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ylan\2023\Mar\"/>
    </mc:Choice>
  </mc:AlternateContent>
  <xr:revisionPtr revIDLastSave="0" documentId="13_ncr:1_{F79077C1-5CD5-4332-850D-8D7DE4023E08}" xr6:coauthVersionLast="47" xr6:coauthVersionMax="47" xr10:uidLastSave="{00000000-0000-0000-0000-000000000000}"/>
  <bookViews>
    <workbookView xWindow="-28920" yWindow="-120" windowWidth="29040" windowHeight="15840" activeTab="1" xr2:uid="{926CA53E-2983-4014-91C0-67BB406E22DE}"/>
  </bookViews>
  <sheets>
    <sheet name="Sheet1" sheetId="1" r:id="rId1"/>
    <sheet name="SPN" sheetId="2" r:id="rId2"/>
    <sheet name="Sheet4" sheetId="4" r:id="rId3"/>
  </sheets>
  <externalReferences>
    <externalReference r:id="rId4"/>
  </externalReferences>
  <definedNames>
    <definedName name="_xlnm._FilterDatabase" localSheetId="2" hidden="1">Sheet4!$B$1:$D$1461</definedName>
    <definedName name="_xlnm._FilterDatabase" localSheetId="1" hidden="1">SPN!$AI$1:$AI$99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1" i="2" l="1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88" i="2"/>
  <c r="AH88" i="2"/>
  <c r="AG89" i="2"/>
  <c r="AH89" i="2"/>
  <c r="AG90" i="2"/>
  <c r="AH90" i="2"/>
  <c r="AG91" i="2"/>
  <c r="AH91" i="2"/>
  <c r="AG92" i="2"/>
  <c r="AH92" i="2"/>
  <c r="AG93" i="2"/>
  <c r="AH93" i="2"/>
  <c r="AG94" i="2"/>
  <c r="AH94" i="2"/>
  <c r="AG95" i="2"/>
  <c r="AH95" i="2"/>
  <c r="AG96" i="2"/>
  <c r="AH96" i="2"/>
  <c r="AG97" i="2"/>
  <c r="AH97" i="2"/>
  <c r="AG98" i="2"/>
  <c r="AH98" i="2"/>
  <c r="AG99" i="2"/>
  <c r="AH99" i="2"/>
  <c r="AG3" i="2"/>
  <c r="AH3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H2" i="2"/>
  <c r="AG2" i="2"/>
  <c r="AE99" i="2" l="1"/>
  <c r="AD99" i="2"/>
  <c r="AE98" i="2"/>
  <c r="AD98" i="2"/>
  <c r="AE97" i="2"/>
  <c r="AD97" i="2"/>
  <c r="AE96" i="2"/>
  <c r="AD96" i="2"/>
  <c r="AE95" i="2"/>
  <c r="AD95" i="2"/>
  <c r="AE94" i="2"/>
  <c r="AD94" i="2"/>
  <c r="AE93" i="2"/>
  <c r="AD93" i="2"/>
  <c r="AE92" i="2"/>
  <c r="AD92" i="2"/>
  <c r="AE91" i="2"/>
  <c r="AD91" i="2"/>
  <c r="AE90" i="2"/>
  <c r="AD90" i="2"/>
  <c r="AE89" i="2"/>
  <c r="AD89" i="2"/>
  <c r="AE88" i="2"/>
  <c r="AD88" i="2"/>
  <c r="AE87" i="2"/>
  <c r="AD87" i="2"/>
  <c r="AE86" i="2"/>
  <c r="AD86" i="2"/>
  <c r="AE85" i="2"/>
  <c r="AD85" i="2"/>
  <c r="AE84" i="2"/>
  <c r="AD84" i="2"/>
  <c r="AE83" i="2"/>
  <c r="AD83" i="2"/>
  <c r="AE82" i="2"/>
  <c r="AD82" i="2"/>
  <c r="AE81" i="2"/>
  <c r="AD81" i="2"/>
  <c r="AE80" i="2"/>
  <c r="AD80" i="2"/>
  <c r="AE79" i="2"/>
  <c r="AD79" i="2"/>
  <c r="AE78" i="2"/>
  <c r="AD78" i="2"/>
  <c r="AE77" i="2"/>
  <c r="AD77" i="2"/>
  <c r="AE76" i="2"/>
  <c r="AD76" i="2"/>
  <c r="AE75" i="2"/>
  <c r="AD75" i="2"/>
  <c r="AE74" i="2"/>
  <c r="AD74" i="2"/>
  <c r="AE73" i="2"/>
  <c r="AD73" i="2"/>
  <c r="AE72" i="2"/>
  <c r="AD72" i="2"/>
  <c r="AE71" i="2"/>
  <c r="AD71" i="2"/>
  <c r="AE70" i="2"/>
  <c r="AD70" i="2"/>
  <c r="AE69" i="2"/>
  <c r="AD69" i="2"/>
  <c r="AE68" i="2"/>
  <c r="AD68" i="2"/>
  <c r="AE67" i="2"/>
  <c r="AD67" i="2"/>
  <c r="AE66" i="2"/>
  <c r="AD66" i="2"/>
  <c r="AE65" i="2"/>
  <c r="AD65" i="2"/>
  <c r="AE64" i="2"/>
  <c r="AD64" i="2"/>
  <c r="AE63" i="2"/>
  <c r="AD63" i="2"/>
  <c r="AE62" i="2"/>
  <c r="AD62" i="2"/>
  <c r="AE61" i="2"/>
  <c r="AD61" i="2"/>
  <c r="AE60" i="2"/>
  <c r="AD60" i="2"/>
  <c r="AE59" i="2"/>
  <c r="AD59" i="2"/>
  <c r="AE58" i="2"/>
  <c r="AD58" i="2"/>
  <c r="AE57" i="2"/>
  <c r="AD57" i="2"/>
  <c r="AE56" i="2"/>
  <c r="AD56" i="2"/>
  <c r="AE55" i="2"/>
  <c r="AD55" i="2"/>
  <c r="AE54" i="2"/>
  <c r="AD54" i="2"/>
  <c r="AE53" i="2"/>
  <c r="AD53" i="2"/>
  <c r="AE52" i="2"/>
  <c r="AD52" i="2"/>
  <c r="AE51" i="2"/>
  <c r="AD51" i="2"/>
  <c r="AE50" i="2"/>
  <c r="AD50" i="2"/>
  <c r="AE49" i="2"/>
  <c r="AD49" i="2"/>
  <c r="AE48" i="2"/>
  <c r="AD48" i="2"/>
  <c r="AE47" i="2"/>
  <c r="AD47" i="2"/>
  <c r="AE46" i="2"/>
  <c r="AD46" i="2"/>
  <c r="AE45" i="2"/>
  <c r="AD45" i="2"/>
  <c r="AE44" i="2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E36" i="2"/>
  <c r="AD36" i="2"/>
  <c r="AE35" i="2"/>
  <c r="AD35" i="2"/>
  <c r="AE34" i="2"/>
  <c r="AD34" i="2"/>
  <c r="AE33" i="2"/>
  <c r="AD33" i="2"/>
  <c r="AE32" i="2"/>
  <c r="AD32" i="2"/>
  <c r="AE31" i="2"/>
  <c r="AD31" i="2"/>
  <c r="AE30" i="2"/>
  <c r="AD30" i="2"/>
  <c r="AE29" i="2"/>
  <c r="AD29" i="2"/>
  <c r="AE28" i="2"/>
  <c r="AD28" i="2"/>
  <c r="AE27" i="2"/>
  <c r="AD27" i="2"/>
  <c r="AE26" i="2"/>
  <c r="AD26" i="2"/>
  <c r="AE25" i="2"/>
  <c r="AD25" i="2"/>
  <c r="AE24" i="2"/>
  <c r="AD24" i="2"/>
  <c r="AE23" i="2"/>
  <c r="AD23" i="2"/>
  <c r="AE22" i="2"/>
  <c r="AD22" i="2"/>
  <c r="AE21" i="2"/>
  <c r="AD21" i="2"/>
  <c r="AE20" i="2"/>
  <c r="AD20" i="2"/>
  <c r="AE19" i="2"/>
  <c r="AD19" i="2"/>
  <c r="AE18" i="2"/>
  <c r="AD18" i="2"/>
  <c r="AE17" i="2"/>
  <c r="AD17" i="2"/>
  <c r="AE16" i="2"/>
  <c r="AD16" i="2"/>
  <c r="AE15" i="2"/>
  <c r="AD15" i="2"/>
  <c r="AE14" i="2"/>
  <c r="AD14" i="2"/>
  <c r="AE13" i="2"/>
  <c r="AD13" i="2"/>
  <c r="AE12" i="2"/>
  <c r="AD12" i="2"/>
  <c r="AE11" i="2"/>
  <c r="AD11" i="2"/>
  <c r="AE10" i="2"/>
  <c r="AD10" i="2"/>
  <c r="AE9" i="2"/>
  <c r="AD9" i="2"/>
  <c r="AE8" i="2"/>
  <c r="AD8" i="2"/>
  <c r="AE7" i="2"/>
  <c r="AD7" i="2"/>
  <c r="AE6" i="2"/>
  <c r="AD6" i="2"/>
  <c r="AE5" i="2"/>
  <c r="AD5" i="2"/>
  <c r="AE4" i="2"/>
  <c r="AD4" i="2"/>
  <c r="AE3" i="2"/>
  <c r="AD3" i="2"/>
  <c r="AE2" i="2"/>
  <c r="AD2" i="2"/>
  <c r="AE457" i="1"/>
  <c r="AD457" i="1"/>
  <c r="AE455" i="1"/>
  <c r="AD455" i="1"/>
  <c r="AE453" i="1"/>
  <c r="AD453" i="1"/>
  <c r="AE451" i="1"/>
  <c r="AD451" i="1"/>
  <c r="AE449" i="1"/>
  <c r="AD449" i="1"/>
  <c r="AE447" i="1"/>
  <c r="AD447" i="1"/>
  <c r="AE445" i="1"/>
  <c r="AD445" i="1"/>
  <c r="AE443" i="1"/>
  <c r="AD443" i="1"/>
  <c r="AE441" i="1"/>
  <c r="AD441" i="1"/>
  <c r="AE439" i="1"/>
  <c r="AD439" i="1"/>
  <c r="AE437" i="1"/>
  <c r="AD437" i="1"/>
  <c r="AE435" i="1"/>
  <c r="AD435" i="1"/>
  <c r="AE433" i="1"/>
  <c r="AD433" i="1"/>
  <c r="AE432" i="1"/>
  <c r="AD432" i="1"/>
  <c r="AE430" i="1"/>
  <c r="AD430" i="1"/>
  <c r="AE428" i="1"/>
  <c r="AD428" i="1"/>
  <c r="AE426" i="1"/>
  <c r="AD426" i="1"/>
  <c r="AE423" i="1"/>
  <c r="AD423" i="1"/>
  <c r="AE422" i="1"/>
  <c r="AD422" i="1"/>
  <c r="AE420" i="1"/>
  <c r="AD420" i="1"/>
  <c r="AE418" i="1"/>
  <c r="AD418" i="1"/>
  <c r="AE415" i="1"/>
  <c r="AD415" i="1"/>
  <c r="AE414" i="1"/>
  <c r="AD414" i="1"/>
  <c r="AE413" i="1"/>
  <c r="AD413" i="1"/>
  <c r="AE412" i="1"/>
  <c r="AD412" i="1"/>
  <c r="AE410" i="1"/>
  <c r="AD410" i="1"/>
  <c r="AE408" i="1"/>
  <c r="AD408" i="1"/>
  <c r="AE406" i="1"/>
  <c r="AD406" i="1"/>
  <c r="AE404" i="1"/>
  <c r="AD404" i="1"/>
  <c r="AE403" i="1"/>
  <c r="AD403" i="1"/>
  <c r="AE402" i="1"/>
  <c r="AD402" i="1"/>
  <c r="AE401" i="1"/>
  <c r="AD401" i="1"/>
  <c r="AE400" i="1"/>
  <c r="AD400" i="1"/>
  <c r="AE399" i="1"/>
  <c r="AD399" i="1"/>
  <c r="AE398" i="1"/>
  <c r="AD398" i="1"/>
  <c r="AE397" i="1"/>
  <c r="AD397" i="1"/>
  <c r="AE396" i="1"/>
  <c r="AD396" i="1"/>
  <c r="AE395" i="1"/>
  <c r="AD395" i="1"/>
  <c r="AE393" i="1"/>
  <c r="AD393" i="1"/>
  <c r="AE390" i="1"/>
  <c r="AD390" i="1"/>
  <c r="AE389" i="1"/>
  <c r="AD389" i="1"/>
  <c r="AE388" i="1"/>
  <c r="AD388" i="1"/>
  <c r="AE387" i="1"/>
  <c r="AD387" i="1"/>
  <c r="AE385" i="1"/>
  <c r="AD385" i="1"/>
  <c r="AE383" i="1"/>
  <c r="AD383" i="1"/>
  <c r="AE381" i="1"/>
  <c r="AD381" i="1"/>
  <c r="AE379" i="1"/>
  <c r="AD379" i="1"/>
  <c r="AE377" i="1"/>
  <c r="AD377" i="1"/>
  <c r="AE376" i="1"/>
  <c r="AD376" i="1"/>
  <c r="AE375" i="1"/>
  <c r="AD375" i="1"/>
  <c r="AE372" i="1"/>
  <c r="AD372" i="1"/>
  <c r="AE370" i="1"/>
  <c r="AD370" i="1"/>
  <c r="AE368" i="1"/>
  <c r="AD368" i="1"/>
  <c r="AE367" i="1"/>
  <c r="AD367" i="1"/>
  <c r="AE366" i="1"/>
  <c r="AD366" i="1"/>
  <c r="AE365" i="1"/>
  <c r="AD365" i="1"/>
  <c r="AE364" i="1"/>
  <c r="AD364" i="1"/>
  <c r="AE363" i="1"/>
  <c r="AD363" i="1"/>
  <c r="AE357" i="1"/>
  <c r="AD357" i="1"/>
  <c r="AE353" i="1"/>
  <c r="AD353" i="1"/>
  <c r="AE348" i="1"/>
  <c r="AD348" i="1"/>
  <c r="AE346" i="1"/>
  <c r="AD346" i="1"/>
  <c r="AE342" i="1"/>
  <c r="AD342" i="1"/>
  <c r="AE338" i="1"/>
  <c r="AD338" i="1"/>
  <c r="AE334" i="1"/>
  <c r="AD334" i="1"/>
  <c r="AE330" i="1"/>
  <c r="AD330" i="1"/>
  <c r="AE326" i="1"/>
  <c r="AD326" i="1"/>
  <c r="AE325" i="1"/>
  <c r="AD325" i="1"/>
  <c r="AE324" i="1"/>
  <c r="AD324" i="1"/>
  <c r="AE322" i="1"/>
  <c r="AD322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0" i="1"/>
  <c r="AD300" i="1"/>
  <c r="AE298" i="1"/>
  <c r="AD298" i="1"/>
  <c r="AE296" i="1"/>
  <c r="AD296" i="1"/>
  <c r="AE293" i="1"/>
  <c r="AD293" i="1"/>
  <c r="AE290" i="1"/>
  <c r="AD290" i="1"/>
  <c r="AE287" i="1"/>
  <c r="AD287" i="1"/>
  <c r="AE285" i="1"/>
  <c r="AD285" i="1"/>
  <c r="AE282" i="1"/>
  <c r="AD282" i="1"/>
  <c r="AE279" i="1"/>
  <c r="AD279" i="1"/>
  <c r="AE276" i="1"/>
  <c r="AD276" i="1"/>
  <c r="AE274" i="1"/>
  <c r="AD274" i="1"/>
  <c r="AE271" i="1"/>
  <c r="AD271" i="1"/>
  <c r="AE269" i="1"/>
  <c r="AD269" i="1"/>
  <c r="AE267" i="1"/>
  <c r="AD267" i="1"/>
  <c r="AE264" i="1"/>
  <c r="AD264" i="1"/>
  <c r="AE261" i="1"/>
  <c r="AD261" i="1"/>
  <c r="AE258" i="1"/>
  <c r="AD258" i="1"/>
  <c r="AE257" i="1"/>
  <c r="AD257" i="1"/>
  <c r="AE253" i="1"/>
  <c r="AD253" i="1"/>
  <c r="AE249" i="1"/>
  <c r="AD249" i="1"/>
  <c r="AE246" i="1"/>
  <c r="AD246" i="1"/>
  <c r="AE244" i="1"/>
  <c r="AD244" i="1"/>
  <c r="AE243" i="1"/>
  <c r="AD243" i="1"/>
  <c r="AE241" i="1"/>
  <c r="AD241" i="1"/>
  <c r="AE239" i="1"/>
  <c r="AD239" i="1"/>
  <c r="AE238" i="1"/>
  <c r="AD238" i="1"/>
  <c r="AE237" i="1"/>
  <c r="AD237" i="1"/>
  <c r="AE236" i="1"/>
  <c r="AD236" i="1"/>
  <c r="AE233" i="1"/>
  <c r="AD233" i="1"/>
  <c r="AE230" i="1"/>
  <c r="AD230" i="1"/>
  <c r="AE229" i="1"/>
  <c r="AD229" i="1"/>
  <c r="AE227" i="1"/>
  <c r="AD227" i="1"/>
  <c r="AE226" i="1"/>
  <c r="AD226" i="1"/>
  <c r="AE223" i="1"/>
  <c r="AD223" i="1"/>
  <c r="AE220" i="1"/>
  <c r="AD220" i="1"/>
  <c r="AE217" i="1"/>
  <c r="AD217" i="1"/>
  <c r="AE214" i="1"/>
  <c r="AD214" i="1"/>
  <c r="AE212" i="1"/>
  <c r="AD212" i="1"/>
  <c r="AE211" i="1"/>
  <c r="AD211" i="1"/>
  <c r="AE208" i="1"/>
  <c r="AD208" i="1"/>
  <c r="AE204" i="1"/>
  <c r="AD204" i="1"/>
  <c r="AE201" i="1"/>
  <c r="AD201" i="1"/>
  <c r="AE200" i="1"/>
  <c r="AD200" i="1"/>
  <c r="AE198" i="1"/>
  <c r="AD198" i="1"/>
  <c r="AE194" i="1"/>
  <c r="AD194" i="1"/>
  <c r="AE193" i="1"/>
  <c r="AD193" i="1"/>
  <c r="AE191" i="1"/>
  <c r="AD191" i="1"/>
  <c r="AE188" i="1"/>
  <c r="AD188" i="1"/>
  <c r="AE186" i="1"/>
  <c r="AD186" i="1"/>
  <c r="AE185" i="1"/>
  <c r="AD185" i="1"/>
  <c r="AE184" i="1"/>
  <c r="AD184" i="1"/>
  <c r="AE181" i="1"/>
  <c r="AD181" i="1"/>
  <c r="AE179" i="1"/>
  <c r="AD179" i="1"/>
  <c r="AE177" i="1"/>
  <c r="AD177" i="1"/>
  <c r="AE175" i="1"/>
  <c r="AD175" i="1"/>
  <c r="AE174" i="1"/>
  <c r="AD174" i="1"/>
  <c r="AE171" i="1"/>
  <c r="AD171" i="1"/>
  <c r="AE168" i="1"/>
  <c r="AD168" i="1"/>
  <c r="AE165" i="1"/>
  <c r="AD165" i="1"/>
  <c r="AE162" i="1"/>
  <c r="AD162" i="1"/>
  <c r="AE160" i="1"/>
  <c r="AD160" i="1"/>
  <c r="AE158" i="1"/>
  <c r="AD158" i="1"/>
  <c r="AE157" i="1"/>
  <c r="AD157" i="1"/>
  <c r="AE154" i="1"/>
  <c r="AD154" i="1"/>
  <c r="AE152" i="1"/>
  <c r="AD152" i="1"/>
  <c r="AE149" i="1"/>
  <c r="AD149" i="1"/>
  <c r="AE146" i="1"/>
  <c r="AD146" i="1"/>
  <c r="AE143" i="1"/>
  <c r="AD143" i="1"/>
  <c r="AE142" i="1"/>
  <c r="AD142" i="1"/>
  <c r="AE141" i="1"/>
  <c r="AE139" i="1"/>
  <c r="AD139" i="1"/>
  <c r="AE137" i="1"/>
  <c r="AD137" i="1"/>
  <c r="AE135" i="1"/>
  <c r="AD135" i="1"/>
  <c r="AE133" i="1"/>
  <c r="AD133" i="1"/>
  <c r="AE129" i="1"/>
  <c r="AD129" i="1"/>
  <c r="AE127" i="1"/>
  <c r="AD127" i="1"/>
  <c r="AE125" i="1"/>
  <c r="AD125" i="1"/>
  <c r="AE123" i="1"/>
  <c r="AD123" i="1"/>
  <c r="AE121" i="1"/>
  <c r="AD121" i="1"/>
  <c r="AE119" i="1"/>
  <c r="AD119" i="1"/>
  <c r="AE117" i="1"/>
  <c r="AD117" i="1"/>
  <c r="AE113" i="1"/>
  <c r="AD113" i="1"/>
  <c r="AE110" i="1"/>
  <c r="AD110" i="1"/>
  <c r="AE109" i="1"/>
  <c r="AD109" i="1"/>
  <c r="AE107" i="1"/>
  <c r="AD107" i="1"/>
  <c r="AE104" i="1"/>
  <c r="AD104" i="1"/>
  <c r="AE102" i="1"/>
  <c r="AD102" i="1"/>
  <c r="AE100" i="1"/>
  <c r="AD100" i="1"/>
  <c r="AE98" i="1"/>
  <c r="AD98" i="1"/>
  <c r="AE96" i="1"/>
  <c r="AD96" i="1"/>
  <c r="AE95" i="1"/>
  <c r="AD95" i="1"/>
  <c r="AE92" i="1"/>
  <c r="AD92" i="1"/>
  <c r="AE91" i="1"/>
  <c r="AD91" i="1"/>
  <c r="AE89" i="1"/>
  <c r="AD89" i="1"/>
  <c r="AE87" i="1"/>
  <c r="AD87" i="1"/>
  <c r="AE85" i="1"/>
  <c r="AD85" i="1"/>
  <c r="AE83" i="1"/>
  <c r="AD83" i="1"/>
  <c r="AE81" i="1"/>
  <c r="AD81" i="1"/>
  <c r="AE79" i="1"/>
  <c r="AD79" i="1"/>
  <c r="AE78" i="1"/>
  <c r="AD78" i="1"/>
  <c r="AE76" i="1"/>
  <c r="AD76" i="1"/>
  <c r="AE75" i="1"/>
  <c r="AD75" i="1"/>
  <c r="AE74" i="1"/>
  <c r="AD74" i="1"/>
  <c r="AE73" i="1"/>
  <c r="AD73" i="1"/>
  <c r="AE72" i="1"/>
  <c r="AD72" i="1"/>
  <c r="AE69" i="1"/>
  <c r="AD69" i="1"/>
  <c r="AE65" i="1"/>
  <c r="AD65" i="1"/>
  <c r="AE63" i="1"/>
  <c r="AD63" i="1"/>
  <c r="AE62" i="1"/>
  <c r="AD62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1" i="1"/>
  <c r="AD51" i="1"/>
  <c r="AE48" i="1"/>
  <c r="AD48" i="1"/>
  <c r="AE45" i="1"/>
  <c r="AD45" i="1"/>
  <c r="AE43" i="1"/>
  <c r="AD43" i="1"/>
  <c r="AE41" i="1"/>
  <c r="AD41" i="1"/>
  <c r="AE39" i="1"/>
  <c r="AD39" i="1"/>
  <c r="AE36" i="1"/>
  <c r="AD36" i="1"/>
  <c r="AE34" i="1"/>
  <c r="AD34" i="1"/>
  <c r="AE32" i="1"/>
  <c r="AD32" i="1"/>
  <c r="AE31" i="1"/>
  <c r="AD31" i="1"/>
  <c r="AE30" i="1"/>
  <c r="AD30" i="1"/>
  <c r="AE29" i="1"/>
  <c r="AD29" i="1"/>
  <c r="AE28" i="1"/>
  <c r="AD28" i="1"/>
  <c r="AE26" i="1"/>
  <c r="AD26" i="1"/>
  <c r="AE25" i="1"/>
  <c r="AD25" i="1"/>
  <c r="AE21" i="1"/>
  <c r="AD21" i="1"/>
  <c r="AE20" i="1"/>
  <c r="AD20" i="1"/>
  <c r="AE19" i="1"/>
  <c r="AD19" i="1"/>
  <c r="AE17" i="1"/>
  <c r="AD17" i="1"/>
  <c r="AE16" i="1"/>
  <c r="AD16" i="1"/>
  <c r="AE11" i="1"/>
  <c r="AD11" i="1"/>
  <c r="AE10" i="1"/>
  <c r="AD10" i="1"/>
  <c r="AE5" i="1"/>
  <c r="AD5" i="1"/>
  <c r="AE3" i="1"/>
  <c r="A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MURROW GRANT</author>
  </authors>
  <commentList>
    <comment ref="W2" authorId="0" shapeId="0" xr:uid="{E8461642-1D29-4188-8BBE-EA8367362DDD}">
      <text>
        <r>
          <rPr>
            <sz val="9"/>
            <color indexed="81"/>
            <rFont val="Tahoma"/>
            <family val="2"/>
          </rPr>
          <t>X-00(UCM#)C(Connector# A/B)</t>
        </r>
      </text>
    </comment>
    <comment ref="M3" authorId="0" shapeId="0" xr:uid="{EBE3709A-9FC2-41B0-92A5-02424B23514C}">
      <text>
        <r>
          <rPr>
            <sz val="9"/>
            <color indexed="81"/>
            <rFont val="Tahoma"/>
            <family val="2"/>
          </rPr>
          <t>1 - OB1/BB1 1</t>
        </r>
      </text>
    </comment>
    <comment ref="M5" authorId="0" shapeId="0" xr:uid="{F810B4B6-5500-474D-9EAB-5B23C19F63AB}">
      <text>
        <r>
          <rPr>
            <sz val="9"/>
            <color indexed="81"/>
            <rFont val="Tahoma"/>
            <family val="2"/>
          </rPr>
          <t>1 - OB1/BB1 2</t>
        </r>
      </text>
    </comment>
    <comment ref="M8" authorId="0" shapeId="0" xr:uid="{CFF15565-5025-40B5-846B-C3A0369118F7}">
      <text>
        <r>
          <rPr>
            <sz val="9"/>
            <color indexed="81"/>
            <rFont val="Tahoma"/>
            <family val="2"/>
          </rPr>
          <t>1 - OB1/BB1 8</t>
        </r>
      </text>
    </comment>
    <comment ref="M11" authorId="0" shapeId="0" xr:uid="{B5A49BBD-DC2B-43E4-BC0A-7CE95B8E316E}">
      <text>
        <r>
          <rPr>
            <sz val="9"/>
            <color indexed="81"/>
            <rFont val="Tahoma"/>
            <family val="2"/>
          </rPr>
          <t>1 - OB1/BB1 3</t>
        </r>
      </text>
    </comment>
    <comment ref="M14" authorId="0" shapeId="0" xr:uid="{D2734B67-D85C-4BF7-B96A-8E7B8DED4289}">
      <text>
        <r>
          <rPr>
            <sz val="9"/>
            <color indexed="81"/>
            <rFont val="Tahoma"/>
            <family val="2"/>
          </rPr>
          <t>1 - OB1/BB1 5</t>
        </r>
      </text>
    </comment>
    <comment ref="M17" authorId="0" shapeId="0" xr:uid="{FC3F4EF9-C93A-4056-A49F-0DCC3516E285}">
      <text>
        <r>
          <rPr>
            <sz val="9"/>
            <color indexed="81"/>
            <rFont val="Tahoma"/>
            <family val="2"/>
          </rPr>
          <t>1 - OB1/BB1 6</t>
        </r>
      </text>
    </comment>
    <comment ref="M19" authorId="0" shapeId="0" xr:uid="{312E57ED-F884-4CEE-84C6-7BF91D3C99ED}">
      <text>
        <r>
          <rPr>
            <sz val="9"/>
            <color indexed="81"/>
            <rFont val="Tahoma"/>
            <family val="2"/>
          </rPr>
          <t>1 - OB1/BB1 7</t>
        </r>
      </text>
    </comment>
    <comment ref="M21" authorId="0" shapeId="0" xr:uid="{7367E2BC-631D-4B8C-B78B-6E07F56EB038}">
      <text>
        <r>
          <rPr>
            <sz val="9"/>
            <color indexed="81"/>
            <rFont val="Tahoma"/>
            <family val="2"/>
          </rPr>
          <t>1 - OB1/BB1 9</t>
        </r>
      </text>
    </comment>
    <comment ref="M26" authorId="0" shapeId="0" xr:uid="{A522A6A8-6668-41E2-9D1D-4E8FC7A7AFB1}">
      <text>
        <r>
          <rPr>
            <sz val="9"/>
            <color indexed="81"/>
            <rFont val="Tahoma"/>
            <family val="2"/>
          </rPr>
          <t>1 - OB1/BB1 10</t>
        </r>
      </text>
    </comment>
    <comment ref="M28" authorId="0" shapeId="0" xr:uid="{2022BE4D-EDBC-4826-AB53-BBB88E87A8B2}">
      <text>
        <r>
          <rPr>
            <sz val="9"/>
            <color indexed="81"/>
            <rFont val="Tahoma"/>
            <family val="2"/>
          </rPr>
          <t>1 - OB1/BB1 11</t>
        </r>
      </text>
    </comment>
    <comment ref="M30" authorId="0" shapeId="0" xr:uid="{274272C9-4257-4F73-82BD-75260E95D611}">
      <text>
        <r>
          <rPr>
            <sz val="9"/>
            <color indexed="81"/>
            <rFont val="Tahoma"/>
            <family val="2"/>
          </rPr>
          <t>1 - OB1/BB1 12</t>
        </r>
      </text>
    </comment>
    <comment ref="M32" authorId="0" shapeId="0" xr:uid="{EE170B01-C13D-4896-89EB-8FD9C833FCC9}">
      <text>
        <r>
          <rPr>
            <sz val="9"/>
            <color indexed="81"/>
            <rFont val="Tahoma"/>
            <family val="2"/>
          </rPr>
          <t>1 - OB1/BB1 13</t>
        </r>
      </text>
    </comment>
    <comment ref="M34" authorId="0" shapeId="0" xr:uid="{F1430EE3-3325-4776-A3BE-AE2139062DC5}">
      <text>
        <r>
          <rPr>
            <sz val="9"/>
            <color indexed="81"/>
            <rFont val="Tahoma"/>
            <family val="2"/>
          </rPr>
          <t>1 - OB1/BB1 14</t>
        </r>
      </text>
    </comment>
    <comment ref="M36" authorId="0" shapeId="0" xr:uid="{DF967FC5-1B85-4DC3-9EE0-1FE6612FE02A}">
      <text>
        <r>
          <rPr>
            <sz val="9"/>
            <color indexed="81"/>
            <rFont val="Tahoma"/>
            <family val="2"/>
          </rPr>
          <t>1 - OB1/BB1 21</t>
        </r>
      </text>
    </comment>
    <comment ref="M39" authorId="0" shapeId="0" xr:uid="{C27CB0B0-FE79-45AC-9339-DC2A322150BF}">
      <text>
        <r>
          <rPr>
            <sz val="9"/>
            <color indexed="81"/>
            <rFont val="Tahoma"/>
            <family val="2"/>
          </rPr>
          <t>1 - OB1/BB1 23</t>
        </r>
      </text>
    </comment>
    <comment ref="M41" authorId="0" shapeId="0" xr:uid="{7F0C6EA1-6273-45B2-B671-4F3716750DD1}">
      <text>
        <r>
          <rPr>
            <sz val="9"/>
            <color indexed="81"/>
            <rFont val="Tahoma"/>
            <family val="2"/>
          </rPr>
          <t>1 - OB1/BB1 24</t>
        </r>
      </text>
    </comment>
    <comment ref="M43" authorId="0" shapeId="0" xr:uid="{A04E90DB-5FE6-402C-B2CC-09E9F5970F2D}">
      <text>
        <r>
          <rPr>
            <sz val="9"/>
            <color indexed="81"/>
            <rFont val="Tahoma"/>
            <family val="2"/>
          </rPr>
          <t>1 - OB1/BB1 25</t>
        </r>
      </text>
    </comment>
    <comment ref="M45" authorId="0" shapeId="0" xr:uid="{40E5BCD1-9B82-41F7-9AA6-7C0461B41B06}">
      <text>
        <r>
          <rPr>
            <sz val="9"/>
            <color indexed="81"/>
            <rFont val="Tahoma"/>
            <family val="2"/>
          </rPr>
          <t>1 - OB1/BB1 26</t>
        </r>
      </text>
    </comment>
    <comment ref="M48" authorId="0" shapeId="0" xr:uid="{A349EF77-BF24-4166-A58D-0A8050DB7C2A}">
      <text>
        <r>
          <rPr>
            <sz val="9"/>
            <color indexed="81"/>
            <rFont val="Tahoma"/>
            <family val="2"/>
          </rPr>
          <t>1 - OB1/BB1 27</t>
        </r>
      </text>
    </comment>
    <comment ref="M51" authorId="0" shapeId="0" xr:uid="{EE67AE39-59AE-4D92-909E-3F2A6E3B7CC0}">
      <text>
        <r>
          <rPr>
            <sz val="9"/>
            <color indexed="81"/>
            <rFont val="Tahoma"/>
            <family val="2"/>
          </rPr>
          <t>1 - OB1/BB1 28</t>
        </r>
      </text>
    </comment>
    <comment ref="M53" authorId="0" shapeId="0" xr:uid="{8945A77D-3743-485E-9274-1293ADB52B66}">
      <text>
        <r>
          <rPr>
            <sz val="9"/>
            <color indexed="81"/>
            <rFont val="Tahoma"/>
            <family val="2"/>
          </rPr>
          <t>1 - OB1/BB1 29</t>
        </r>
      </text>
    </comment>
    <comment ref="M56" authorId="0" shapeId="0" xr:uid="{708820A0-AC14-4A1C-B1E5-4F9194FA7CAD}">
      <text>
        <r>
          <rPr>
            <sz val="9"/>
            <color indexed="81"/>
            <rFont val="Tahoma"/>
            <family val="2"/>
          </rPr>
          <t>1 - OB3/BB3 3</t>
        </r>
      </text>
    </comment>
    <comment ref="M58" authorId="0" shapeId="0" xr:uid="{6728D910-20E5-4894-AAB9-762EC56A04C9}">
      <text>
        <r>
          <rPr>
            <sz val="9"/>
            <color indexed="81"/>
            <rFont val="Tahoma"/>
            <family val="2"/>
          </rPr>
          <t>1 - OB3/BB3 2</t>
        </r>
      </text>
    </comment>
    <comment ref="M60" authorId="0" shapeId="0" xr:uid="{16D8BCAD-7E0B-4087-B511-091DCBEBBD16}">
      <text>
        <r>
          <rPr>
            <sz val="9"/>
            <color indexed="81"/>
            <rFont val="Tahoma"/>
            <family val="2"/>
          </rPr>
          <t>1 - OB3/BB3 4</t>
        </r>
      </text>
    </comment>
    <comment ref="M64" authorId="0" shapeId="0" xr:uid="{F339E75E-4755-4509-874C-6F97CFEA43A6}">
      <text>
        <r>
          <rPr>
            <sz val="9"/>
            <color indexed="81"/>
            <rFont val="Tahoma"/>
            <family val="2"/>
          </rPr>
          <t>1 - OB3/BB3 6</t>
        </r>
      </text>
    </comment>
    <comment ref="M67" authorId="0" shapeId="0" xr:uid="{850B208E-2690-4BAF-8E47-51CEFA11C4AA}">
      <text>
        <r>
          <rPr>
            <sz val="9"/>
            <color indexed="81"/>
            <rFont val="Tahoma"/>
            <family val="2"/>
          </rPr>
          <t>1 - OB1/BB1 31</t>
        </r>
      </text>
    </comment>
    <comment ref="M70" authorId="0" shapeId="0" xr:uid="{C5FB0D2D-E77B-42BD-B8B0-EA7AA2DD77B7}">
      <text>
        <r>
          <rPr>
            <sz val="9"/>
            <color indexed="81"/>
            <rFont val="Tahoma"/>
            <family val="2"/>
          </rPr>
          <t>1 - OB1/BB1 30</t>
        </r>
      </text>
    </comment>
    <comment ref="M77" authorId="0" shapeId="0" xr:uid="{8A43CD15-2CC3-4287-9DA8-19BC888A9327}">
      <text>
        <r>
          <rPr>
            <sz val="9"/>
            <color indexed="81"/>
            <rFont val="Tahoma"/>
            <family val="2"/>
          </rPr>
          <t>8 - OB8/BB8 3</t>
        </r>
      </text>
    </comment>
    <comment ref="M79" authorId="0" shapeId="0" xr:uid="{D6EF4798-B29C-45C4-A1DF-4592DE5B241B}">
      <text>
        <r>
          <rPr>
            <sz val="9"/>
            <color indexed="81"/>
            <rFont val="Tahoma"/>
            <family val="2"/>
          </rPr>
          <t>5 - OB7/BB7 7</t>
        </r>
      </text>
    </comment>
    <comment ref="M81" authorId="0" shapeId="0" xr:uid="{A3C94DBC-4A1F-4F96-9EC9-E4F7D686AE6E}">
      <text>
        <r>
          <rPr>
            <sz val="9"/>
            <color indexed="81"/>
            <rFont val="Tahoma"/>
            <family val="2"/>
          </rPr>
          <t>5 - OB6/BB6 8</t>
        </r>
      </text>
    </comment>
    <comment ref="M83" authorId="0" shapeId="0" xr:uid="{654E0679-DCCF-4826-AF79-E805793FD2D7}">
      <text>
        <r>
          <rPr>
            <sz val="9"/>
            <color indexed="81"/>
            <rFont val="Tahoma"/>
            <family val="2"/>
          </rPr>
          <t>5 - OB6/BB6 1</t>
        </r>
      </text>
    </comment>
    <comment ref="M85" authorId="0" shapeId="0" xr:uid="{87C1E387-FBF2-416B-829B-842F9391C5CA}">
      <text>
        <r>
          <rPr>
            <sz val="9"/>
            <color indexed="81"/>
            <rFont val="Tahoma"/>
            <family val="2"/>
          </rPr>
          <t>5 - OB6/BB6 4</t>
        </r>
      </text>
    </comment>
    <comment ref="M87" authorId="0" shapeId="0" xr:uid="{BE4663E9-BE02-4C9C-B1EC-E79CA7C76453}">
      <text>
        <r>
          <rPr>
            <sz val="9"/>
            <color indexed="81"/>
            <rFont val="Tahoma"/>
            <family val="2"/>
          </rPr>
          <t>5 - OB6/BB6 2</t>
        </r>
      </text>
    </comment>
    <comment ref="M89" authorId="0" shapeId="0" xr:uid="{ED1DFD53-EF57-470F-8F6B-73A90DFF99B8}">
      <text>
        <r>
          <rPr>
            <sz val="9"/>
            <color indexed="81"/>
            <rFont val="Tahoma"/>
            <family val="2"/>
          </rPr>
          <t>5 - OB6/BB6 7</t>
        </r>
      </text>
    </comment>
    <comment ref="M96" authorId="0" shapeId="0" xr:uid="{DA32EF5F-A316-4924-B78C-B4B962D18EEB}">
      <text>
        <r>
          <rPr>
            <sz val="9"/>
            <color indexed="81"/>
            <rFont val="Tahoma"/>
            <family val="2"/>
          </rPr>
          <t>5 - OB6/BB6 9</t>
        </r>
      </text>
    </comment>
    <comment ref="M98" authorId="0" shapeId="0" xr:uid="{5CABAED5-AA58-4E1B-AC4B-EB5E9FA227CA}">
      <text>
        <r>
          <rPr>
            <sz val="9"/>
            <color indexed="81"/>
            <rFont val="Tahoma"/>
            <family val="2"/>
          </rPr>
          <t>5 - OB6/BB6 10</t>
        </r>
      </text>
    </comment>
    <comment ref="M100" authorId="0" shapeId="0" xr:uid="{083C5BA6-FDA2-4FBF-8F55-401D6CA4BC75}">
      <text>
        <r>
          <rPr>
            <sz val="9"/>
            <color indexed="81"/>
            <rFont val="Tahoma"/>
            <family val="2"/>
          </rPr>
          <t>5 - OB6/BB6 12</t>
        </r>
      </text>
    </comment>
    <comment ref="M102" authorId="0" shapeId="0" xr:uid="{BF223447-0C6B-49D0-A726-14E6E00DA41A}">
      <text>
        <r>
          <rPr>
            <sz val="9"/>
            <color indexed="81"/>
            <rFont val="Tahoma"/>
            <family val="2"/>
          </rPr>
          <t>5 - OB7/BB7 1</t>
        </r>
      </text>
    </comment>
    <comment ref="M104" authorId="0" shapeId="0" xr:uid="{05371F98-78C4-4BE4-88BC-4B6E9DBD2929}">
      <text>
        <r>
          <rPr>
            <sz val="9"/>
            <color indexed="81"/>
            <rFont val="Tahoma"/>
            <family val="2"/>
          </rPr>
          <t>5 - OB6/BB6 14</t>
        </r>
      </text>
    </comment>
    <comment ref="M106" authorId="0" shapeId="0" xr:uid="{6185E4AA-ABCC-4BA6-BB9C-BE288E4979FA}">
      <text>
        <r>
          <rPr>
            <sz val="9"/>
            <color indexed="81"/>
            <rFont val="Tahoma"/>
            <family val="2"/>
          </rPr>
          <t>5 - OB6/BB6 15</t>
        </r>
      </text>
    </comment>
    <comment ref="M108" authorId="0" shapeId="0" xr:uid="{ECD60A21-4C1F-4E09-A892-3126D477B420}">
      <text>
        <r>
          <rPr>
            <sz val="9"/>
            <color indexed="81"/>
            <rFont val="Tahoma"/>
            <family val="2"/>
          </rPr>
          <t>5 - OB6/BB6 24</t>
        </r>
      </text>
    </comment>
    <comment ref="M110" authorId="0" shapeId="0" xr:uid="{C1828686-22E4-4A28-B8D2-23986B2C00CC}">
      <text>
        <r>
          <rPr>
            <sz val="9"/>
            <color indexed="81"/>
            <rFont val="Tahoma"/>
            <family val="2"/>
          </rPr>
          <t>5 - OB7/BB7 5</t>
        </r>
      </text>
    </comment>
    <comment ref="M113" authorId="0" shapeId="0" xr:uid="{57E5B512-B5A5-4C50-899A-A050A31649C6}">
      <text>
        <r>
          <rPr>
            <sz val="9"/>
            <color indexed="81"/>
            <rFont val="Tahoma"/>
            <family val="2"/>
          </rPr>
          <t>5 - OB6/BB6 16</t>
        </r>
      </text>
    </comment>
    <comment ref="M116" authorId="0" shapeId="0" xr:uid="{534F1173-DC7C-44B4-B92E-C0F467B99E6A}">
      <text>
        <r>
          <rPr>
            <sz val="9"/>
            <color indexed="81"/>
            <rFont val="Tahoma"/>
            <family val="2"/>
          </rPr>
          <t>5 - OB6/BB6 20</t>
        </r>
      </text>
    </comment>
    <comment ref="M118" authorId="0" shapeId="0" xr:uid="{8958F621-8439-452C-B167-86E7FFBAF1C5}">
      <text>
        <r>
          <rPr>
            <sz val="9"/>
            <color indexed="81"/>
            <rFont val="Tahoma"/>
            <family val="2"/>
          </rPr>
          <t>5 - OB6/BB6 19</t>
        </r>
      </text>
    </comment>
    <comment ref="M120" authorId="0" shapeId="0" xr:uid="{865147AE-FA61-41A0-8EC7-3F8CB494C483}">
      <text>
        <r>
          <rPr>
            <sz val="9"/>
            <color indexed="81"/>
            <rFont val="Tahoma"/>
            <family val="2"/>
          </rPr>
          <t>5 - OB6/BB6 21</t>
        </r>
      </text>
    </comment>
    <comment ref="M122" authorId="0" shapeId="0" xr:uid="{F6ABB071-2191-450C-860F-8A78D4594FF8}">
      <text>
        <r>
          <rPr>
            <sz val="9"/>
            <color indexed="81"/>
            <rFont val="Tahoma"/>
            <family val="2"/>
          </rPr>
          <t>5 - OB6/BB6 29</t>
        </r>
      </text>
    </comment>
    <comment ref="M124" authorId="0" shapeId="0" xr:uid="{944FAD55-B7CB-4D00-8341-5477CC0EA9D4}">
      <text>
        <r>
          <rPr>
            <sz val="9"/>
            <color indexed="81"/>
            <rFont val="Tahoma"/>
            <family val="2"/>
          </rPr>
          <t>5 - OB6/BB6 28</t>
        </r>
      </text>
    </comment>
    <comment ref="M126" authorId="0" shapeId="0" xr:uid="{4A4FCCA4-5D71-4C10-8EAE-BE409727CD11}">
      <text>
        <r>
          <rPr>
            <sz val="9"/>
            <color indexed="81"/>
            <rFont val="Tahoma"/>
            <family val="2"/>
          </rPr>
          <t>5 - OB6/BB6 27</t>
        </r>
      </text>
    </comment>
    <comment ref="M129" authorId="0" shapeId="0" xr:uid="{F4CC30DF-33F4-441B-9DBA-6CA2E91E3B71}">
      <text>
        <r>
          <rPr>
            <sz val="9"/>
            <color indexed="81"/>
            <rFont val="Tahoma"/>
            <family val="2"/>
          </rPr>
          <t>5 - OB6/BB6 26</t>
        </r>
      </text>
    </comment>
    <comment ref="M135" authorId="0" shapeId="0" xr:uid="{B112812C-9932-4B23-A3C8-77684EB4282F}">
      <text>
        <r>
          <rPr>
            <sz val="9"/>
            <color indexed="81"/>
            <rFont val="Tahoma"/>
            <family val="2"/>
          </rPr>
          <t>5 - OB6/BB6 30</t>
        </r>
      </text>
    </comment>
    <comment ref="M137" authorId="0" shapeId="0" xr:uid="{54025281-C97F-4EE6-ADCA-8D7B60F83994}">
      <text>
        <r>
          <rPr>
            <sz val="9"/>
            <color indexed="81"/>
            <rFont val="Tahoma"/>
            <family val="2"/>
          </rPr>
          <t>3B - TBD</t>
        </r>
      </text>
    </comment>
    <comment ref="M139" authorId="0" shapeId="0" xr:uid="{24719EB1-D1D7-4E72-83DD-DDF370A720B1}">
      <text>
        <r>
          <rPr>
            <sz val="9"/>
            <color indexed="81"/>
            <rFont val="Tahoma"/>
            <family val="2"/>
          </rPr>
          <t>2 - OB2/OB2 29</t>
        </r>
      </text>
    </comment>
    <comment ref="M149" authorId="0" shapeId="0" xr:uid="{E0183449-D28F-4691-B12A-8444A31463B5}">
      <text>
        <r>
          <rPr>
            <sz val="9"/>
            <color indexed="81"/>
            <rFont val="Tahoma"/>
            <family val="2"/>
          </rPr>
          <t>2 - OB2/OB2 5</t>
        </r>
      </text>
    </comment>
    <comment ref="M152" authorId="0" shapeId="0" xr:uid="{BB4109EE-868A-48DC-9E9D-9F00FBEE071A}">
      <text>
        <r>
          <rPr>
            <sz val="9"/>
            <color indexed="81"/>
            <rFont val="Tahoma"/>
            <family val="2"/>
          </rPr>
          <t>2 - OB2/OB2 7</t>
        </r>
      </text>
    </comment>
    <comment ref="M154" authorId="0" shapeId="0" xr:uid="{B31DE116-8B94-4CF9-95F2-E505697FA764}">
      <text>
        <r>
          <rPr>
            <sz val="9"/>
            <color indexed="81"/>
            <rFont val="Tahoma"/>
            <family val="2"/>
          </rPr>
          <t>2 - OB2/OB2 10</t>
        </r>
      </text>
    </comment>
    <comment ref="M156" authorId="0" shapeId="0" xr:uid="{AE707709-348A-47AC-AEA4-BBF96CC5E6BA}">
      <text>
        <r>
          <rPr>
            <sz val="9"/>
            <color indexed="81"/>
            <rFont val="Tahoma"/>
            <family val="2"/>
          </rPr>
          <t>2 - OB2/OB2 15</t>
        </r>
      </text>
    </comment>
    <comment ref="M158" authorId="0" shapeId="0" xr:uid="{E707DA02-6634-4B1F-A676-5025EEF58CDC}">
      <text>
        <r>
          <rPr>
            <sz val="9"/>
            <color indexed="81"/>
            <rFont val="Tahoma"/>
            <family val="2"/>
          </rPr>
          <t>2 - OB2/OB2 14</t>
        </r>
      </text>
    </comment>
    <comment ref="M162" authorId="0" shapeId="0" xr:uid="{45E85859-0910-4B38-986C-25A4E9437DA0}">
      <text>
        <r>
          <rPr>
            <sz val="9"/>
            <color indexed="81"/>
            <rFont val="Tahoma"/>
            <family val="2"/>
          </rPr>
          <t>2 - OB2/OB2 22</t>
        </r>
      </text>
    </comment>
    <comment ref="M165" authorId="0" shapeId="0" xr:uid="{CA1B62E5-EFD9-4135-9E54-3DE52431D90C}">
      <text>
        <r>
          <rPr>
            <sz val="9"/>
            <color indexed="81"/>
            <rFont val="Tahoma"/>
            <family val="2"/>
          </rPr>
          <t>2 - OB2/OB2 11</t>
        </r>
      </text>
    </comment>
    <comment ref="M168" authorId="0" shapeId="0" xr:uid="{59719482-5BA6-4214-88CB-B3585FADFA14}">
      <text>
        <r>
          <rPr>
            <sz val="9"/>
            <color indexed="81"/>
            <rFont val="Tahoma"/>
            <family val="2"/>
          </rPr>
          <t>2 - OB2/OB2 16</t>
        </r>
      </text>
    </comment>
    <comment ref="M170" authorId="0" shapeId="0" xr:uid="{68E6FE19-8E8A-4436-8CB5-3581C93130DE}">
      <text>
        <r>
          <rPr>
            <sz val="9"/>
            <color indexed="81"/>
            <rFont val="Tahoma"/>
            <family val="2"/>
          </rPr>
          <t>2 - OB2/OB2 20</t>
        </r>
      </text>
    </comment>
    <comment ref="M173" authorId="0" shapeId="0" xr:uid="{305EAAA6-4329-4F99-AB42-2D7B7E1B0D1A}">
      <text>
        <r>
          <rPr>
            <sz val="9"/>
            <color indexed="81"/>
            <rFont val="Tahoma"/>
            <family val="2"/>
          </rPr>
          <t>2 - OB2/OB2 23</t>
        </r>
      </text>
    </comment>
    <comment ref="M175" authorId="0" shapeId="0" xr:uid="{F731DD41-A9D1-4B4C-A6A2-A0B44F2E4B9F}">
      <text>
        <r>
          <rPr>
            <sz val="9"/>
            <color indexed="81"/>
            <rFont val="Tahoma"/>
            <family val="2"/>
          </rPr>
          <t>2 - OB2/OB2 24</t>
        </r>
      </text>
    </comment>
    <comment ref="M186" authorId="0" shapeId="0" xr:uid="{E6157A5C-96F9-4DEC-BD0A-8779095D7E13}">
      <text>
        <r>
          <rPr>
            <sz val="9"/>
            <color indexed="81"/>
            <rFont val="Tahoma"/>
            <family val="2"/>
          </rPr>
          <t>2 - OB2/OB2 30</t>
        </r>
      </text>
    </comment>
    <comment ref="M188" authorId="0" shapeId="0" xr:uid="{A6CFA8E8-DDCE-418E-A134-9C5B21C43E0D}">
      <text>
        <r>
          <rPr>
            <sz val="9"/>
            <color indexed="81"/>
            <rFont val="Tahoma"/>
            <family val="2"/>
          </rPr>
          <t>2 - OB2/OB2 28</t>
        </r>
      </text>
    </comment>
    <comment ref="M194" authorId="0" shapeId="0" xr:uid="{8AC17E5C-F730-45CB-A309-8C557CEB0B6E}">
      <text>
        <r>
          <rPr>
            <sz val="9"/>
            <color indexed="81"/>
            <rFont val="Tahoma"/>
            <family val="2"/>
          </rPr>
          <t>9 - OB8/BB8 26</t>
        </r>
      </text>
    </comment>
    <comment ref="M197" authorId="0" shapeId="0" xr:uid="{23FF66CD-712C-4ECE-9CDE-B801AB38496F}">
      <text>
        <r>
          <rPr>
            <sz val="9"/>
            <color indexed="81"/>
            <rFont val="Tahoma"/>
            <family val="2"/>
          </rPr>
          <t>9 - OB8/BB8 31</t>
        </r>
      </text>
    </comment>
    <comment ref="M201" authorId="0" shapeId="0" xr:uid="{22003D70-DAC1-4955-B3E4-1EA2EF7E8242}">
      <text>
        <r>
          <rPr>
            <sz val="9"/>
            <color indexed="81"/>
            <rFont val="Tahoma"/>
            <family val="2"/>
          </rPr>
          <t>9 - OB8/BB8 28</t>
        </r>
      </text>
    </comment>
    <comment ref="M202" authorId="0" shapeId="0" xr:uid="{0DFA9E3F-792C-45B3-87F4-233B67CFB46F}">
      <text>
        <r>
          <rPr>
            <sz val="9"/>
            <color indexed="81"/>
            <rFont val="Tahoma"/>
            <family val="2"/>
          </rPr>
          <t>9 - OB8/BB8 29</t>
        </r>
      </text>
    </comment>
    <comment ref="M203" authorId="0" shapeId="0" xr:uid="{675BCACF-2146-46C4-A3E8-2AD627F65793}">
      <text>
        <r>
          <rPr>
            <sz val="9"/>
            <color indexed="81"/>
            <rFont val="Tahoma"/>
            <family val="2"/>
          </rPr>
          <t>6 - OB8/BB8 6</t>
        </r>
      </text>
    </comment>
    <comment ref="M206" authorId="0" shapeId="0" xr:uid="{A018943A-E9E4-42A8-AC0F-C8CB301EFF2A}">
      <text>
        <r>
          <rPr>
            <sz val="9"/>
            <color indexed="81"/>
            <rFont val="Tahoma"/>
            <family val="2"/>
          </rPr>
          <t>7 - OB2/BB2 11</t>
        </r>
      </text>
    </comment>
    <comment ref="M209" authorId="0" shapeId="0" xr:uid="{455AFA6D-7E9F-45E6-9EE1-5EB806D6C0DC}">
      <text>
        <r>
          <rPr>
            <sz val="9"/>
            <color indexed="81"/>
            <rFont val="Tahoma"/>
            <family val="2"/>
          </rPr>
          <t>8 - OB8/BB8 1</t>
        </r>
      </text>
    </comment>
    <comment ref="M212" authorId="0" shapeId="0" xr:uid="{2AA7B190-A828-4264-BBC5-570BDF649624}">
      <text>
        <r>
          <rPr>
            <sz val="9"/>
            <color indexed="81"/>
            <rFont val="Tahoma"/>
            <family val="2"/>
          </rPr>
          <t>7 - OB2/BB2 19</t>
        </r>
      </text>
    </comment>
    <comment ref="M214" authorId="0" shapeId="0" xr:uid="{B67CDF2A-CE42-4278-85BE-108CE027A8ED}">
      <text>
        <r>
          <rPr>
            <sz val="9"/>
            <color indexed="81"/>
            <rFont val="Tahoma"/>
            <family val="2"/>
          </rPr>
          <t>7 - OB2/BB2 22</t>
        </r>
      </text>
    </comment>
    <comment ref="M223" authorId="0" shapeId="0" xr:uid="{5C66A81E-D5F9-4E56-AF94-D9FF5E2B751E}">
      <text>
        <r>
          <rPr>
            <sz val="9"/>
            <color indexed="81"/>
            <rFont val="Tahoma"/>
            <family val="2"/>
          </rPr>
          <t>7 - OB2/BB2 15</t>
        </r>
      </text>
    </comment>
    <comment ref="M225" authorId="0" shapeId="0" xr:uid="{B294FB94-416F-4B21-8FC3-04848F2C93D9}">
      <text>
        <r>
          <rPr>
            <sz val="9"/>
            <color indexed="81"/>
            <rFont val="Tahoma"/>
            <family val="2"/>
          </rPr>
          <t>7 - OB2/BB2 26</t>
        </r>
      </text>
    </comment>
    <comment ref="M227" authorId="0" shapeId="0" xr:uid="{4F0223BB-872B-4A89-9F2F-88B43C78BAA8}">
      <text>
        <r>
          <rPr>
            <sz val="9"/>
            <color indexed="81"/>
            <rFont val="Tahoma"/>
            <family val="2"/>
          </rPr>
          <t>7 - OB2/BB2 6</t>
        </r>
      </text>
    </comment>
    <comment ref="M230" authorId="0" shapeId="0" xr:uid="{2E7F501F-42F3-46BC-9195-90C40DA31834}">
      <text>
        <r>
          <rPr>
            <sz val="9"/>
            <color indexed="81"/>
            <rFont val="Tahoma"/>
            <family val="2"/>
          </rPr>
          <t>7 - OB2/BB2 2</t>
        </r>
      </text>
    </comment>
    <comment ref="M233" authorId="0" shapeId="0" xr:uid="{C17A699A-0DEC-48E0-9D1F-8A828C07A8E3}">
      <text>
        <r>
          <rPr>
            <sz val="9"/>
            <color indexed="81"/>
            <rFont val="Tahoma"/>
            <family val="2"/>
          </rPr>
          <t>7 - OB2/BB2 3</t>
        </r>
      </text>
    </comment>
    <comment ref="M236" authorId="0" shapeId="0" xr:uid="{FEBF6123-9201-4431-98C3-B00C9BFD3004}">
      <text>
        <r>
          <rPr>
            <sz val="9"/>
            <color indexed="81"/>
            <rFont val="Tahoma"/>
            <family val="2"/>
          </rPr>
          <t>7 - OB2/BB2 25</t>
        </r>
      </text>
    </comment>
    <comment ref="M238" authorId="0" shapeId="0" xr:uid="{AF3FC76D-135D-4329-886E-10721F397386}">
      <text>
        <r>
          <rPr>
            <sz val="9"/>
            <color indexed="81"/>
            <rFont val="Tahoma"/>
            <family val="2"/>
          </rPr>
          <t>7 - OB2/BB2 21</t>
        </r>
      </text>
    </comment>
    <comment ref="M240" authorId="0" shapeId="0" xr:uid="{5A982687-1876-42B7-AB80-2EA57D8C54F2}">
      <text>
        <r>
          <rPr>
            <sz val="9"/>
            <color indexed="81"/>
            <rFont val="Tahoma"/>
            <family val="2"/>
          </rPr>
          <t>7 - OB2/BB2 27</t>
        </r>
      </text>
    </comment>
    <comment ref="M242" authorId="0" shapeId="0" xr:uid="{3CD12351-AC88-4689-813A-726A186660B8}">
      <text>
        <r>
          <rPr>
            <sz val="9"/>
            <color indexed="81"/>
            <rFont val="Tahoma"/>
            <family val="2"/>
          </rPr>
          <t>7 - OB2/BB2 14</t>
        </r>
      </text>
    </comment>
    <comment ref="M244" authorId="0" shapeId="0" xr:uid="{C5E3DAE3-E872-49F1-A887-EF37464A9A2D}">
      <text>
        <r>
          <rPr>
            <sz val="9"/>
            <color indexed="81"/>
            <rFont val="Tahoma"/>
            <family val="2"/>
          </rPr>
          <t>7 - OB2/BB2 20</t>
        </r>
      </text>
    </comment>
    <comment ref="M246" authorId="0" shapeId="0" xr:uid="{3E3702AE-1534-44F0-8D36-0968BB3A4622}">
      <text>
        <r>
          <rPr>
            <sz val="9"/>
            <color indexed="81"/>
            <rFont val="Tahoma"/>
            <family val="2"/>
          </rPr>
          <t>7 - OB2/BB2 16</t>
        </r>
      </text>
    </comment>
    <comment ref="M268" authorId="0" shapeId="0" xr:uid="{372B0B12-748E-4857-AE42-C9B1A7407E40}">
      <text>
        <r>
          <rPr>
            <sz val="9"/>
            <color indexed="81"/>
            <rFont val="Tahoma"/>
            <family val="2"/>
          </rPr>
          <t>3B - TBD</t>
        </r>
      </text>
    </comment>
    <comment ref="M284" authorId="0" shapeId="0" xr:uid="{6EABCDAB-C4D3-44E2-B367-BBD502D51742}">
      <text>
        <r>
          <rPr>
            <sz val="9"/>
            <color indexed="81"/>
            <rFont val="Tahoma"/>
            <family val="2"/>
          </rPr>
          <t>3B - TBD</t>
        </r>
      </text>
    </comment>
    <comment ref="M298" authorId="0" shapeId="0" xr:uid="{3DBC1A48-86E4-4FE2-A89D-BD8042A294C8}">
      <text>
        <r>
          <rPr>
            <sz val="9"/>
            <color indexed="81"/>
            <rFont val="Tahoma"/>
            <family val="2"/>
          </rPr>
          <t>4B - TBD</t>
        </r>
      </text>
    </comment>
    <comment ref="M300" authorId="0" shapeId="0" xr:uid="{31A0C80B-C218-498B-859D-BCD1B06D53FC}">
      <text>
        <r>
          <rPr>
            <sz val="9"/>
            <color indexed="81"/>
            <rFont val="Tahoma"/>
            <family val="2"/>
          </rPr>
          <t>9 - OB8/BB8 12</t>
        </r>
      </text>
    </comment>
    <comment ref="M301" authorId="0" shapeId="0" xr:uid="{928D955E-BA5D-44AA-AA02-CF6DFF6BF2A2}">
      <text>
        <r>
          <rPr>
            <sz val="9"/>
            <color indexed="81"/>
            <rFont val="Tahoma"/>
            <family val="2"/>
          </rPr>
          <t>9 - OB8/BB8 11</t>
        </r>
      </text>
    </comment>
    <comment ref="M319" authorId="0" shapeId="0" xr:uid="{32088AA6-F526-4649-82B3-BDEE7F817916}">
      <text>
        <r>
          <rPr>
            <sz val="9"/>
            <color indexed="81"/>
            <rFont val="Tahoma"/>
            <family val="2"/>
          </rPr>
          <t>4B - TBD</t>
        </r>
      </text>
    </comment>
    <comment ref="A324" authorId="0" shapeId="0" xr:uid="{97013687-8E35-45CF-86EC-0D3D9F7ECE3D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Y-2426</t>
        </r>
      </text>
    </comment>
    <comment ref="B324" authorId="0" shapeId="0" xr:uid="{5662ED1C-C29C-43B1-8B80-E1E9A3574643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Y-2426</t>
        </r>
      </text>
    </comment>
    <comment ref="C324" authorId="0" shapeId="0" xr:uid="{FFE0201C-5BB3-4F25-AAA2-4A1FB481463C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Y-2426</t>
        </r>
      </text>
    </comment>
    <comment ref="D324" authorId="0" shapeId="0" xr:uid="{02A9D576-3716-4E08-B1BB-E9328CC60411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Y-2426</t>
        </r>
      </text>
    </comment>
    <comment ref="E324" authorId="0" shapeId="0" xr:uid="{C97AC877-8036-41A3-B0CC-297796CC652D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Y-2426</t>
        </r>
      </text>
    </comment>
    <comment ref="F324" authorId="0" shapeId="0" xr:uid="{50B94C5C-B811-4FE4-8B25-5FE76E54FDD7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Y-2426</t>
        </r>
      </text>
    </comment>
    <comment ref="A325" authorId="0" shapeId="0" xr:uid="{DE3B9366-FC7C-441C-ADF2-228B3741CF94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Y-2425</t>
        </r>
      </text>
    </comment>
    <comment ref="B325" authorId="0" shapeId="0" xr:uid="{D4900D6C-976A-4687-9DA3-FC1315B17EF9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Y-2425</t>
        </r>
      </text>
    </comment>
    <comment ref="C325" authorId="0" shapeId="0" xr:uid="{683D8232-6A5C-4EAD-8E20-B85FA9609F52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Y-2425</t>
        </r>
      </text>
    </comment>
    <comment ref="D325" authorId="0" shapeId="0" xr:uid="{62765FD9-6401-437A-976A-68ED782C04FB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Y-2425</t>
        </r>
      </text>
    </comment>
    <comment ref="E325" authorId="0" shapeId="0" xr:uid="{DB98EC81-B0F3-4D9B-8BC3-B6F6FD4E7FF4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Y-2425</t>
        </r>
      </text>
    </comment>
    <comment ref="F325" authorId="0" shapeId="0" xr:uid="{3D32C1B7-02DC-440C-8EF2-1DB8970D4C7B}">
      <text>
        <r>
          <rPr>
            <b/>
            <sz val="9"/>
            <color indexed="81"/>
            <rFont val="Tahoma"/>
            <family val="2"/>
          </rPr>
          <t>MURROW GRANT:</t>
        </r>
        <r>
          <rPr>
            <sz val="9"/>
            <color indexed="81"/>
            <rFont val="Tahoma"/>
            <family val="2"/>
          </rPr>
          <t xml:space="preserve">
Replaced by Y-2425</t>
        </r>
      </text>
    </comment>
    <comment ref="M326" authorId="0" shapeId="0" xr:uid="{BC1CA3E1-65C1-42A3-B10D-F67735364B35}">
      <text>
        <r>
          <rPr>
            <sz val="9"/>
            <color indexed="81"/>
            <rFont val="Tahoma"/>
            <family val="2"/>
          </rPr>
          <t>9 - OB8/BB8 9</t>
        </r>
      </text>
    </comment>
    <comment ref="M330" authorId="0" shapeId="0" xr:uid="{71F07DD1-B234-4470-B450-EE6294B99D57}">
      <text>
        <r>
          <rPr>
            <sz val="9"/>
            <color indexed="81"/>
            <rFont val="Tahoma"/>
            <family val="2"/>
          </rPr>
          <t>9 - OB8/BB8 9</t>
        </r>
      </text>
    </comment>
    <comment ref="M334" authorId="0" shapeId="0" xr:uid="{74593D48-E163-471E-A1F6-CF263694402B}">
      <text>
        <r>
          <rPr>
            <sz val="9"/>
            <color indexed="81"/>
            <rFont val="Tahoma"/>
            <family val="2"/>
          </rPr>
          <t>9 - OB8/BB8 9</t>
        </r>
      </text>
    </comment>
    <comment ref="M338" authorId="0" shapeId="0" xr:uid="{5BF95013-2E15-436E-98A4-2DA24D401810}">
      <text>
        <r>
          <rPr>
            <sz val="9"/>
            <color indexed="81"/>
            <rFont val="Tahoma"/>
            <family val="2"/>
          </rPr>
          <t>9 - OB8/BB8 9</t>
        </r>
      </text>
    </comment>
    <comment ref="M353" authorId="0" shapeId="0" xr:uid="{344CD054-CA69-4003-B850-CDCB07E952FD}">
      <text>
        <r>
          <rPr>
            <sz val="9"/>
            <color indexed="81"/>
            <rFont val="Tahoma"/>
            <family val="2"/>
          </rPr>
          <t>9 - OB8/BB8 23</t>
        </r>
      </text>
    </comment>
    <comment ref="M357" authorId="0" shapeId="0" xr:uid="{025C9C85-B2E1-427B-A6FE-930028EE1A81}">
      <text>
        <r>
          <rPr>
            <sz val="9"/>
            <color indexed="81"/>
            <rFont val="Tahoma"/>
            <family val="2"/>
          </rPr>
          <t>9 - OB8/BB8 24</t>
        </r>
      </text>
    </comment>
    <comment ref="M368" authorId="0" shapeId="0" xr:uid="{C5002010-32EA-46B8-B38A-BBD16999DE07}">
      <text>
        <r>
          <rPr>
            <sz val="9"/>
            <color indexed="81"/>
            <rFont val="Tahoma"/>
            <family val="2"/>
          </rPr>
          <t>5 - OB6/BB6 5</t>
        </r>
      </text>
    </comment>
    <comment ref="M374" authorId="0" shapeId="0" xr:uid="{0DE79ADA-1AA9-4F4E-880A-64CA4D708F1B}">
      <text>
        <r>
          <rPr>
            <sz val="9"/>
            <color indexed="81"/>
            <rFont val="Tahoma"/>
            <family val="2"/>
          </rPr>
          <t>6 - OB8/BB8 3</t>
        </r>
      </text>
    </comment>
    <comment ref="M405" authorId="0" shapeId="0" xr:uid="{FCB050A4-7836-4FD5-BD27-9CCAD1161782}">
      <text>
        <r>
          <rPr>
            <sz val="9"/>
            <color indexed="81"/>
            <rFont val="Tahoma"/>
            <family val="2"/>
          </rPr>
          <t>6 - OB8/BB8 5</t>
        </r>
      </text>
    </comment>
    <comment ref="M407" authorId="0" shapeId="0" xr:uid="{07993A4F-C033-4C55-9642-021FBB290B6F}">
      <text>
        <r>
          <rPr>
            <sz val="9"/>
            <color indexed="81"/>
            <rFont val="Tahoma"/>
            <family val="2"/>
          </rPr>
          <t>5 - OB6/BB6 22</t>
        </r>
      </text>
    </comment>
    <comment ref="M409" authorId="0" shapeId="0" xr:uid="{1C8E257A-A1C2-45C0-B180-6F393EA4DAB9}">
      <text>
        <r>
          <rPr>
            <sz val="9"/>
            <color indexed="81"/>
            <rFont val="Tahoma"/>
            <family val="2"/>
          </rPr>
          <t>6 - OB8/BB8 2</t>
        </r>
      </text>
    </comment>
    <comment ref="M417" authorId="0" shapeId="0" xr:uid="{6ECE1140-58EA-484F-8E86-FEBB9DECDAD4}">
      <text>
        <r>
          <rPr>
            <sz val="9"/>
            <color indexed="81"/>
            <rFont val="Tahoma"/>
            <family val="2"/>
          </rPr>
          <t>5 - OB6/BB6 25</t>
        </r>
      </text>
    </comment>
    <comment ref="M419" authorId="0" shapeId="0" xr:uid="{A7F80D11-604A-4BD7-B30B-89D103C71B55}">
      <text>
        <r>
          <rPr>
            <sz val="9"/>
            <color indexed="81"/>
            <rFont val="Tahoma"/>
            <family val="2"/>
          </rPr>
          <t>6 - OB8/BB8 7</t>
        </r>
      </text>
    </comment>
    <comment ref="M421" authorId="0" shapeId="0" xr:uid="{6430F13E-F099-4C14-A723-41260A57806D}">
      <text>
        <r>
          <rPr>
            <sz val="9"/>
            <color indexed="81"/>
            <rFont val="Tahoma"/>
            <family val="2"/>
          </rPr>
          <t>6 - OB8/BB8 1</t>
        </r>
      </text>
    </comment>
    <comment ref="M423" authorId="0" shapeId="0" xr:uid="{A8FBADEA-C010-432A-B15F-69C9EF4897AB}">
      <text>
        <r>
          <rPr>
            <sz val="9"/>
            <color indexed="81"/>
            <rFont val="Tahoma"/>
            <family val="2"/>
          </rPr>
          <t>5 - OB6/BB6 3</t>
        </r>
      </text>
    </comment>
    <comment ref="M427" authorId="0" shapeId="0" xr:uid="{74FE1EFE-8C1F-4FD7-AE35-FE43A7B8BD49}">
      <text>
        <r>
          <rPr>
            <sz val="9"/>
            <color indexed="81"/>
            <rFont val="Tahoma"/>
            <family val="2"/>
          </rPr>
          <t>6 - OB8/BB8 8</t>
        </r>
      </text>
    </comment>
    <comment ref="M429" authorId="0" shapeId="0" xr:uid="{201921D2-8105-4D12-B71A-A9699DFF2E47}">
      <text>
        <r>
          <rPr>
            <sz val="9"/>
            <color indexed="81"/>
            <rFont val="Tahoma"/>
            <family val="2"/>
          </rPr>
          <t>6 - OB8/BB8 9</t>
        </r>
      </text>
    </comment>
    <comment ref="M431" authorId="0" shapeId="0" xr:uid="{48A838F6-DA59-41E8-ADCC-0AFBAAFE5FAB}">
      <text>
        <r>
          <rPr>
            <sz val="9"/>
            <color indexed="81"/>
            <rFont val="Tahoma"/>
            <family val="2"/>
          </rPr>
          <t>5 - OB6/BB6 18</t>
        </r>
      </text>
    </comment>
    <comment ref="M435" authorId="0" shapeId="0" xr:uid="{2A7ED2AD-9E56-4696-8A39-4CAFCDE3D683}">
      <text>
        <r>
          <rPr>
            <sz val="9"/>
            <color indexed="81"/>
            <rFont val="Tahoma"/>
            <family val="2"/>
          </rPr>
          <t>5 - OB6/BB6 6</t>
        </r>
      </text>
    </comment>
    <comment ref="M437" authorId="0" shapeId="0" xr:uid="{BCA1915E-2AD1-4C8A-B5C5-76D9D246D5F8}">
      <text>
        <r>
          <rPr>
            <sz val="9"/>
            <color indexed="81"/>
            <rFont val="Tahoma"/>
            <family val="2"/>
          </rPr>
          <t>7 - OB2/BB2 12</t>
        </r>
      </text>
    </comment>
    <comment ref="M439" authorId="0" shapeId="0" xr:uid="{BF199829-5250-42DD-BE8B-543C050516CD}">
      <text>
        <r>
          <rPr>
            <sz val="9"/>
            <color indexed="81"/>
            <rFont val="Tahoma"/>
            <family val="2"/>
          </rPr>
          <t>7 - OB2/BB2 12</t>
        </r>
      </text>
    </comment>
    <comment ref="M441" authorId="0" shapeId="0" xr:uid="{5EDE40A7-15EC-4874-80D3-656D09078478}">
      <text>
        <r>
          <rPr>
            <sz val="9"/>
            <color indexed="81"/>
            <rFont val="Tahoma"/>
            <family val="2"/>
          </rPr>
          <t>7 - OB2/BB2 12</t>
        </r>
      </text>
    </comment>
    <comment ref="M443" authorId="0" shapeId="0" xr:uid="{E705BF2C-7300-4E76-9425-48BE589D8CAB}">
      <text>
        <r>
          <rPr>
            <sz val="9"/>
            <color indexed="81"/>
            <rFont val="Tahoma"/>
            <family val="2"/>
          </rPr>
          <t>7 - OB2/BB2 12</t>
        </r>
      </text>
    </comment>
    <comment ref="M445" authorId="0" shapeId="0" xr:uid="{4C895FF3-8FA6-4A53-90A7-E5DA09AF25CA}">
      <text>
        <r>
          <rPr>
            <sz val="9"/>
            <color indexed="81"/>
            <rFont val="Tahoma"/>
            <family val="2"/>
          </rPr>
          <t>7 - OB2/BB2 12</t>
        </r>
      </text>
    </comment>
    <comment ref="M447" authorId="0" shapeId="0" xr:uid="{93FD8F7F-2F74-4D4A-BDDE-0DEB74F6D663}">
      <text>
        <r>
          <rPr>
            <sz val="9"/>
            <color indexed="81"/>
            <rFont val="Tahoma"/>
            <family val="2"/>
          </rPr>
          <t>7 - OB2/BB2 13</t>
        </r>
      </text>
    </comment>
    <comment ref="M449" authorId="0" shapeId="0" xr:uid="{CB4F921F-879A-42C2-8059-44B3C757B62D}">
      <text>
        <r>
          <rPr>
            <sz val="9"/>
            <color indexed="81"/>
            <rFont val="Tahoma"/>
            <family val="2"/>
          </rPr>
          <t>7 - OB2/BB2 13</t>
        </r>
      </text>
    </comment>
    <comment ref="M451" authorId="0" shapeId="0" xr:uid="{6BCFF622-AE44-481E-BF6A-0469275D72E9}">
      <text>
        <r>
          <rPr>
            <sz val="9"/>
            <color indexed="81"/>
            <rFont val="Tahoma"/>
            <family val="2"/>
          </rPr>
          <t>7 - OB2/BB2 13</t>
        </r>
      </text>
    </comment>
    <comment ref="M453" authorId="0" shapeId="0" xr:uid="{78EFAAF7-DE49-49D6-BDC3-DD762F4EEFB9}">
      <text>
        <r>
          <rPr>
            <sz val="9"/>
            <color indexed="81"/>
            <rFont val="Tahoma"/>
            <family val="2"/>
          </rPr>
          <t>7 - OB2/BB2 13</t>
        </r>
      </text>
    </comment>
    <comment ref="M455" authorId="0" shapeId="0" xr:uid="{3C49EBE7-10F3-4AF2-B121-D3E8B9C8A678}">
      <text>
        <r>
          <rPr>
            <sz val="9"/>
            <color indexed="81"/>
            <rFont val="Tahoma"/>
            <family val="2"/>
          </rPr>
          <t>7 - OB2/BB2 13</t>
        </r>
      </text>
    </comment>
    <comment ref="M457" authorId="0" shapeId="0" xr:uid="{47578609-85E4-42D1-8381-574F00F29B44}">
      <text>
        <r>
          <rPr>
            <sz val="9"/>
            <color indexed="81"/>
            <rFont val="Tahoma"/>
            <family val="2"/>
          </rPr>
          <t>7 - OB2/BB2 13</t>
        </r>
      </text>
    </comment>
  </commentList>
</comments>
</file>

<file path=xl/sharedStrings.xml><?xml version="1.0" encoding="utf-8"?>
<sst xmlns="http://schemas.openxmlformats.org/spreadsheetml/2006/main" count="7808" uniqueCount="1379">
  <si>
    <t>Simulator Connection</t>
  </si>
  <si>
    <t>UCM</t>
  </si>
  <si>
    <t>Board</t>
  </si>
  <si>
    <t>PRINT</t>
  </si>
  <si>
    <t>Designator</t>
  </si>
  <si>
    <t>Small?</t>
  </si>
  <si>
    <t>Drawing</t>
  </si>
  <si>
    <t>Zone</t>
  </si>
  <si>
    <t>Index</t>
  </si>
  <si>
    <t>COMMENT</t>
  </si>
  <si>
    <t>Connector CNH PN</t>
  </si>
  <si>
    <t>Manufacturer</t>
  </si>
  <si>
    <t>Connector PN</t>
  </si>
  <si>
    <t>Mate Conn PN</t>
  </si>
  <si>
    <t>Description</t>
  </si>
  <si>
    <t>Type</t>
  </si>
  <si>
    <t>Connector</t>
  </si>
  <si>
    <t>Pin</t>
  </si>
  <si>
    <t>Signal</t>
  </si>
  <si>
    <t>BP Rack #</t>
  </si>
  <si>
    <t>Card</t>
  </si>
  <si>
    <t>Card Pin</t>
  </si>
  <si>
    <t>Name</t>
  </si>
  <si>
    <t>Connection Type</t>
  </si>
  <si>
    <t>Expected Voltage</t>
  </si>
  <si>
    <t>Board#</t>
  </si>
  <si>
    <t>Channel</t>
  </si>
  <si>
    <t>Color</t>
  </si>
  <si>
    <t>Label</t>
  </si>
  <si>
    <t>B-164</t>
  </si>
  <si>
    <t>Y</t>
  </si>
  <si>
    <t>DONE</t>
  </si>
  <si>
    <t>MOLEX</t>
  </si>
  <si>
    <t>93445-1101</t>
  </si>
  <si>
    <t>unload cradle</t>
  </si>
  <si>
    <t>namur sensor</t>
  </si>
  <si>
    <t>X-164</t>
  </si>
  <si>
    <t>PIN2</t>
  </si>
  <si>
    <t>J26</t>
  </si>
  <si>
    <t>24B</t>
  </si>
  <si>
    <t>OUT 18</t>
  </si>
  <si>
    <t>AN01</t>
  </si>
  <si>
    <t>X-003C1B</t>
  </si>
  <si>
    <t>NA</t>
  </si>
  <si>
    <t>3.5/7</t>
  </si>
  <si>
    <t>Bypass</t>
  </si>
  <si>
    <t>GND</t>
  </si>
  <si>
    <t>See Schematic</t>
  </si>
  <si>
    <t>B-2139</t>
  </si>
  <si>
    <t>TE</t>
  </si>
  <si>
    <t>1-1718644-1</t>
  </si>
  <si>
    <t>1-1703494-1</t>
  </si>
  <si>
    <t>sieve right back press</t>
  </si>
  <si>
    <t>ana 5V sensor</t>
  </si>
  <si>
    <t>X-2139</t>
  </si>
  <si>
    <t>V OUT</t>
  </si>
  <si>
    <t>4B21</t>
  </si>
  <si>
    <t>14A</t>
  </si>
  <si>
    <t>POT 37</t>
  </si>
  <si>
    <t>AN86</t>
  </si>
  <si>
    <t>X-002C4B</t>
  </si>
  <si>
    <t>opgepast connector 1</t>
  </si>
  <si>
    <t>0/5</t>
  </si>
  <si>
    <t>TEST</t>
  </si>
  <si>
    <t>VBAT</t>
  </si>
  <si>
    <t>B-175</t>
  </si>
  <si>
    <t>SKIP</t>
  </si>
  <si>
    <t>PACKARD</t>
  </si>
  <si>
    <t>PTO  CTRL press</t>
  </si>
  <si>
    <t>X-175</t>
  </si>
  <si>
    <t>B</t>
  </si>
  <si>
    <t>PWR</t>
  </si>
  <si>
    <t>A</t>
  </si>
  <si>
    <t>C</t>
  </si>
  <si>
    <t>J10</t>
  </si>
  <si>
    <t>17A</t>
  </si>
  <si>
    <t>POT 40</t>
  </si>
  <si>
    <t>AN87</t>
  </si>
  <si>
    <t>OB84.06</t>
  </si>
  <si>
    <t>B-259</t>
  </si>
  <si>
    <t>93445-3101</t>
  </si>
  <si>
    <t>sieve loss RH</t>
  </si>
  <si>
    <t>freq namur</t>
  </si>
  <si>
    <t>X-259</t>
  </si>
  <si>
    <t>OUT</t>
  </si>
  <si>
    <t>Loss Simulator</t>
  </si>
  <si>
    <t>DSUB37-15</t>
  </si>
  <si>
    <t>FQ 12</t>
  </si>
  <si>
    <t>FQ11</t>
  </si>
  <si>
    <t>1_7</t>
  </si>
  <si>
    <t>B-298</t>
  </si>
  <si>
    <t>DT06-3S-CE01</t>
  </si>
  <si>
    <t>DT04-3P-CE01</t>
  </si>
  <si>
    <t>PTO lube press</t>
  </si>
  <si>
    <t>X-298</t>
  </si>
  <si>
    <t>J11</t>
  </si>
  <si>
    <t>18A</t>
  </si>
  <si>
    <t>POT 41</t>
  </si>
  <si>
    <t>AN91</t>
  </si>
  <si>
    <t>3V</t>
  </si>
  <si>
    <t>Y-450</t>
  </si>
  <si>
    <t>N</t>
  </si>
  <si>
    <t>unload auger cluch</t>
  </si>
  <si>
    <t>12VH</t>
  </si>
  <si>
    <t>X-450</t>
  </si>
  <si>
    <t>P</t>
  </si>
  <si>
    <t>J47</t>
  </si>
  <si>
    <t>9A</t>
  </si>
  <si>
    <t>PWM23</t>
  </si>
  <si>
    <t>HSD19</t>
  </si>
  <si>
    <t>X-003C2A</t>
  </si>
  <si>
    <t>CROSS AUGER CLUTCH</t>
  </si>
  <si>
    <t>Output</t>
  </si>
  <si>
    <t>Y-491</t>
  </si>
  <si>
    <t>PTO hydro chopper</t>
  </si>
  <si>
    <t>LSD 5A</t>
  </si>
  <si>
    <t>X-491</t>
  </si>
  <si>
    <t>J13</t>
  </si>
  <si>
    <t>4A</t>
  </si>
  <si>
    <t>IN05</t>
  </si>
  <si>
    <t>LSD14</t>
  </si>
  <si>
    <t>X-002C1A</t>
  </si>
  <si>
    <t xml:space="preserve"> </t>
  </si>
  <si>
    <t>J42</t>
  </si>
  <si>
    <t>10A</t>
  </si>
  <si>
    <t>PWM8</t>
  </si>
  <si>
    <t>HSD17</t>
  </si>
  <si>
    <t>X-002C2A</t>
  </si>
  <si>
    <t>Y-2451</t>
  </si>
  <si>
    <t>rotor ETR lube</t>
  </si>
  <si>
    <t>12VS2</t>
  </si>
  <si>
    <t>X-2451</t>
  </si>
  <si>
    <t>J43</t>
  </si>
  <si>
    <t>4B</t>
  </si>
  <si>
    <t>PWM10</t>
  </si>
  <si>
    <t>HSD31</t>
  </si>
  <si>
    <t>X-002C3B</t>
  </si>
  <si>
    <t>B-2128</t>
  </si>
  <si>
    <t>1side</t>
  </si>
  <si>
    <t>CANT FIND</t>
  </si>
  <si>
    <t>93445-2101</t>
  </si>
  <si>
    <t>RPM hydrost feeder</t>
  </si>
  <si>
    <t>X-2128</t>
  </si>
  <si>
    <t>J33</t>
  </si>
  <si>
    <t>2A</t>
  </si>
  <si>
    <t>FREQ1</t>
  </si>
  <si>
    <t>FQ04</t>
  </si>
  <si>
    <t>X-001C1A</t>
  </si>
  <si>
    <t>feeder hydromec</t>
  </si>
  <si>
    <t>Y-2452</t>
  </si>
  <si>
    <t>clutch feeder ETR LUBE</t>
  </si>
  <si>
    <t>X-2452</t>
  </si>
  <si>
    <t>3A</t>
  </si>
  <si>
    <t>PWM17</t>
  </si>
  <si>
    <t>X-001C3B</t>
  </si>
  <si>
    <t>Y-485</t>
  </si>
  <si>
    <t>rotor ETR</t>
  </si>
  <si>
    <t>X-485</t>
  </si>
  <si>
    <t>J16</t>
  </si>
  <si>
    <t>IN18</t>
  </si>
  <si>
    <t xml:space="preserve">LSD17 </t>
  </si>
  <si>
    <t>X-002C2B</t>
  </si>
  <si>
    <t>LSD18 is also IN18but on backplane 2</t>
  </si>
  <si>
    <t>7A</t>
  </si>
  <si>
    <t>PWM5</t>
  </si>
  <si>
    <t>HSD10</t>
  </si>
  <si>
    <t>X-002C4A</t>
  </si>
  <si>
    <t>Y-427</t>
  </si>
  <si>
    <t>clutch FDR, ERT return</t>
  </si>
  <si>
    <t>X-427</t>
  </si>
  <si>
    <t>8B</t>
  </si>
  <si>
    <t>PWM14</t>
  </si>
  <si>
    <t>X-001C4A</t>
  </si>
  <si>
    <t>J15</t>
  </si>
  <si>
    <t>6B</t>
  </si>
  <si>
    <t>IN10</t>
  </si>
  <si>
    <t>X-001C2B</t>
  </si>
  <si>
    <t>Y-428</t>
  </si>
  <si>
    <t>clutch FDR RTF</t>
  </si>
  <si>
    <t>X-428</t>
  </si>
  <si>
    <t>PWM18</t>
  </si>
  <si>
    <t>HSD27</t>
  </si>
  <si>
    <t>feeder ring to clutch</t>
  </si>
  <si>
    <t>Y-486</t>
  </si>
  <si>
    <t>rotor RTF CLUTCH</t>
  </si>
  <si>
    <t>X-486</t>
  </si>
  <si>
    <t>5B</t>
  </si>
  <si>
    <t>PWM11</t>
  </si>
  <si>
    <t>B-281</t>
  </si>
  <si>
    <t>Spreader LH</t>
  </si>
  <si>
    <t>X-281</t>
  </si>
  <si>
    <t>J35</t>
  </si>
  <si>
    <t>FQ 09</t>
  </si>
  <si>
    <t>X-003C1A</t>
  </si>
  <si>
    <t>3.5 / 7</t>
  </si>
  <si>
    <t>Y-406</t>
  </si>
  <si>
    <t>GD CCO 1</t>
  </si>
  <si>
    <t>12VT1</t>
  </si>
  <si>
    <t>X-406</t>
  </si>
  <si>
    <t>J18</t>
  </si>
  <si>
    <t>5A</t>
  </si>
  <si>
    <t>IN39</t>
  </si>
  <si>
    <t>HSD12</t>
  </si>
  <si>
    <t>X-003C3A</t>
  </si>
  <si>
    <t>CONTROLLED CUT OFF 2</t>
  </si>
  <si>
    <t>Y-487</t>
  </si>
  <si>
    <t>ground drive pump 1</t>
  </si>
  <si>
    <t>HSD3A/12VF2</t>
  </si>
  <si>
    <t>X-487</t>
  </si>
  <si>
    <t>6A</t>
  </si>
  <si>
    <t>PWM4</t>
  </si>
  <si>
    <t>HSD11</t>
  </si>
  <si>
    <t>X-003C4A</t>
  </si>
  <si>
    <t>HYDRO PRESS REV 1</t>
  </si>
  <si>
    <t>Y-403</t>
  </si>
  <si>
    <t>93445-1102</t>
  </si>
  <si>
    <t>ground drive pump 1FW</t>
  </si>
  <si>
    <t>X-403</t>
  </si>
  <si>
    <t>J48</t>
  </si>
  <si>
    <t>PWM26</t>
  </si>
  <si>
    <t>HSD16</t>
  </si>
  <si>
    <t>B-168</t>
  </si>
  <si>
    <t>hydro 1 REV</t>
  </si>
  <si>
    <t>X-168</t>
  </si>
  <si>
    <t>J4</t>
  </si>
  <si>
    <t>20A</t>
  </si>
  <si>
    <t>POT 19</t>
  </si>
  <si>
    <t>AN79</t>
  </si>
  <si>
    <t>X-003C4B</t>
  </si>
  <si>
    <t>B-169</t>
  </si>
  <si>
    <t>hydro1 FWD</t>
  </si>
  <si>
    <t>X-169</t>
  </si>
  <si>
    <t>21A</t>
  </si>
  <si>
    <t>POT 20</t>
  </si>
  <si>
    <t>AN80</t>
  </si>
  <si>
    <t>B-2102</t>
  </si>
  <si>
    <t>DELPHI</t>
  </si>
  <si>
    <t>PTO oil temp</t>
  </si>
  <si>
    <t>ana 5V int pull up</t>
  </si>
  <si>
    <t>X-2102</t>
  </si>
  <si>
    <t>J3</t>
  </si>
  <si>
    <t>12A</t>
  </si>
  <si>
    <t>POT 11</t>
  </si>
  <si>
    <t>AN63</t>
  </si>
  <si>
    <t>PTO temp</t>
  </si>
  <si>
    <t>B-249</t>
  </si>
  <si>
    <t>hydro motor rpm</t>
  </si>
  <si>
    <t>X-249</t>
  </si>
  <si>
    <t>J37</t>
  </si>
  <si>
    <t>FQ13</t>
  </si>
  <si>
    <t>FQ02</t>
  </si>
  <si>
    <t>Y-453</t>
  </si>
  <si>
    <t>rotor drum incr</t>
  </si>
  <si>
    <t>X-453</t>
  </si>
  <si>
    <t>PWM20</t>
  </si>
  <si>
    <t>HSD09</t>
  </si>
  <si>
    <t>IN11</t>
  </si>
  <si>
    <t>LSD15</t>
  </si>
  <si>
    <t>Y-454</t>
  </si>
  <si>
    <t>rotor drum decr</t>
  </si>
  <si>
    <t>X-454</t>
  </si>
  <si>
    <t>PWM21</t>
  </si>
  <si>
    <t>IN9</t>
  </si>
  <si>
    <t>LSD16</t>
  </si>
  <si>
    <t>Y-455</t>
  </si>
  <si>
    <t>cleaning fan drive</t>
  </si>
  <si>
    <t>X-455</t>
  </si>
  <si>
    <t>3B</t>
  </si>
  <si>
    <t>PWM9</t>
  </si>
  <si>
    <t>OB84.08</t>
  </si>
  <si>
    <t>Y-422</t>
  </si>
  <si>
    <t>FDR speed decr return</t>
  </si>
  <si>
    <t>X-422</t>
  </si>
  <si>
    <t>9B</t>
  </si>
  <si>
    <t>PWM15</t>
  </si>
  <si>
    <t>0B84.09</t>
  </si>
  <si>
    <t>IN03</t>
  </si>
  <si>
    <t>B-176</t>
  </si>
  <si>
    <t>REFERENCE DRAWING NOT FOUND</t>
  </si>
  <si>
    <t>rear axle angle</t>
  </si>
  <si>
    <t>X-176</t>
  </si>
  <si>
    <t>CMB10</t>
  </si>
  <si>
    <t>X-001C4B</t>
  </si>
  <si>
    <t>B-2180</t>
  </si>
  <si>
    <t>5?</t>
  </si>
  <si>
    <t>rotor motor press</t>
  </si>
  <si>
    <t>ana sensor 5 V</t>
  </si>
  <si>
    <t>X-2180_A</t>
  </si>
  <si>
    <t>J9</t>
  </si>
  <si>
    <t>8A</t>
  </si>
  <si>
    <t>POT 31</t>
  </si>
  <si>
    <t>AN60</t>
  </si>
  <si>
    <t>B-2189</t>
  </si>
  <si>
    <t>DT06-4S-CE01</t>
  </si>
  <si>
    <t>DT04-4P-CE01</t>
  </si>
  <si>
    <t>charge pressure pump</t>
  </si>
  <si>
    <t>analog 5V</t>
  </si>
  <si>
    <t>X-2189_B</t>
  </si>
  <si>
    <t>POT 29</t>
  </si>
  <si>
    <t>AN34</t>
  </si>
  <si>
    <t>Y-426</t>
  </si>
  <si>
    <t>FDR speed incr</t>
  </si>
  <si>
    <t>X-426</t>
  </si>
  <si>
    <t>7B</t>
  </si>
  <si>
    <t>PWM13</t>
  </si>
  <si>
    <t>OB84.10</t>
  </si>
  <si>
    <t>IN07</t>
  </si>
  <si>
    <t>Y-2432</t>
  </si>
  <si>
    <t>Spreader speed RH</t>
  </si>
  <si>
    <t>X-2432</t>
  </si>
  <si>
    <t>PWM30</t>
  </si>
  <si>
    <t>HSD29</t>
  </si>
  <si>
    <t>OB84.07</t>
  </si>
  <si>
    <t>IN 12</t>
  </si>
  <si>
    <t>LSD18</t>
  </si>
  <si>
    <t>X-003C2B</t>
  </si>
  <si>
    <t>B-119</t>
  </si>
  <si>
    <t>cleaning fan rpm</t>
  </si>
  <si>
    <t>X-119</t>
  </si>
  <si>
    <t>PIN1</t>
  </si>
  <si>
    <t>FQ17</t>
  </si>
  <si>
    <t>FQ06</t>
  </si>
  <si>
    <t>B-118</t>
  </si>
  <si>
    <t>RPM clean grain elevator</t>
  </si>
  <si>
    <t>ana namur</t>
  </si>
  <si>
    <t>X-118</t>
  </si>
  <si>
    <t>FREQ16</t>
  </si>
  <si>
    <t>AN68</t>
  </si>
  <si>
    <t>B-109</t>
  </si>
  <si>
    <t>RPM LH return and volume</t>
  </si>
  <si>
    <t>X-109</t>
  </si>
  <si>
    <t>10/280 OB10/BB10 7</t>
  </si>
  <si>
    <t>FQ01</t>
  </si>
  <si>
    <t>B-272</t>
  </si>
  <si>
    <t>RPM clean cross auger</t>
  </si>
  <si>
    <t>X-272</t>
  </si>
  <si>
    <t>FREQ18</t>
  </si>
  <si>
    <t>AN66</t>
  </si>
  <si>
    <t>Y-451</t>
  </si>
  <si>
    <t>belt unloader op
tube swing in</t>
  </si>
  <si>
    <t>HSD3A/12VD</t>
  </si>
  <si>
    <t>X-451</t>
  </si>
  <si>
    <t>PWM31</t>
  </si>
  <si>
    <t>HSD02</t>
  </si>
  <si>
    <t>UNLOAD TUBE IN</t>
  </si>
  <si>
    <t>Y-478</t>
  </si>
  <si>
    <t>GT hydro covers open</t>
  </si>
  <si>
    <t>12VF3</t>
  </si>
  <si>
    <t>X-478</t>
  </si>
  <si>
    <t>J20</t>
  </si>
  <si>
    <t>2B</t>
  </si>
  <si>
    <t>IN34</t>
  </si>
  <si>
    <t>HSD14</t>
  </si>
  <si>
    <t>grain bin</t>
  </si>
  <si>
    <t>Y-490</t>
  </si>
  <si>
    <t>cross auger incr</t>
  </si>
  <si>
    <t>HSC4A/12VH</t>
  </si>
  <si>
    <t>X-490</t>
  </si>
  <si>
    <t>PWM 28</t>
  </si>
  <si>
    <t>HSD05</t>
  </si>
  <si>
    <t>front graintank</t>
  </si>
  <si>
    <t>B-185</t>
  </si>
  <si>
    <t>93445-4101</t>
  </si>
  <si>
    <t>Moisture Sensor</t>
  </si>
  <si>
    <t>ana 10V sensor</t>
  </si>
  <si>
    <t>X-185</t>
  </si>
  <si>
    <t>Moisture(+)</t>
  </si>
  <si>
    <t>POT 25</t>
  </si>
  <si>
    <t>AN95</t>
  </si>
  <si>
    <t>X-002C1B</t>
  </si>
  <si>
    <t>0.1 to 9.6V</t>
  </si>
  <si>
    <t>25A</t>
  </si>
  <si>
    <t>POT 24</t>
  </si>
  <si>
    <t>AN96</t>
  </si>
  <si>
    <t>0/12</t>
  </si>
  <si>
    <t>POT 26</t>
  </si>
  <si>
    <t>AN97</t>
  </si>
  <si>
    <t>B-2182</t>
  </si>
  <si>
    <t>grain tank is 5% full</t>
  </si>
  <si>
    <t>sw 12V ext</t>
  </si>
  <si>
    <t>X-2182</t>
  </si>
  <si>
    <t>J24</t>
  </si>
  <si>
    <t>24A</t>
  </si>
  <si>
    <t>OUT17</t>
  </si>
  <si>
    <t>AN 18</t>
  </si>
  <si>
    <t>grain tank empty</t>
  </si>
  <si>
    <t>B-2188</t>
  </si>
  <si>
    <t>grain tank 1/4 full</t>
  </si>
  <si>
    <t>X-2188</t>
  </si>
  <si>
    <t>OUT23</t>
  </si>
  <si>
    <t>AN 19</t>
  </si>
  <si>
    <t>grain tank</t>
  </si>
  <si>
    <t>B-213</t>
  </si>
  <si>
    <t>grain tank 3/4 full</t>
  </si>
  <si>
    <t>X-213</t>
  </si>
  <si>
    <t>26A</t>
  </si>
  <si>
    <t>OUT21</t>
  </si>
  <si>
    <t>AN39</t>
  </si>
  <si>
    <t>B-214</t>
  </si>
  <si>
    <t>grain tank full front</t>
  </si>
  <si>
    <t>X-214</t>
  </si>
  <si>
    <t>27A</t>
  </si>
  <si>
    <t>OUT27</t>
  </si>
  <si>
    <t>AN40</t>
  </si>
  <si>
    <t>B-115</t>
  </si>
  <si>
    <t>feeder speed sensor</t>
  </si>
  <si>
    <t>X-115</t>
  </si>
  <si>
    <t>Y-439</t>
  </si>
  <si>
    <t>feeder lateral tilt CW</t>
  </si>
  <si>
    <t>HSD 12VF3</t>
  </si>
  <si>
    <t>X-439</t>
  </si>
  <si>
    <t>PWM2</t>
  </si>
  <si>
    <t>HSD07</t>
  </si>
  <si>
    <t>Y-472</t>
  </si>
  <si>
    <t>feeder aftward tilt valve</t>
  </si>
  <si>
    <t>X-472</t>
  </si>
  <si>
    <t>X-001C2A</t>
  </si>
  <si>
    <t>B-273</t>
  </si>
  <si>
    <t>unload tube pos</t>
  </si>
  <si>
    <t>X-273</t>
  </si>
  <si>
    <t>POT 27</t>
  </si>
  <si>
    <t>B-189</t>
  </si>
  <si>
    <t>concave pos</t>
  </si>
  <si>
    <t>X-189</t>
  </si>
  <si>
    <t>13A</t>
  </si>
  <si>
    <t>POT 36</t>
  </si>
  <si>
    <t>Y-435</t>
  </si>
  <si>
    <t>reel force</t>
  </si>
  <si>
    <t>X-435</t>
  </si>
  <si>
    <t>J19</t>
  </si>
  <si>
    <t>30A</t>
  </si>
  <si>
    <t>IN61</t>
  </si>
  <si>
    <t>HSD04</t>
  </si>
  <si>
    <t>Y-434</t>
  </si>
  <si>
    <t>reel AFT</t>
  </si>
  <si>
    <t>12VD</t>
  </si>
  <si>
    <t>X-434</t>
  </si>
  <si>
    <t>IN37</t>
  </si>
  <si>
    <t>HSD20</t>
  </si>
  <si>
    <t>X-001C3A</t>
  </si>
  <si>
    <t>header</t>
  </si>
  <si>
    <t>Y-433</t>
  </si>
  <si>
    <t>reel up</t>
  </si>
  <si>
    <t>X-433</t>
  </si>
  <si>
    <t>30B</t>
  </si>
  <si>
    <t>IN30</t>
  </si>
  <si>
    <t>B-191</t>
  </si>
  <si>
    <t>covers closed SW</t>
  </si>
  <si>
    <t>X-191</t>
  </si>
  <si>
    <t>J25</t>
  </si>
  <si>
    <t>OUT4</t>
  </si>
  <si>
    <t>AN07</t>
  </si>
  <si>
    <t>B-190</t>
  </si>
  <si>
    <t>covers open sw</t>
  </si>
  <si>
    <t>X-190</t>
  </si>
  <si>
    <t>OUT2</t>
  </si>
  <si>
    <t>B-116</t>
  </si>
  <si>
    <t>sensor lateral float</t>
  </si>
  <si>
    <t>X-116</t>
  </si>
  <si>
    <t>16A</t>
  </si>
  <si>
    <t>POT 15</t>
  </si>
  <si>
    <t>feeder lat tilt pos sensor</t>
  </si>
  <si>
    <t>B-215</t>
  </si>
  <si>
    <t>FFA position</t>
  </si>
  <si>
    <t>X-215</t>
  </si>
  <si>
    <t>POT 16</t>
  </si>
  <si>
    <t>AN61</t>
  </si>
  <si>
    <t>B-170</t>
  </si>
  <si>
    <t>6?</t>
  </si>
  <si>
    <t>feeder angle</t>
  </si>
  <si>
    <t>X-170</t>
  </si>
  <si>
    <t>POT 17</t>
  </si>
  <si>
    <t>AN62</t>
  </si>
  <si>
    <t>B-2181</t>
  </si>
  <si>
    <t>CONNECTED BUT NEED WEDGES</t>
  </si>
  <si>
    <t>grain tank full rear</t>
  </si>
  <si>
    <t>X-2181</t>
  </si>
  <si>
    <t>23A</t>
  </si>
  <si>
    <t>OUT19</t>
  </si>
  <si>
    <t>AN 17</t>
  </si>
  <si>
    <t>grain tank 50%</t>
  </si>
  <si>
    <t>Y-2430</t>
  </si>
  <si>
    <t>eco mode var</t>
  </si>
  <si>
    <t>X-2430</t>
  </si>
  <si>
    <t>PWM12</t>
  </si>
  <si>
    <t>HSD34</t>
  </si>
  <si>
    <t>Y-496</t>
  </si>
  <si>
    <t>chopper knive in</t>
  </si>
  <si>
    <t>12VH1</t>
  </si>
  <si>
    <t>X-496</t>
  </si>
  <si>
    <t>IN</t>
  </si>
  <si>
    <t>PWM 27</t>
  </si>
  <si>
    <t>HSD18</t>
  </si>
  <si>
    <t>counter knive bank pos inc sol</t>
  </si>
  <si>
    <t>Y-2431</t>
  </si>
  <si>
    <t>282189-1</t>
  </si>
  <si>
    <t>106462-1</t>
  </si>
  <si>
    <t>Spreader speed LH</t>
  </si>
  <si>
    <t>X-2431</t>
  </si>
  <si>
    <t>PWM29</t>
  </si>
  <si>
    <t>HSD28</t>
  </si>
  <si>
    <t>OB84.13</t>
  </si>
  <si>
    <t>J14</t>
  </si>
  <si>
    <t>IN 17</t>
  </si>
  <si>
    <t>B-278</t>
  </si>
  <si>
    <t>chopper knife position</t>
  </si>
  <si>
    <t>X-278</t>
  </si>
  <si>
    <t>POT 32</t>
  </si>
  <si>
    <t>AN94</t>
  </si>
  <si>
    <t>counter knive pos sensor</t>
  </si>
  <si>
    <t>LOAD 12V</t>
  </si>
  <si>
    <t>B-293</t>
  </si>
  <si>
    <t>NO PART</t>
  </si>
  <si>
    <t>Spreader RH</t>
  </si>
  <si>
    <t>X-293</t>
  </si>
  <si>
    <t>FQ 14</t>
  </si>
  <si>
    <t>FQ05</t>
  </si>
  <si>
    <t>B-181</t>
  </si>
  <si>
    <t>2/45 OB2/OB2 5</t>
  </si>
  <si>
    <t>senser sieve loss</t>
  </si>
  <si>
    <t>X-181</t>
  </si>
  <si>
    <t>DSUB37-13</t>
  </si>
  <si>
    <t>FQ 10</t>
  </si>
  <si>
    <t>FQ09</t>
  </si>
  <si>
    <t>LH sieve loss</t>
  </si>
  <si>
    <t>B-218</t>
  </si>
  <si>
    <t>2/47 OB2/OB2 7</t>
  </si>
  <si>
    <t>hydro oil tank temp</t>
  </si>
  <si>
    <t>X-218</t>
  </si>
  <si>
    <t>POT 12</t>
  </si>
  <si>
    <t>AN33</t>
  </si>
  <si>
    <t>Y-2433</t>
  </si>
  <si>
    <t>swath roll speed</t>
  </si>
  <si>
    <t>HSD</t>
  </si>
  <si>
    <t>X-2433</t>
  </si>
  <si>
    <t>J21</t>
  </si>
  <si>
    <t>27B</t>
  </si>
  <si>
    <t>IN60</t>
  </si>
  <si>
    <t>X-003C3B</t>
  </si>
  <si>
    <t>swath roller valve</t>
  </si>
  <si>
    <t>B-2178</t>
  </si>
  <si>
    <t>2/55 OB2/OB2 15</t>
  </si>
  <si>
    <t>charge press</t>
  </si>
  <si>
    <t>sw 12V int</t>
  </si>
  <si>
    <t>X-2178</t>
  </si>
  <si>
    <t>26B</t>
  </si>
  <si>
    <t>OUT22</t>
  </si>
  <si>
    <t>AN30</t>
  </si>
  <si>
    <t>check blockage charge filter</t>
  </si>
  <si>
    <t>OB84.12</t>
  </si>
  <si>
    <t>B-131</t>
  </si>
  <si>
    <t>rear ladder</t>
  </si>
  <si>
    <t>X-131</t>
  </si>
  <si>
    <t>SIG</t>
  </si>
  <si>
    <t>J28</t>
  </si>
  <si>
    <t>OUT39</t>
  </si>
  <si>
    <t>3.7/7</t>
  </si>
  <si>
    <t>B-132</t>
  </si>
  <si>
    <t>swath plate pos</t>
  </si>
  <si>
    <t>X-132</t>
  </si>
  <si>
    <t>OUT37</t>
  </si>
  <si>
    <t>BB05.04</t>
  </si>
  <si>
    <t>B-2134</t>
  </si>
  <si>
    <t>2/62 OB2/OB2 22</t>
  </si>
  <si>
    <t>pre sieve upper left press</t>
  </si>
  <si>
    <t>X-2134</t>
  </si>
  <si>
    <t>POT 22</t>
  </si>
  <si>
    <t>AN08</t>
  </si>
  <si>
    <t>B-2135</t>
  </si>
  <si>
    <t>2/51 OB2/OB2 11</t>
  </si>
  <si>
    <t>pre sieve upper right press</t>
  </si>
  <si>
    <t>X-2135</t>
  </si>
  <si>
    <t>POT 23</t>
  </si>
  <si>
    <t>AN09</t>
  </si>
  <si>
    <t>B-204</t>
  </si>
  <si>
    <t>2/56 OB2/OB2 16</t>
  </si>
  <si>
    <t>Bypass filter</t>
  </si>
  <si>
    <t>X-204</t>
  </si>
  <si>
    <t>OUT29</t>
  </si>
  <si>
    <t>AN49</t>
  </si>
  <si>
    <t>X-002C3A</t>
  </si>
  <si>
    <t>PTO oil filter</t>
  </si>
  <si>
    <t>0/open</t>
  </si>
  <si>
    <t>OB84.11</t>
  </si>
  <si>
    <t>B-2137</t>
  </si>
  <si>
    <t>2/60 OB2/OB2 20</t>
  </si>
  <si>
    <t>sieve left back press</t>
  </si>
  <si>
    <t>X-2137</t>
  </si>
  <si>
    <t>POT 35</t>
  </si>
  <si>
    <t>B-202</t>
  </si>
  <si>
    <t>2/63 OB2/OB2 23</t>
  </si>
  <si>
    <t>hydro oil filter</t>
  </si>
  <si>
    <t>X-202</t>
  </si>
  <si>
    <t>28B</t>
  </si>
  <si>
    <t>OUT26</t>
  </si>
  <si>
    <t>AN58</t>
  </si>
  <si>
    <t>bypass return filter oil</t>
  </si>
  <si>
    <t>0.5/11</t>
  </si>
  <si>
    <t>OB84.05</t>
  </si>
  <si>
    <t>B-203</t>
  </si>
  <si>
    <t>hydro oil level</t>
  </si>
  <si>
    <t>X-203</t>
  </si>
  <si>
    <t>POT 30</t>
  </si>
  <si>
    <t>AN57</t>
  </si>
  <si>
    <t>B-223</t>
  </si>
  <si>
    <t>fuel tank level</t>
  </si>
  <si>
    <t>X-223</t>
  </si>
  <si>
    <t>POT 44</t>
  </si>
  <si>
    <t>0.5/5</t>
  </si>
  <si>
    <t>B-2144</t>
  </si>
  <si>
    <t>2?</t>
  </si>
  <si>
    <t>MISSING HARNESS</t>
  </si>
  <si>
    <t>Missing from 91829003</t>
  </si>
  <si>
    <t>work pos spreader</t>
  </si>
  <si>
    <t>X-2144</t>
  </si>
  <si>
    <t>OUT 35</t>
  </si>
  <si>
    <t>B-2145</t>
  </si>
  <si>
    <t>Missing from 91829004</t>
  </si>
  <si>
    <t>chopper door position</t>
  </si>
  <si>
    <t>X-2145</t>
  </si>
  <si>
    <t>OUT 41</t>
  </si>
  <si>
    <t>AN78</t>
  </si>
  <si>
    <t>B-2146</t>
  </si>
  <si>
    <t>Missing from 91829005</t>
  </si>
  <si>
    <t>weed dest rpm</t>
  </si>
  <si>
    <t>X-2146A</t>
  </si>
  <si>
    <t>FQ08</t>
  </si>
  <si>
    <t>V-202</t>
  </si>
  <si>
    <t>---</t>
  </si>
  <si>
    <t>hold UCM2</t>
  </si>
  <si>
    <t>-NA-</t>
  </si>
  <si>
    <t>OUT10</t>
  </si>
  <si>
    <t>CMB5</t>
  </si>
  <si>
    <t>Y-2460</t>
  </si>
  <si>
    <t>2/70 OB2/OB2 30</t>
  </si>
  <si>
    <t>chopper knive speed</t>
  </si>
  <si>
    <t>12VU2</t>
  </si>
  <si>
    <t>X-2460</t>
  </si>
  <si>
    <t>10B</t>
  </si>
  <si>
    <t>PWM32</t>
  </si>
  <si>
    <t>HSD30</t>
  </si>
  <si>
    <t>Y-497</t>
  </si>
  <si>
    <t>2/68 OB2/OB2 28</t>
  </si>
  <si>
    <t>chopper knive out</t>
  </si>
  <si>
    <t>X-497</t>
  </si>
  <si>
    <t>PWM 25</t>
  </si>
  <si>
    <t>HSD23</t>
  </si>
  <si>
    <t>counter knive bank pos dec sol</t>
  </si>
  <si>
    <t>B-2150</t>
  </si>
  <si>
    <t>ONLY WITH HHMC OPTION</t>
  </si>
  <si>
    <t>swat belt right</t>
  </si>
  <si>
    <t>X-2150</t>
  </si>
  <si>
    <t>FQ18</t>
  </si>
  <si>
    <t>B-2151</t>
  </si>
  <si>
    <t>NO DRAWING NO HARNESS</t>
  </si>
  <si>
    <t>swath belt rpm</t>
  </si>
  <si>
    <t>X-2151</t>
  </si>
  <si>
    <t>FQ16</t>
  </si>
  <si>
    <t>FQ12</t>
  </si>
  <si>
    <t>B-101</t>
  </si>
  <si>
    <t>DEUTSCH</t>
  </si>
  <si>
    <t>DTM06-3S</t>
  </si>
  <si>
    <t>DTM04-3P-E003</t>
  </si>
  <si>
    <t>sensor steering wheel motion</t>
  </si>
  <si>
    <t>X-101</t>
  </si>
  <si>
    <t>FQ14</t>
  </si>
  <si>
    <t>X-001C1B</t>
  </si>
  <si>
    <t>B-117</t>
  </si>
  <si>
    <t>9/271 OB8/BB8 31</t>
  </si>
  <si>
    <t>threshing rotor speed</t>
  </si>
  <si>
    <t>X-117</t>
  </si>
  <si>
    <t>SOUR</t>
  </si>
  <si>
    <t>B-123</t>
  </si>
  <si>
    <t>Panel 1?</t>
  </si>
  <si>
    <t>chopper rpm</t>
  </si>
  <si>
    <t>X-123</t>
  </si>
  <si>
    <t>FQ15</t>
  </si>
  <si>
    <t>B-146</t>
  </si>
  <si>
    <t>1983341C1</t>
  </si>
  <si>
    <t>1969507-3</t>
  </si>
  <si>
    <t>[NA]</t>
  </si>
  <si>
    <t>door jam status</t>
  </si>
  <si>
    <t>X-146N</t>
  </si>
  <si>
    <t>J23</t>
  </si>
  <si>
    <t>OUT9</t>
  </si>
  <si>
    <t>open/12</t>
  </si>
  <si>
    <t>X-146P</t>
  </si>
  <si>
    <t>B-167</t>
  </si>
  <si>
    <t>6/187 OB8/BB8 6</t>
  </si>
  <si>
    <t>header left pressure</t>
  </si>
  <si>
    <t>X-167</t>
  </si>
  <si>
    <t>POT 9</t>
  </si>
  <si>
    <t>AN59</t>
  </si>
  <si>
    <t>feeder lift cylinder press</t>
  </si>
  <si>
    <t>B-107</t>
  </si>
  <si>
    <t>7?</t>
  </si>
  <si>
    <t>longitudinal inclination</t>
  </si>
  <si>
    <t>X-107P</t>
  </si>
  <si>
    <t>J2</t>
  </si>
  <si>
    <t>POT 2</t>
  </si>
  <si>
    <t>inclination sensor</t>
  </si>
  <si>
    <t>B-108</t>
  </si>
  <si>
    <t>lateral inclination</t>
  </si>
  <si>
    <t>X-108P</t>
  </si>
  <si>
    <t>POT 1</t>
  </si>
  <si>
    <t>B-172</t>
  </si>
  <si>
    <t>7/227 OB2/BB2 19</t>
  </si>
  <si>
    <t>Hydro motor temp</t>
  </si>
  <si>
    <t>X-172</t>
  </si>
  <si>
    <t>AN41</t>
  </si>
  <si>
    <t>?????</t>
  </si>
  <si>
    <t>B-177</t>
  </si>
  <si>
    <t>7/230 OB2/BB2 22</t>
  </si>
  <si>
    <t>park brake press</t>
  </si>
  <si>
    <t>X-177</t>
  </si>
  <si>
    <t>B-195</t>
  </si>
  <si>
    <t>pressure right brake</t>
  </si>
  <si>
    <t>X-195_RH</t>
  </si>
  <si>
    <t>22A</t>
  </si>
  <si>
    <t>POT 21</t>
  </si>
  <si>
    <t>AN85</t>
  </si>
  <si>
    <t>B-196</t>
  </si>
  <si>
    <t>pressure left brake</t>
  </si>
  <si>
    <t>X-196_LH</t>
  </si>
  <si>
    <t>POT 4</t>
  </si>
  <si>
    <t>B-251</t>
  </si>
  <si>
    <t>7/223 OB2/BB2 15</t>
  </si>
  <si>
    <t>936251-2</t>
  </si>
  <si>
    <t>936292-2</t>
  </si>
  <si>
    <t>sensor RPM first gear</t>
  </si>
  <si>
    <t>X-251</t>
  </si>
  <si>
    <t>FQ 11</t>
  </si>
  <si>
    <t>Y-2417</t>
  </si>
  <si>
    <t>7/234 OB2/BB2 26</t>
  </si>
  <si>
    <t>GD towing</t>
  </si>
  <si>
    <t>X-2417</t>
  </si>
  <si>
    <t>HSD15</t>
  </si>
  <si>
    <t>towing</t>
  </si>
  <si>
    <t>H-757</t>
  </si>
  <si>
    <t>7/214 OB2/BB2 6</t>
  </si>
  <si>
    <t>backup alarm</t>
  </si>
  <si>
    <t>X-757</t>
  </si>
  <si>
    <t>K-111</t>
  </si>
  <si>
    <t>7/228 OB2/BB2 20</t>
  </si>
  <si>
    <t>low beam / flip up kit(option)</t>
  </si>
  <si>
    <t>LSD 250mA</t>
  </si>
  <si>
    <t>IN16</t>
  </si>
  <si>
    <t>LSD05</t>
  </si>
  <si>
    <t>E-335/E330/E332</t>
  </si>
  <si>
    <t>B-234</t>
  </si>
  <si>
    <t>track R tension</t>
  </si>
  <si>
    <t>X-234</t>
  </si>
  <si>
    <t>AN46</t>
  </si>
  <si>
    <t>X-004C2B</t>
  </si>
  <si>
    <t>B-235</t>
  </si>
  <si>
    <t>track left tension</t>
  </si>
  <si>
    <t>X-235</t>
  </si>
  <si>
    <t>AN45</t>
  </si>
  <si>
    <t>Y-401</t>
  </si>
  <si>
    <t>7/233 OB2/BB2 25</t>
  </si>
  <si>
    <t>park brake disangage</t>
  </si>
  <si>
    <t>12VS1</t>
  </si>
  <si>
    <t>X-401</t>
  </si>
  <si>
    <t>PWM7</t>
  </si>
  <si>
    <t>HSD32</t>
  </si>
  <si>
    <t>OB82.07</t>
  </si>
  <si>
    <t>LSD01</t>
  </si>
  <si>
    <t>OB84.15</t>
  </si>
  <si>
    <t>Y-402</t>
  </si>
  <si>
    <t>7/229 OB2/BB2 21</t>
  </si>
  <si>
    <t>var motor rte</t>
  </si>
  <si>
    <t>X-402</t>
  </si>
  <si>
    <t>PWM22</t>
  </si>
  <si>
    <t>IN 09</t>
  </si>
  <si>
    <t>return path var motor</t>
  </si>
  <si>
    <t>TBD</t>
  </si>
  <si>
    <t>Y-484</t>
  </si>
  <si>
    <t>7/235 OB2/BB2 27</t>
  </si>
  <si>
    <t>diff lock</t>
  </si>
  <si>
    <t>X-484</t>
  </si>
  <si>
    <t>IN 23</t>
  </si>
  <si>
    <t>Y-444</t>
  </si>
  <si>
    <t>7/222 OB2/BB2 14</t>
  </si>
  <si>
    <t>AMP</t>
  </si>
  <si>
    <t>0-0282080-1</t>
  </si>
  <si>
    <t>282104-1</t>
  </si>
  <si>
    <t>brake lube cut off</t>
  </si>
  <si>
    <t>X-444</t>
  </si>
  <si>
    <t>IN 21</t>
  </si>
  <si>
    <t>HSD08</t>
  </si>
  <si>
    <t>B-111</t>
  </si>
  <si>
    <t>RPM ground speed</t>
  </si>
  <si>
    <t>X-111</t>
  </si>
  <si>
    <t>B-120</t>
  </si>
  <si>
    <t>7/224 OB2/BB2 16</t>
  </si>
  <si>
    <t>BOSCH</t>
  </si>
  <si>
    <t>1 928 403 966</t>
  </si>
  <si>
    <t>1928404227 </t>
  </si>
  <si>
    <t>gear pos</t>
  </si>
  <si>
    <t>X-120</t>
  </si>
  <si>
    <t>POT 43</t>
  </si>
  <si>
    <t>2 speed gear box</t>
  </si>
  <si>
    <t>0.3/4.7</t>
  </si>
  <si>
    <t>B-179</t>
  </si>
  <si>
    <t>LH rotor center loss</t>
  </si>
  <si>
    <t>X-179</t>
  </si>
  <si>
    <t>PWM INPUT</t>
  </si>
  <si>
    <t>DSUB37-5</t>
  </si>
  <si>
    <t>FQ07</t>
  </si>
  <si>
    <t>B-180</t>
  </si>
  <si>
    <t>3b</t>
  </si>
  <si>
    <t>RH rotor center loss</t>
  </si>
  <si>
    <t>X-180</t>
  </si>
  <si>
    <t>STANDARD SENSOR GROUND</t>
  </si>
  <si>
    <t>DSUB37-7</t>
  </si>
  <si>
    <t>FQ10</t>
  </si>
  <si>
    <t>B-186</t>
  </si>
  <si>
    <t>5b</t>
  </si>
  <si>
    <t>moisture sample level</t>
  </si>
  <si>
    <t>X-186</t>
  </si>
  <si>
    <t>OUT28</t>
  </si>
  <si>
    <t>B-194</t>
  </si>
  <si>
    <t>DT04-2P</t>
  </si>
  <si>
    <t>DT06-2S</t>
  </si>
  <si>
    <t>seat SW</t>
  </si>
  <si>
    <t>X-194</t>
  </si>
  <si>
    <t>29B</t>
  </si>
  <si>
    <t>OUT 32</t>
  </si>
  <si>
    <t>AN32</t>
  </si>
  <si>
    <t>B-2124</t>
  </si>
  <si>
    <t>feeder roll rpm</t>
  </si>
  <si>
    <t>X-2124</t>
  </si>
  <si>
    <t>FQ03</t>
  </si>
  <si>
    <t>B-2163</t>
  </si>
  <si>
    <t>?</t>
  </si>
  <si>
    <t>MISSING</t>
  </si>
  <si>
    <t>rear tire L press</t>
  </si>
  <si>
    <t>X-2163</t>
  </si>
  <si>
    <t>POT 39</t>
  </si>
  <si>
    <t>CMB11</t>
  </si>
  <si>
    <t>opgepast connector 2</t>
  </si>
  <si>
    <t>B-2164</t>
  </si>
  <si>
    <t>rear tire R press</t>
  </si>
  <si>
    <t>X-2164</t>
  </si>
  <si>
    <t>11A</t>
  </si>
  <si>
    <t>POT 10</t>
  </si>
  <si>
    <t>CMB12</t>
  </si>
  <si>
    <t>B-2173</t>
  </si>
  <si>
    <t>cross over rpm</t>
  </si>
  <si>
    <t>X-2173</t>
  </si>
  <si>
    <t>eco mode speed</t>
  </si>
  <si>
    <t>B-230</t>
  </si>
  <si>
    <t>MIA</t>
  </si>
  <si>
    <t>track R front</t>
  </si>
  <si>
    <t>X-230_232</t>
  </si>
  <si>
    <t>POT 5</t>
  </si>
  <si>
    <t>AN43</t>
  </si>
  <si>
    <t>B-231</t>
  </si>
  <si>
    <t>track R rear</t>
  </si>
  <si>
    <t>X-231_233</t>
  </si>
  <si>
    <t>POT 3</t>
  </si>
  <si>
    <t>B-232</t>
  </si>
  <si>
    <t>track left front</t>
  </si>
  <si>
    <t>POT 6</t>
  </si>
  <si>
    <t>AN44</t>
  </si>
  <si>
    <t>B-233</t>
  </si>
  <si>
    <t>track L rear</t>
  </si>
  <si>
    <t>AN42</t>
  </si>
  <si>
    <t>B-244</t>
  </si>
  <si>
    <t>pnl6</t>
  </si>
  <si>
    <t>stone door open</t>
  </si>
  <si>
    <t>X-244</t>
  </si>
  <si>
    <t>OUT07</t>
  </si>
  <si>
    <t>B-252</t>
  </si>
  <si>
    <t>beater rpm</t>
  </si>
  <si>
    <t>X-252</t>
  </si>
  <si>
    <t>B-253</t>
  </si>
  <si>
    <t>LH rotor rear loss</t>
  </si>
  <si>
    <t>X-253</t>
  </si>
  <si>
    <t>DSUB37-9</t>
  </si>
  <si>
    <t>B-254</t>
  </si>
  <si>
    <t>RH rotor rear loss</t>
  </si>
  <si>
    <t>X-254</t>
  </si>
  <si>
    <t>DSUB37-11</t>
  </si>
  <si>
    <t>B-255</t>
  </si>
  <si>
    <t>rotor loss</t>
  </si>
  <si>
    <t>X-255</t>
  </si>
  <si>
    <t>POWER SUPPLY 8.5 V</t>
  </si>
  <si>
    <t>DSUB37-1</t>
  </si>
  <si>
    <t>rotor front left</t>
  </si>
  <si>
    <t>8_0V</t>
  </si>
  <si>
    <t>B-256</t>
  </si>
  <si>
    <t>RH rotor loss front</t>
  </si>
  <si>
    <t>X-256</t>
  </si>
  <si>
    <t>DSUB37-3</t>
  </si>
  <si>
    <t>rotor front right</t>
  </si>
  <si>
    <t>B-274</t>
  </si>
  <si>
    <t>4B/134 TBD</t>
  </si>
  <si>
    <t>unload cross auger</t>
  </si>
  <si>
    <t>X-274</t>
  </si>
  <si>
    <t>FQ 8</t>
  </si>
  <si>
    <t>FQ8</t>
  </si>
  <si>
    <t>unload drive</t>
  </si>
  <si>
    <t>E-315</t>
  </si>
  <si>
    <t>0-0062050-1</t>
  </si>
  <si>
    <t>light grid heater</t>
  </si>
  <si>
    <t>X-315N</t>
  </si>
  <si>
    <t>IN 19</t>
  </si>
  <si>
    <t>LSD7</t>
  </si>
  <si>
    <t>grid heater lamp</t>
  </si>
  <si>
    <t>X-315P</t>
  </si>
  <si>
    <t>K-004</t>
  </si>
  <si>
    <t>OB10/BB10 7</t>
  </si>
  <si>
    <t>WL front, far distance</t>
  </si>
  <si>
    <t>IN04</t>
  </si>
  <si>
    <t>LSD10</t>
  </si>
  <si>
    <t>K-005</t>
  </si>
  <si>
    <t>opt front far dist spot WL</t>
  </si>
  <si>
    <t>IN15</t>
  </si>
  <si>
    <t>LSD04</t>
  </si>
  <si>
    <t>E-349/E380</t>
  </si>
  <si>
    <t>K-007
K-311</t>
  </si>
  <si>
    <t>beacon</t>
  </si>
  <si>
    <t>IN02</t>
  </si>
  <si>
    <t>LSD11</t>
  </si>
  <si>
    <t>L and R front and rear</t>
  </si>
  <si>
    <t>K-008</t>
  </si>
  <si>
    <t>light mirror and exit</t>
  </si>
  <si>
    <t>IN14</t>
  </si>
  <si>
    <t>LSD08</t>
  </si>
  <si>
    <t>E-313/E312</t>
  </si>
  <si>
    <t>K-112</t>
  </si>
  <si>
    <t>road high beam</t>
  </si>
  <si>
    <t>IN08</t>
  </si>
  <si>
    <t>E335/E336/E331/E333</t>
  </si>
  <si>
    <t>K-116</t>
  </si>
  <si>
    <t>5/166 OB6/BB6 27</t>
  </si>
  <si>
    <t>stubble light</t>
  </si>
  <si>
    <t>left and right</t>
  </si>
  <si>
    <t>K-210</t>
  </si>
  <si>
    <t>bypass motor relay</t>
  </si>
  <si>
    <t>IN1</t>
  </si>
  <si>
    <t>LSD09</t>
  </si>
  <si>
    <t>sample motor</t>
  </si>
  <si>
    <t>K-211</t>
  </si>
  <si>
    <t>work light grain tank</t>
  </si>
  <si>
    <t>23B</t>
  </si>
  <si>
    <t>IN52</t>
  </si>
  <si>
    <t>CMB6</t>
  </si>
  <si>
    <t>K-212</t>
  </si>
  <si>
    <t>light marker</t>
  </si>
  <si>
    <t>LSD5</t>
  </si>
  <si>
    <t>L and R, front,rear and trailer</t>
  </si>
  <si>
    <t>K-213</t>
  </si>
  <si>
    <t>5/151 OB6/BB6 12</t>
  </si>
  <si>
    <t>unload tube WL</t>
  </si>
  <si>
    <t>IN06</t>
  </si>
  <si>
    <t>LSD 06</t>
  </si>
  <si>
    <t>K-216</t>
  </si>
  <si>
    <t>WL 360°visibility</t>
  </si>
  <si>
    <t>LSD8</t>
  </si>
  <si>
    <t>360 light left</t>
  </si>
  <si>
    <t>K-300</t>
  </si>
  <si>
    <t>service light</t>
  </si>
  <si>
    <t>IN 50</t>
  </si>
  <si>
    <t>CMB08</t>
  </si>
  <si>
    <t>K-312</t>
  </si>
  <si>
    <t>431025A1</t>
  </si>
  <si>
    <t>light brake</t>
  </si>
  <si>
    <t>IN54</t>
  </si>
  <si>
    <t>HSD35</t>
  </si>
  <si>
    <t>relay park brake</t>
  </si>
  <si>
    <t>K-313</t>
  </si>
  <si>
    <t>light work rear</t>
  </si>
  <si>
    <t>K-314</t>
  </si>
  <si>
    <t>3/106 TBD</t>
  </si>
  <si>
    <t>LH light undershield</t>
  </si>
  <si>
    <t>K-315</t>
  </si>
  <si>
    <t>fuel pump</t>
  </si>
  <si>
    <t>IN 15</t>
  </si>
  <si>
    <t>K-913</t>
  </si>
  <si>
    <t>flip up low beam</t>
  </si>
  <si>
    <t>E-335/E336</t>
  </si>
  <si>
    <t>M-647</t>
  </si>
  <si>
    <t>4B/138 TBD</t>
  </si>
  <si>
    <t>remote spout spout act</t>
  </si>
  <si>
    <t>X-647</t>
  </si>
  <si>
    <t>P1</t>
  </si>
  <si>
    <t>H-Bridge</t>
  </si>
  <si>
    <t>POT 33</t>
  </si>
  <si>
    <t>AN92</t>
  </si>
  <si>
    <t>NU</t>
  </si>
  <si>
    <t>S-2805</t>
  </si>
  <si>
    <t>rocktrap close sw</t>
  </si>
  <si>
    <t>sw 12v ext</t>
  </si>
  <si>
    <t>OUT3</t>
  </si>
  <si>
    <t>AN12</t>
  </si>
  <si>
    <t>operator manuel control</t>
  </si>
  <si>
    <t>rocktrap open sw</t>
  </si>
  <si>
    <t>OUT1</t>
  </si>
  <si>
    <t>AN11</t>
  </si>
  <si>
    <t>S-801</t>
  </si>
  <si>
    <t>9/249 OB8/BB8 9</t>
  </si>
  <si>
    <t>sw ign key,on crank</t>
  </si>
  <si>
    <t>X-801</t>
  </si>
  <si>
    <t>E</t>
  </si>
  <si>
    <t>OUT5</t>
  </si>
  <si>
    <t>AN64</t>
  </si>
  <si>
    <t>D</t>
  </si>
  <si>
    <t>key UCM2</t>
  </si>
  <si>
    <t>OUT 6</t>
  </si>
  <si>
    <t>key UCM3</t>
  </si>
  <si>
    <t>OUT14</t>
  </si>
  <si>
    <t>12V</t>
  </si>
  <si>
    <t>key UCM4</t>
  </si>
  <si>
    <t>OUT16</t>
  </si>
  <si>
    <t>X-004C3B</t>
  </si>
  <si>
    <t>S-807</t>
  </si>
  <si>
    <t>light hazard SW</t>
  </si>
  <si>
    <t>28A</t>
  </si>
  <si>
    <t>OUT25</t>
  </si>
  <si>
    <t>AN83</t>
  </si>
  <si>
    <t>S-818</t>
  </si>
  <si>
    <t>245634C3</t>
  </si>
  <si>
    <t>switch</t>
  </si>
  <si>
    <t>X-818</t>
  </si>
  <si>
    <t>1A</t>
  </si>
  <si>
    <t>AN72</t>
  </si>
  <si>
    <t>Feeder engage</t>
  </si>
  <si>
    <t>S-819</t>
  </si>
  <si>
    <t>X-819</t>
  </si>
  <si>
    <t>thrasher engage</t>
  </si>
  <si>
    <t>S-841</t>
  </si>
  <si>
    <t>9/263 OB8/BB8 23</t>
  </si>
  <si>
    <t>DTM06-4S</t>
  </si>
  <si>
    <t>DTM04-4P</t>
  </si>
  <si>
    <t>E-STOP</t>
  </si>
  <si>
    <t>X-841</t>
  </si>
  <si>
    <t>AN06</t>
  </si>
  <si>
    <t>E stop</t>
  </si>
  <si>
    <t>7V</t>
  </si>
  <si>
    <t>S-848</t>
  </si>
  <si>
    <t>9/264 OB8/BB8 24</t>
  </si>
  <si>
    <t>ELOBAU</t>
  </si>
  <si>
    <t>6-815579</t>
  </si>
  <si>
    <t>Turn Signal</t>
  </si>
  <si>
    <t>X-848</t>
  </si>
  <si>
    <t>56A</t>
  </si>
  <si>
    <t>56a</t>
  </si>
  <si>
    <t>OUT13</t>
  </si>
  <si>
    <t>56D</t>
  </si>
  <si>
    <t>31B</t>
  </si>
  <si>
    <t>49A</t>
  </si>
  <si>
    <t>R</t>
  </si>
  <si>
    <t>OUT30</t>
  </si>
  <si>
    <t>AN81</t>
  </si>
  <si>
    <t>sw steering column opgepast connector 2</t>
  </si>
  <si>
    <t>L</t>
  </si>
  <si>
    <t>OUT33</t>
  </si>
  <si>
    <t>AN82</t>
  </si>
  <si>
    <t>V-302</t>
  </si>
  <si>
    <t>feedback to keep UCM1 alive</t>
  </si>
  <si>
    <t>OUT8</t>
  </si>
  <si>
    <t>keep ucm alive</t>
  </si>
  <si>
    <t>hold relay UCM3</t>
  </si>
  <si>
    <t>OUT 12</t>
  </si>
  <si>
    <t>V-631</t>
  </si>
  <si>
    <t>hold relay UCM4</t>
  </si>
  <si>
    <t>relay UCM4</t>
  </si>
  <si>
    <t>OUT20</t>
  </si>
  <si>
    <t>X-004C4B</t>
  </si>
  <si>
    <t>Y-2423</t>
  </si>
  <si>
    <t>5/144 OB6/BB6 5</t>
  </si>
  <si>
    <t>282080-1</t>
  </si>
  <si>
    <t>cross auger control</t>
  </si>
  <si>
    <t>HSD4A/12VH</t>
  </si>
  <si>
    <t>X-2423</t>
  </si>
  <si>
    <t>PWM24</t>
  </si>
  <si>
    <t>HSD06</t>
  </si>
  <si>
    <t>Y-2425</t>
  </si>
  <si>
    <t>rocktrap open</t>
  </si>
  <si>
    <t>X-2425</t>
  </si>
  <si>
    <t>IN35</t>
  </si>
  <si>
    <t>UCM-1 LSD19</t>
  </si>
  <si>
    <t>Y-2426</t>
  </si>
  <si>
    <t>rocktrap close</t>
  </si>
  <si>
    <t>X-2426</t>
  </si>
  <si>
    <t>IN40</t>
  </si>
  <si>
    <t>HSD33</t>
  </si>
  <si>
    <t>Y-2427</t>
  </si>
  <si>
    <t>6/184 OB8/BB8 3</t>
  </si>
  <si>
    <t>feedroll belt tension incr</t>
  </si>
  <si>
    <t>X-2427</t>
  </si>
  <si>
    <t>HSD21</t>
  </si>
  <si>
    <t>Y-2428</t>
  </si>
  <si>
    <t>Safety valve park brake</t>
  </si>
  <si>
    <t>IN59</t>
  </si>
  <si>
    <t>Y-2435</t>
  </si>
  <si>
    <t>dual swath speed</t>
  </si>
  <si>
    <t>X-2435</t>
  </si>
  <si>
    <t>Y-2440</t>
  </si>
  <si>
    <t>header belt speed</t>
  </si>
  <si>
    <t>PWM16</t>
  </si>
  <si>
    <t>Y-2441</t>
  </si>
  <si>
    <t>rear tire L incr press</t>
  </si>
  <si>
    <t>X-2441</t>
  </si>
  <si>
    <t>IN53</t>
  </si>
  <si>
    <t>Y-2442</t>
  </si>
  <si>
    <t xml:space="preserve">rear tire R incr press </t>
  </si>
  <si>
    <t>X-2442</t>
  </si>
  <si>
    <t>Y-2443</t>
  </si>
  <si>
    <t>rear tire L press decr</t>
  </si>
  <si>
    <t>X-2443</t>
  </si>
  <si>
    <t>IN57</t>
  </si>
  <si>
    <t>HSD03</t>
  </si>
  <si>
    <t>Y-2444</t>
  </si>
  <si>
    <t>rear tire R press decr</t>
  </si>
  <si>
    <t>X-2444</t>
  </si>
  <si>
    <t>29A</t>
  </si>
  <si>
    <t>IN63</t>
  </si>
  <si>
    <t>Y-2447</t>
  </si>
  <si>
    <t>unload belt left</t>
  </si>
  <si>
    <t>Y-2448</t>
  </si>
  <si>
    <t>unload belt right</t>
  </si>
  <si>
    <t>PWM1</t>
  </si>
  <si>
    <t>Y-3401</t>
  </si>
  <si>
    <t>swap valve 1</t>
  </si>
  <si>
    <t>X-3401</t>
  </si>
  <si>
    <t>Y-3402</t>
  </si>
  <si>
    <t>swap valve 2</t>
  </si>
  <si>
    <t>X-3402</t>
  </si>
  <si>
    <t>IN17</t>
  </si>
  <si>
    <t>LSD12</t>
  </si>
  <si>
    <t>Y-3403</t>
  </si>
  <si>
    <t>swap valve 3</t>
  </si>
  <si>
    <t>X-3403</t>
  </si>
  <si>
    <t>IN19</t>
  </si>
  <si>
    <t>LSD13</t>
  </si>
  <si>
    <t>Y-3405</t>
  </si>
  <si>
    <t>LH vert knive</t>
  </si>
  <si>
    <t>IN44</t>
  </si>
  <si>
    <t>HSD 36</t>
  </si>
  <si>
    <t>Y-3406</t>
  </si>
  <si>
    <t>RH vert knife</t>
  </si>
  <si>
    <t>IN46</t>
  </si>
  <si>
    <t>Y-404</t>
  </si>
  <si>
    <t>rear wheel assist</t>
  </si>
  <si>
    <t>IN 11</t>
  </si>
  <si>
    <t>Y-405</t>
  </si>
  <si>
    <t>dual range</t>
  </si>
  <si>
    <t>PWM 13</t>
  </si>
  <si>
    <t>HSD22</t>
  </si>
  <si>
    <t>RH rear wheel</t>
  </si>
  <si>
    <t>Y-408</t>
  </si>
  <si>
    <t>GD 3th axle unlold</t>
  </si>
  <si>
    <t>Y-409</t>
  </si>
  <si>
    <t>3th axle fold</t>
  </si>
  <si>
    <t>Y-419B</t>
  </si>
  <si>
    <t>ENG blow off</t>
  </si>
  <si>
    <t>IN21</t>
  </si>
  <si>
    <t>HSD37</t>
  </si>
  <si>
    <t>Y-430</t>
  </si>
  <si>
    <t>rear CCO 2</t>
  </si>
  <si>
    <t>IN41</t>
  </si>
  <si>
    <t>CONTROLLED CUT OFF 1</t>
  </si>
  <si>
    <t>Y-431</t>
  </si>
  <si>
    <t>6/186 OB8/BB8 5</t>
  </si>
  <si>
    <t>header hight accumulator</t>
  </si>
  <si>
    <t>X-431</t>
  </si>
  <si>
    <t>IN43</t>
  </si>
  <si>
    <t>Y-432</t>
  </si>
  <si>
    <t>5/161 OB6/BB6 22</t>
  </si>
  <si>
    <t>reel lower</t>
  </si>
  <si>
    <t>X-432</t>
  </si>
  <si>
    <t>Y-436</t>
  </si>
  <si>
    <t>6/183 OB8/BB8 2</t>
  </si>
  <si>
    <t>header reel speed drive control</t>
  </si>
  <si>
    <t>X-436</t>
  </si>
  <si>
    <t>PWM19</t>
  </si>
  <si>
    <t>Y-437</t>
  </si>
  <si>
    <t>header raise</t>
  </si>
  <si>
    <t>HSD3A/12VT1</t>
  </si>
  <si>
    <t>X-437</t>
  </si>
  <si>
    <t>HSD13</t>
  </si>
  <si>
    <t>Y-438</t>
  </si>
  <si>
    <t>feeder lower valve</t>
  </si>
  <si>
    <t>X-438</t>
  </si>
  <si>
    <t>PWM3</t>
  </si>
  <si>
    <t>header lower</t>
  </si>
  <si>
    <t>Y-468</t>
  </si>
  <si>
    <t>6/191 OB8/BB8 10</t>
  </si>
  <si>
    <t>steering left valve</t>
  </si>
  <si>
    <t>Y-440</t>
  </si>
  <si>
    <t>5/164 OB6/BB6 25</t>
  </si>
  <si>
    <t>feeder lateral tilt CCW</t>
  </si>
  <si>
    <t>HSD 12VF2</t>
  </si>
  <si>
    <t>X-440</t>
  </si>
  <si>
    <t>Y-442</t>
  </si>
  <si>
    <t>6/188 OB8/BB8 7</t>
  </si>
  <si>
    <t>header reel reverser CONTROL VALVE</t>
  </si>
  <si>
    <t>X-442</t>
  </si>
  <si>
    <t>IN48</t>
  </si>
  <si>
    <t>Y-443</t>
  </si>
  <si>
    <t>6/182 OB8/BB8 1</t>
  </si>
  <si>
    <t>jammer valve</t>
  </si>
  <si>
    <t>X-443</t>
  </si>
  <si>
    <t>HSD36</t>
  </si>
  <si>
    <t>Y-452</t>
  </si>
  <si>
    <t>5/142 OB6/BB6 3</t>
  </si>
  <si>
    <t>tube swing out</t>
  </si>
  <si>
    <t>X-452</t>
  </si>
  <si>
    <t>PWM6</t>
  </si>
  <si>
    <t>UNLOAD TUBE out</t>
  </si>
  <si>
    <t>Y-460</t>
  </si>
  <si>
    <t>heave feeder raise (valve B)</t>
  </si>
  <si>
    <t>X-460</t>
  </si>
  <si>
    <t>Y-469</t>
  </si>
  <si>
    <t>6/189 OB8/BB8 8</t>
  </si>
  <si>
    <t>steering right valve</t>
  </si>
  <si>
    <t>X-469</t>
  </si>
  <si>
    <t>Y-470</t>
  </si>
  <si>
    <t>6/190 OB8/BB8 9</t>
  </si>
  <si>
    <t>steer enable</t>
  </si>
  <si>
    <t>X-470</t>
  </si>
  <si>
    <t>IN31</t>
  </si>
  <si>
    <t>autoguidance</t>
  </si>
  <si>
    <t>Y-471</t>
  </si>
  <si>
    <t>5/157 OB6/BB6 18</t>
  </si>
  <si>
    <t>FFA (feeder forward)force tilt</t>
  </si>
  <si>
    <t>X-471</t>
  </si>
  <si>
    <t>Y-476</t>
  </si>
  <si>
    <t>tracks tensioning valve</t>
  </si>
  <si>
    <t>X-476</t>
  </si>
  <si>
    <t>Y-479</t>
  </si>
  <si>
    <t>5/145 OB6/BB6 6</t>
  </si>
  <si>
    <t>GT hydro covers close</t>
  </si>
  <si>
    <t>X-479</t>
  </si>
  <si>
    <t>Y-480ALF</t>
  </si>
  <si>
    <t>DT06-12SA-CE01</t>
  </si>
  <si>
    <t>DT04-12PA-CE01</t>
  </si>
  <si>
    <t>track L front DowN</t>
  </si>
  <si>
    <t>X-480A</t>
  </si>
  <si>
    <t>IN20</t>
  </si>
  <si>
    <t>Y-480ALR</t>
  </si>
  <si>
    <t>tracks LH-R down</t>
  </si>
  <si>
    <t>IN33</t>
  </si>
  <si>
    <t>X-004C3A</t>
  </si>
  <si>
    <t>Y-480ALS</t>
  </si>
  <si>
    <t>track L shut off</t>
  </si>
  <si>
    <t>IN28</t>
  </si>
  <si>
    <t>HSD01</t>
  </si>
  <si>
    <t>X-004C1A</t>
  </si>
  <si>
    <t>Y-480ARF</t>
  </si>
  <si>
    <t>tracks RH-F down</t>
  </si>
  <si>
    <t>IN27</t>
  </si>
  <si>
    <t>Y-480ARR</t>
  </si>
  <si>
    <t>track R rear down</t>
  </si>
  <si>
    <t>Y-480BD</t>
  </si>
  <si>
    <t>track discharge</t>
  </si>
  <si>
    <t>X-480B</t>
  </si>
  <si>
    <t>IN26</t>
  </si>
  <si>
    <t>Y-480BLF</t>
  </si>
  <si>
    <t>track feft front up</t>
  </si>
  <si>
    <t>IN23</t>
  </si>
  <si>
    <t>Y-480BLR</t>
  </si>
  <si>
    <t>track L rear up</t>
  </si>
  <si>
    <t>Y-480BRF</t>
  </si>
  <si>
    <t>track R front UP</t>
  </si>
  <si>
    <t>IN22</t>
  </si>
  <si>
    <t>Y-480BRR</t>
  </si>
  <si>
    <t>track R rear up</t>
  </si>
  <si>
    <t>IN25</t>
  </si>
  <si>
    <t>Y-480BRS</t>
  </si>
  <si>
    <t>track R shut off</t>
  </si>
  <si>
    <t>IN32</t>
  </si>
  <si>
    <t/>
  </si>
  <si>
    <t>SPN</t>
  </si>
  <si>
    <t>1196-1279</t>
  </si>
  <si>
    <t>1280-1535</t>
  </si>
  <si>
    <t>1536 - 1791</t>
  </si>
  <si>
    <t>UI_type</t>
  </si>
  <si>
    <t>DigitalInput</t>
  </si>
  <si>
    <t>VoltageInput</t>
  </si>
  <si>
    <t>PWMINput</t>
  </si>
  <si>
    <t>FrequencyInput</t>
  </si>
  <si>
    <t>PulseInput</t>
  </si>
  <si>
    <t>DigitalOutput</t>
  </si>
  <si>
    <t>PWMOutput</t>
  </si>
  <si>
    <t>not_found</t>
  </si>
  <si>
    <t>Electrical Component Name</t>
  </si>
  <si>
    <t>-</t>
  </si>
  <si>
    <t>S-806B</t>
  </si>
  <si>
    <t>B-3101</t>
  </si>
  <si>
    <t>B-3103</t>
  </si>
  <si>
    <t>B-3104</t>
  </si>
  <si>
    <t>B-3102</t>
  </si>
  <si>
    <t>A-3001</t>
  </si>
  <si>
    <t>B-3106</t>
  </si>
  <si>
    <t>B-3107</t>
  </si>
  <si>
    <t>B-3111</t>
  </si>
  <si>
    <t>B-3116</t>
  </si>
  <si>
    <t>V-xxx</t>
  </si>
  <si>
    <t>multiple</t>
  </si>
  <si>
    <t>K-xxx</t>
  </si>
  <si>
    <t>B-179, B-180, B-253, B-254, B-255, B-256</t>
  </si>
  <si>
    <t>B-3120</t>
  </si>
  <si>
    <t>B-3121</t>
  </si>
  <si>
    <t>K-011</t>
  </si>
  <si>
    <t>K-012</t>
  </si>
  <si>
    <t>K-912</t>
  </si>
  <si>
    <t>F-xxx</t>
  </si>
  <si>
    <t>B-3108</t>
  </si>
  <si>
    <t>Y-2449</t>
  </si>
  <si>
    <t>S-806A</t>
  </si>
  <si>
    <t>A-034</t>
  </si>
  <si>
    <t>M-670</t>
  </si>
  <si>
    <t>S-2806</t>
  </si>
  <si>
    <t>spare</t>
  </si>
  <si>
    <t>B-275</t>
  </si>
  <si>
    <t>B-2148</t>
  </si>
  <si>
    <t>B-2147</t>
  </si>
  <si>
    <t>K-250</t>
  </si>
  <si>
    <t>E-327</t>
  </si>
  <si>
    <t>E-328</t>
  </si>
  <si>
    <t>E-342
E-350
V-789</t>
  </si>
  <si>
    <t>E-3310
J-529</t>
  </si>
  <si>
    <t>E-3311
J-529</t>
  </si>
  <si>
    <t>Y-xxxx</t>
  </si>
  <si>
    <t>E-341
E-350
V-789</t>
  </si>
  <si>
    <t>M-640</t>
  </si>
  <si>
    <t>M-627</t>
  </si>
  <si>
    <t>M-656</t>
  </si>
  <si>
    <t>M-657</t>
  </si>
  <si>
    <t>M-626</t>
  </si>
  <si>
    <t>M-655</t>
  </si>
  <si>
    <t>B-2171</t>
  </si>
  <si>
    <t>B-121</t>
  </si>
  <si>
    <t>B-2168</t>
  </si>
  <si>
    <t>B-2169</t>
  </si>
  <si>
    <t>B-149</t>
  </si>
  <si>
    <t>B-2161</t>
  </si>
  <si>
    <t>B-2165</t>
  </si>
  <si>
    <t>B-2186</t>
  </si>
  <si>
    <t>B-2187</t>
  </si>
  <si>
    <t>B-260</t>
  </si>
  <si>
    <t>B-181, B-259, B-260</t>
  </si>
  <si>
    <t>B-2185</t>
  </si>
  <si>
    <t>B-2184</t>
  </si>
  <si>
    <t>B-2162</t>
  </si>
  <si>
    <t>Y-489</t>
  </si>
  <si>
    <t>Y-488</t>
  </si>
  <si>
    <t>Y-2458</t>
  </si>
  <si>
    <t>Y-2459</t>
  </si>
  <si>
    <t>Y-419</t>
  </si>
  <si>
    <t>K-XXX</t>
  </si>
  <si>
    <t>Y-xxx</t>
  </si>
  <si>
    <t>M-629</t>
  </si>
  <si>
    <t>M-637</t>
  </si>
  <si>
    <t>M-628</t>
  </si>
  <si>
    <t>M-636</t>
  </si>
  <si>
    <t>M-681</t>
  </si>
  <si>
    <t>M-682</t>
  </si>
  <si>
    <t>M-612</t>
  </si>
  <si>
    <t>M-611B</t>
  </si>
  <si>
    <t>M-646</t>
  </si>
  <si>
    <t>5V</t>
  </si>
  <si>
    <t>8V5</t>
  </si>
  <si>
    <t>A-081</t>
  </si>
  <si>
    <t>S-MFH</t>
  </si>
  <si>
    <t>S-ACML1</t>
  </si>
  <si>
    <t>S-ACML2</t>
  </si>
  <si>
    <t>Y-247</t>
  </si>
  <si>
    <t>SPN Manual</t>
  </si>
  <si>
    <t>UI Type Manual</t>
  </si>
  <si>
    <t>UCM Name</t>
  </si>
  <si>
    <t>BP Rack # / Simulator Connection</t>
  </si>
  <si>
    <t>open_to</t>
  </si>
  <si>
    <t>G</t>
  </si>
  <si>
    <t>Board_Num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</si>
</sst>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1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1" tint="0.59999389629810485"/>
        <bgColor indexed="64"/>
      </patternFill>
    </fill>
    <fill>
      <patternFill patternType="solid">
        <fgColor theme="2" tint="-0.19998779259620961"/>
        <bgColor indexed="64"/>
      </patternFill>
    </fill>
    <fill>
      <patternFill patternType="solid">
        <fgColor indexed="10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7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/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/>
      <right style="dotted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ott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dashed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ott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ck">
        <color indexed="64"/>
      </right>
      <top/>
      <bottom/>
      <diagonal/>
    </border>
    <border>
      <left/>
      <right style="dashed">
        <color indexed="64"/>
      </right>
      <top/>
      <bottom/>
      <diagonal/>
    </border>
    <border>
      <left style="thick">
        <color indexed="64"/>
      </left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 style="thick">
        <color indexed="64"/>
      </bottom>
      <diagonal/>
    </border>
    <border>
      <left/>
      <right style="dott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dashed">
        <color indexed="64"/>
      </right>
      <top style="thick">
        <color indexed="64"/>
      </top>
      <bottom/>
      <diagonal/>
    </border>
    <border>
      <left style="thick">
        <color indexed="64"/>
      </left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ck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thick">
        <color indexed="64"/>
      </top>
      <bottom/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dashed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4" xfId="0" applyFont="1" applyFill="1" applyBorder="1" applyAlignment="1">
      <alignment horizontal="center" vertical="center" shrinkToFit="1"/>
    </xf>
    <xf numFmtId="0" fontId="4" fillId="6" borderId="5" xfId="0" applyFont="1" applyFill="1" applyBorder="1" applyAlignment="1">
      <alignment horizontal="center" vertical="center" shrinkToFit="1"/>
    </xf>
    <xf numFmtId="0" fontId="3" fillId="6" borderId="5" xfId="0" applyFont="1" applyFill="1" applyBorder="1" applyAlignment="1">
      <alignment horizontal="center" vertical="center" shrinkToFit="1"/>
    </xf>
    <xf numFmtId="0" fontId="3" fillId="6" borderId="6" xfId="0" applyFont="1" applyFill="1" applyBorder="1" applyAlignment="1">
      <alignment horizontal="center" vertical="center" shrinkToFit="1"/>
    </xf>
    <xf numFmtId="0" fontId="3" fillId="7" borderId="4" xfId="0" applyFont="1" applyFill="1" applyBorder="1" applyAlignment="1">
      <alignment horizontal="center" vertical="center" shrinkToFit="1"/>
    </xf>
    <xf numFmtId="0" fontId="3" fillId="7" borderId="5" xfId="0" applyFont="1" applyFill="1" applyBorder="1" applyAlignment="1">
      <alignment horizontal="center" vertical="center" shrinkToFit="1"/>
    </xf>
    <xf numFmtId="0" fontId="4" fillId="7" borderId="5" xfId="0" applyFont="1" applyFill="1" applyBorder="1" applyAlignment="1">
      <alignment horizontal="center" vertical="center" shrinkToFit="1"/>
    </xf>
    <xf numFmtId="0" fontId="4" fillId="7" borderId="6" xfId="0" applyFont="1" applyFill="1" applyBorder="1" applyAlignment="1">
      <alignment horizontal="center" vertical="center" shrinkToFit="1"/>
    </xf>
    <xf numFmtId="0" fontId="4" fillId="8" borderId="4" xfId="0" applyFont="1" applyFill="1" applyBorder="1" applyAlignment="1">
      <alignment horizontal="center" vertical="center" shrinkToFit="1"/>
    </xf>
    <xf numFmtId="0" fontId="3" fillId="8" borderId="5" xfId="0" applyFont="1" applyFill="1" applyBorder="1" applyAlignment="1">
      <alignment horizontal="center" vertical="center" shrinkToFit="1"/>
    </xf>
    <xf numFmtId="0" fontId="4" fillId="8" borderId="5" xfId="0" applyFont="1" applyFill="1" applyBorder="1" applyAlignment="1">
      <alignment horizontal="center" vertical="center" shrinkToFit="1"/>
    </xf>
    <xf numFmtId="0" fontId="4" fillId="8" borderId="6" xfId="0" applyFont="1" applyFill="1" applyBorder="1" applyAlignment="1">
      <alignment horizontal="center" vertical="center" shrinkToFit="1"/>
    </xf>
    <xf numFmtId="0" fontId="4" fillId="9" borderId="4" xfId="0" applyFont="1" applyFill="1" applyBorder="1" applyAlignment="1">
      <alignment horizontal="center" vertical="center" shrinkToFit="1"/>
    </xf>
    <xf numFmtId="0" fontId="4" fillId="9" borderId="5" xfId="0" applyFont="1" applyFill="1" applyBorder="1" applyAlignment="1">
      <alignment horizontal="center" vertical="center" shrinkToFit="1"/>
    </xf>
    <xf numFmtId="0" fontId="4" fillId="9" borderId="6" xfId="0" applyFont="1" applyFill="1" applyBorder="1" applyAlignment="1">
      <alignment horizontal="center" vertical="center" shrinkToFit="1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" fillId="11" borderId="50" xfId="0" applyFont="1" applyFill="1" applyBorder="1" applyAlignment="1">
      <alignment horizontal="center" vertical="center"/>
    </xf>
    <xf numFmtId="0" fontId="1" fillId="11" borderId="51" xfId="0" applyFont="1" applyFill="1" applyBorder="1" applyAlignment="1">
      <alignment horizontal="center" vertical="center"/>
    </xf>
    <xf numFmtId="0" fontId="1" fillId="11" borderId="52" xfId="0" applyFont="1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52" xfId="0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7" xfId="0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9" xfId="0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/>
    </xf>
    <xf numFmtId="0" fontId="0" fillId="10" borderId="59" xfId="0" applyFill="1" applyBorder="1" applyAlignment="1">
      <alignment horizontal="center" vertical="center"/>
    </xf>
    <xf numFmtId="0" fontId="0" fillId="10" borderId="60" xfId="0" applyFill="1" applyBorder="1" applyAlignment="1">
      <alignment horizontal="center" vertical="center"/>
    </xf>
    <xf numFmtId="0" fontId="1" fillId="10" borderId="61" xfId="0" applyFont="1" applyFill="1" applyBorder="1" applyAlignment="1">
      <alignment horizontal="center" vertical="center"/>
    </xf>
    <xf numFmtId="0" fontId="1" fillId="10" borderId="59" xfId="0" applyFont="1" applyFill="1" applyBorder="1" applyAlignment="1">
      <alignment horizontal="center" vertical="center"/>
    </xf>
    <xf numFmtId="0" fontId="1" fillId="10" borderId="60" xfId="0" applyFont="1" applyFill="1" applyBorder="1" applyAlignment="1">
      <alignment horizontal="center" vertical="center"/>
    </xf>
    <xf numFmtId="0" fontId="0" fillId="10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7" borderId="14" xfId="0" applyFont="1" applyFill="1" applyBorder="1" applyAlignment="1">
      <alignment vertical="center"/>
    </xf>
    <xf numFmtId="0" fontId="1" fillId="7" borderId="12" xfId="0" applyFont="1" applyFill="1" applyBorder="1" applyAlignment="1">
      <alignment vertical="center"/>
    </xf>
    <xf numFmtId="0" fontId="1" fillId="7" borderId="13" xfId="0" applyFont="1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1" fillId="0" borderId="6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14" fontId="0" fillId="7" borderId="17" xfId="0" applyNumberForma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1" fillId="11" borderId="71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0" fillId="11" borderId="71" xfId="0" applyFill="1" applyBorder="1" applyAlignment="1">
      <alignment horizontal="center" vertical="center"/>
    </xf>
    <xf numFmtId="0" fontId="0" fillId="11" borderId="72" xfId="0" applyFill="1" applyBorder="1" applyAlignment="1">
      <alignment horizontal="center" vertical="center"/>
    </xf>
    <xf numFmtId="0" fontId="0" fillId="11" borderId="73" xfId="0" applyFill="1" applyBorder="1" applyAlignment="1">
      <alignment horizontal="center" vertical="center"/>
    </xf>
    <xf numFmtId="0" fontId="1" fillId="10" borderId="50" xfId="0" applyFont="1" applyFill="1" applyBorder="1" applyAlignment="1">
      <alignment horizontal="center" vertical="center"/>
    </xf>
    <xf numFmtId="0" fontId="1" fillId="10" borderId="51" xfId="0" applyFont="1" applyFill="1" applyBorder="1" applyAlignment="1">
      <alignment horizontal="center" vertical="center"/>
    </xf>
    <xf numFmtId="0" fontId="1" fillId="10" borderId="52" xfId="0" applyFont="1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7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10" borderId="71" xfId="0" applyFont="1" applyFill="1" applyBorder="1" applyAlignment="1">
      <alignment horizontal="center" vertical="center"/>
    </xf>
    <xf numFmtId="0" fontId="1" fillId="10" borderId="72" xfId="0" applyFont="1" applyFill="1" applyBorder="1" applyAlignment="1">
      <alignment horizontal="center" vertical="center"/>
    </xf>
    <xf numFmtId="0" fontId="1" fillId="10" borderId="73" xfId="0" applyFont="1" applyFill="1" applyBorder="1" applyAlignment="1">
      <alignment horizontal="center" vertical="center"/>
    </xf>
    <xf numFmtId="0" fontId="0" fillId="10" borderId="71" xfId="0" applyFill="1" applyBorder="1" applyAlignment="1">
      <alignment horizontal="center" vertical="center"/>
    </xf>
    <xf numFmtId="0" fontId="0" fillId="10" borderId="72" xfId="0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0" fontId="0" fillId="7" borderId="74" xfId="0" applyFill="1" applyBorder="1" applyAlignment="1">
      <alignment horizontal="center" vertical="center"/>
    </xf>
    <xf numFmtId="0" fontId="0" fillId="7" borderId="7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rogn\OneDrive\Documents\Dylan\config_sheet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H Component List"/>
      <sheetName val="CNH Connector List"/>
      <sheetName val="Complete Sheet"/>
      <sheetName val="Connector List"/>
      <sheetName val="Connector-Mate List"/>
      <sheetName val="Backplane Connections"/>
      <sheetName val="Wire Colors"/>
      <sheetName val="Bench Connector Map (Fl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>
            <v>1</v>
          </cell>
          <cell r="B1" t="str">
            <v>BLK</v>
          </cell>
        </row>
        <row r="2">
          <cell r="A2">
            <v>2</v>
          </cell>
          <cell r="B2" t="str">
            <v>BLK/RED</v>
          </cell>
        </row>
        <row r="3">
          <cell r="A3">
            <v>3</v>
          </cell>
          <cell r="B3" t="str">
            <v>BLK/WHT</v>
          </cell>
        </row>
        <row r="4">
          <cell r="A4">
            <v>4</v>
          </cell>
          <cell r="B4" t="str">
            <v>BLU</v>
          </cell>
        </row>
        <row r="5">
          <cell r="A5">
            <v>5</v>
          </cell>
          <cell r="B5" t="str">
            <v>BLU/BLK</v>
          </cell>
        </row>
        <row r="6">
          <cell r="A6">
            <v>6</v>
          </cell>
          <cell r="B6" t="str">
            <v>BLU/RED</v>
          </cell>
        </row>
        <row r="7">
          <cell r="A7">
            <v>7</v>
          </cell>
          <cell r="B7" t="str">
            <v>BLU/WHT</v>
          </cell>
        </row>
        <row r="8">
          <cell r="A8">
            <v>8</v>
          </cell>
          <cell r="B8" t="str">
            <v>GRN</v>
          </cell>
        </row>
        <row r="9">
          <cell r="A9">
            <v>9</v>
          </cell>
          <cell r="B9" t="str">
            <v>GRN/BLK</v>
          </cell>
        </row>
        <row r="10">
          <cell r="A10">
            <v>10</v>
          </cell>
          <cell r="B10" t="str">
            <v>GRN/WHT</v>
          </cell>
        </row>
        <row r="11">
          <cell r="A11">
            <v>11</v>
          </cell>
          <cell r="B11" t="str">
            <v>ORG</v>
          </cell>
        </row>
        <row r="12">
          <cell r="A12">
            <v>12</v>
          </cell>
          <cell r="B12" t="str">
            <v>ORG/BLK</v>
          </cell>
        </row>
        <row r="13">
          <cell r="A13">
            <v>13</v>
          </cell>
          <cell r="B13" t="str">
            <v>ORG/RED</v>
          </cell>
        </row>
        <row r="14">
          <cell r="A14">
            <v>14</v>
          </cell>
          <cell r="B14" t="str">
            <v>RED</v>
          </cell>
        </row>
        <row r="15">
          <cell r="A15">
            <v>15</v>
          </cell>
          <cell r="B15" t="str">
            <v>RED/BLK</v>
          </cell>
        </row>
        <row r="16">
          <cell r="A16">
            <v>16</v>
          </cell>
          <cell r="B16" t="str">
            <v>RED/GRN</v>
          </cell>
        </row>
        <row r="17">
          <cell r="A17">
            <v>17</v>
          </cell>
          <cell r="B17" t="str">
            <v>RED/WHT</v>
          </cell>
        </row>
        <row r="18">
          <cell r="A18">
            <v>18</v>
          </cell>
          <cell r="B18" t="str">
            <v>WHT</v>
          </cell>
        </row>
        <row r="19">
          <cell r="A19">
            <v>19</v>
          </cell>
          <cell r="B19" t="str">
            <v>WHT/BLK</v>
          </cell>
        </row>
        <row r="20">
          <cell r="A20">
            <v>20</v>
          </cell>
          <cell r="B20" t="str">
            <v>WHT/RED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9329-00FE-4B45-ADB6-555E820C2966}">
  <dimension ref="A1:AF459"/>
  <sheetViews>
    <sheetView zoomScale="60" zoomScaleNormal="60" workbookViewId="0">
      <selection activeCell="I10" sqref="I10"/>
    </sheetView>
  </sheetViews>
  <sheetFormatPr defaultRowHeight="15" x14ac:dyDescent="0.25"/>
  <sheetData>
    <row r="1" spans="1:32" ht="27.75" thickTop="1" thickBot="1" x14ac:dyDescent="0.3">
      <c r="A1" s="1">
        <v>402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 t="s">
        <v>0</v>
      </c>
      <c r="Q1" s="5"/>
      <c r="R1" s="5"/>
      <c r="S1" s="5"/>
      <c r="T1" s="5"/>
      <c r="U1" s="6"/>
      <c r="V1" s="7" t="s">
        <v>1</v>
      </c>
      <c r="W1" s="8"/>
      <c r="X1" s="8"/>
      <c r="Y1" s="8"/>
      <c r="Z1" s="9"/>
      <c r="AA1" s="10" t="s">
        <v>2</v>
      </c>
      <c r="AB1" s="11"/>
      <c r="AC1" s="11"/>
      <c r="AD1" s="11"/>
      <c r="AE1" s="12"/>
      <c r="AF1" s="13" t="s">
        <v>3</v>
      </c>
    </row>
    <row r="2" spans="1:32" ht="20.25" thickTop="1" thickBot="1" x14ac:dyDescent="0.3">
      <c r="A2" s="14" t="s">
        <v>4</v>
      </c>
      <c r="B2" s="14" t="s">
        <v>5</v>
      </c>
      <c r="C2" s="14" t="s">
        <v>6</v>
      </c>
      <c r="D2" s="14" t="s">
        <v>7</v>
      </c>
      <c r="E2" s="14" t="s">
        <v>8</v>
      </c>
      <c r="F2" s="14" t="s">
        <v>9</v>
      </c>
      <c r="G2" s="15" t="s">
        <v>10</v>
      </c>
      <c r="H2" s="15" t="s">
        <v>11</v>
      </c>
      <c r="I2" s="15" t="s">
        <v>12</v>
      </c>
      <c r="J2" s="15" t="s">
        <v>13</v>
      </c>
      <c r="K2" s="15" t="s">
        <v>14</v>
      </c>
      <c r="L2" s="15" t="s">
        <v>15</v>
      </c>
      <c r="M2" s="16" t="s">
        <v>16</v>
      </c>
      <c r="N2" s="16" t="s">
        <v>17</v>
      </c>
      <c r="O2" s="17" t="s">
        <v>18</v>
      </c>
      <c r="P2" s="18" t="s">
        <v>19</v>
      </c>
      <c r="Q2" s="19" t="s">
        <v>16</v>
      </c>
      <c r="R2" s="19" t="s">
        <v>17</v>
      </c>
      <c r="S2" s="20" t="s">
        <v>20</v>
      </c>
      <c r="T2" s="20" t="s">
        <v>21</v>
      </c>
      <c r="U2" s="21" t="s">
        <v>22</v>
      </c>
      <c r="V2" s="22" t="s">
        <v>22</v>
      </c>
      <c r="W2" s="23" t="s">
        <v>16</v>
      </c>
      <c r="X2" s="23" t="s">
        <v>17</v>
      </c>
      <c r="Y2" s="24" t="s">
        <v>23</v>
      </c>
      <c r="Z2" s="25" t="s">
        <v>24</v>
      </c>
      <c r="AA2" s="26" t="s">
        <v>2</v>
      </c>
      <c r="AB2" s="27" t="s">
        <v>25</v>
      </c>
      <c r="AC2" s="27" t="s">
        <v>26</v>
      </c>
      <c r="AD2" s="27" t="s">
        <v>27</v>
      </c>
      <c r="AE2" s="28" t="s">
        <v>28</v>
      </c>
      <c r="AF2" s="13"/>
    </row>
    <row r="3" spans="1:32" ht="30.75" thickTop="1" x14ac:dyDescent="0.25">
      <c r="A3" s="29" t="s">
        <v>29</v>
      </c>
      <c r="B3" s="29" t="s">
        <v>30</v>
      </c>
      <c r="C3" s="29">
        <v>51475511</v>
      </c>
      <c r="D3" s="29">
        <v>1</v>
      </c>
      <c r="E3" s="29">
        <v>1</v>
      </c>
      <c r="F3" s="29" t="s">
        <v>31</v>
      </c>
      <c r="G3" s="30">
        <v>48006504</v>
      </c>
      <c r="H3" s="30" t="s">
        <v>32</v>
      </c>
      <c r="I3" s="30" t="s">
        <v>33</v>
      </c>
      <c r="J3" s="30">
        <v>934441101</v>
      </c>
      <c r="K3" s="31" t="s">
        <v>34</v>
      </c>
      <c r="L3" s="31" t="s">
        <v>35</v>
      </c>
      <c r="M3" s="32" t="s">
        <v>36</v>
      </c>
      <c r="N3" s="33">
        <v>2</v>
      </c>
      <c r="O3" s="34" t="s">
        <v>37</v>
      </c>
      <c r="P3" s="35">
        <v>1</v>
      </c>
      <c r="Q3" s="33" t="s">
        <v>38</v>
      </c>
      <c r="R3" s="33">
        <v>1</v>
      </c>
      <c r="S3" s="33">
        <v>5</v>
      </c>
      <c r="T3" s="33" t="s">
        <v>39</v>
      </c>
      <c r="U3" s="34" t="s">
        <v>40</v>
      </c>
      <c r="V3" s="35" t="s">
        <v>41</v>
      </c>
      <c r="W3" s="33" t="s">
        <v>42</v>
      </c>
      <c r="X3" s="33">
        <v>16</v>
      </c>
      <c r="Y3" s="33" t="s">
        <v>43</v>
      </c>
      <c r="Z3" s="34" t="s">
        <v>44</v>
      </c>
      <c r="AA3" s="36" t="s">
        <v>45</v>
      </c>
      <c r="AB3" s="30">
        <v>1</v>
      </c>
      <c r="AC3" s="30">
        <v>1</v>
      </c>
      <c r="AD3" s="30" t="str">
        <f>_xlfn.XLOOKUP(AC3,'[1]Wire Colors'!A1:A20,'[1]Wire Colors'!B1:B20," - ")</f>
        <v>BLK</v>
      </c>
      <c r="AE3" s="37" t="str">
        <f>IF(EXACT(AA3,"Bypass"),_xlfn.CONCAT("BB",IF(AB3&gt;9,AB3,_xlfn.CONCAT("0",AB3)),".",IF(AC3&gt;9,AC3,_xlfn.CONCAT("0",AC3))),IF(EXACT(AA3,"Output"),_xlfn.CONCAT("OB",IF(AB3&gt;9,AB3,_xlfn.CONCAT("0",AB3)),".",IF(AC3&gt;9,AC3,_xlfn.CONCAT("0",AC3)))))</f>
        <v>BB01.01</v>
      </c>
      <c r="AF3" s="13"/>
    </row>
    <row r="4" spans="1:32" ht="15.75" thickBot="1" x14ac:dyDescent="0.3">
      <c r="A4" s="38"/>
      <c r="B4" s="38"/>
      <c r="C4" s="38"/>
      <c r="D4" s="38"/>
      <c r="E4" s="38"/>
      <c r="F4" s="38"/>
      <c r="G4" s="39"/>
      <c r="H4" s="39"/>
      <c r="I4" s="39"/>
      <c r="J4" s="39"/>
      <c r="K4" s="40"/>
      <c r="L4" s="40"/>
      <c r="M4" s="41"/>
      <c r="N4" s="42">
        <v>1</v>
      </c>
      <c r="O4" s="43">
        <v>0</v>
      </c>
      <c r="P4" s="44" t="s">
        <v>46</v>
      </c>
      <c r="Q4" s="45"/>
      <c r="R4" s="45"/>
      <c r="S4" s="45"/>
      <c r="T4" s="45"/>
      <c r="U4" s="46"/>
      <c r="V4" s="47" t="s">
        <v>47</v>
      </c>
      <c r="W4" s="42"/>
      <c r="X4" s="42"/>
      <c r="Y4" s="42"/>
      <c r="Z4" s="43"/>
      <c r="AA4" s="48"/>
      <c r="AB4" s="39"/>
      <c r="AC4" s="39"/>
      <c r="AD4" s="39"/>
      <c r="AE4" s="49"/>
      <c r="AF4" s="13"/>
    </row>
    <row r="5" spans="1:32" ht="60.75" thickTop="1" x14ac:dyDescent="0.25">
      <c r="A5" s="29" t="s">
        <v>48</v>
      </c>
      <c r="B5" s="29" t="s">
        <v>30</v>
      </c>
      <c r="C5" s="29">
        <v>90342460</v>
      </c>
      <c r="D5" s="29">
        <v>1</v>
      </c>
      <c r="E5" s="29">
        <v>2</v>
      </c>
      <c r="F5" s="29" t="s">
        <v>31</v>
      </c>
      <c r="G5" s="30">
        <v>47674559</v>
      </c>
      <c r="H5" s="30" t="s">
        <v>49</v>
      </c>
      <c r="I5" s="30" t="s">
        <v>50</v>
      </c>
      <c r="J5" s="30" t="s">
        <v>51</v>
      </c>
      <c r="K5" s="31" t="s">
        <v>52</v>
      </c>
      <c r="L5" s="31" t="s">
        <v>53</v>
      </c>
      <c r="M5" s="32" t="s">
        <v>54</v>
      </c>
      <c r="N5" s="33">
        <v>3</v>
      </c>
      <c r="O5" s="34" t="s">
        <v>55</v>
      </c>
      <c r="P5" s="35">
        <v>1</v>
      </c>
      <c r="Q5" s="33" t="s">
        <v>56</v>
      </c>
      <c r="R5" s="33" t="s">
        <v>56</v>
      </c>
      <c r="S5" s="33">
        <v>2</v>
      </c>
      <c r="T5" s="33" t="s">
        <v>57</v>
      </c>
      <c r="U5" s="34" t="s">
        <v>58</v>
      </c>
      <c r="V5" s="35" t="s">
        <v>59</v>
      </c>
      <c r="W5" s="33" t="s">
        <v>60</v>
      </c>
      <c r="X5" s="33">
        <v>21</v>
      </c>
      <c r="Y5" s="33" t="s">
        <v>61</v>
      </c>
      <c r="Z5" s="34" t="s">
        <v>62</v>
      </c>
      <c r="AA5" s="36" t="s">
        <v>45</v>
      </c>
      <c r="AB5" s="30">
        <v>1</v>
      </c>
      <c r="AC5" s="30">
        <v>3</v>
      </c>
      <c r="AD5" s="30" t="str">
        <f>_xlfn.XLOOKUP(AC5,'[1]Wire Colors'!A1:A20,'[1]Wire Colors'!B1:B20," - ")</f>
        <v>BLK/WHT</v>
      </c>
      <c r="AE5" s="37" t="str">
        <f>IF(EXACT(AA5,"Bypass"),_xlfn.CONCAT("BB",IF(AB5&gt;9,AB5,_xlfn.CONCAT("0",AB5)),".",IF(AC5&gt;9,AC5,_xlfn.CONCAT("0",AC5))),IF(EXACT(AA5,"Output"),_xlfn.CONCAT("OB",IF(AB5&gt;9,AB5,_xlfn.CONCAT("0",AB5)),".",IF(AC5&gt;9,AC5,_xlfn.CONCAT("0",AC5)))))</f>
        <v>BB01.03</v>
      </c>
      <c r="AF5" s="13" t="s">
        <v>63</v>
      </c>
    </row>
    <row r="6" spans="1:32" x14ac:dyDescent="0.25">
      <c r="A6" s="50"/>
      <c r="B6" s="50"/>
      <c r="C6" s="50"/>
      <c r="D6" s="50"/>
      <c r="E6" s="50"/>
      <c r="F6" s="50"/>
      <c r="G6" s="51"/>
      <c r="H6" s="51"/>
      <c r="I6" s="51"/>
      <c r="J6" s="51"/>
      <c r="K6" s="52"/>
      <c r="L6" s="52"/>
      <c r="M6" s="53"/>
      <c r="N6" s="54">
        <v>2</v>
      </c>
      <c r="O6" s="55">
        <v>0</v>
      </c>
      <c r="P6" s="56" t="s">
        <v>46</v>
      </c>
      <c r="Q6" s="57"/>
      <c r="R6" s="57"/>
      <c r="S6" s="57"/>
      <c r="T6" s="57"/>
      <c r="U6" s="58"/>
      <c r="V6" s="59" t="s">
        <v>47</v>
      </c>
      <c r="W6" s="54"/>
      <c r="X6" s="54"/>
      <c r="Y6" s="54"/>
      <c r="Z6" s="55"/>
      <c r="AA6" s="60"/>
      <c r="AB6" s="51"/>
      <c r="AC6" s="51"/>
      <c r="AD6" s="51"/>
      <c r="AE6" s="61"/>
      <c r="AF6" s="13"/>
    </row>
    <row r="7" spans="1:32" ht="15.75" thickBot="1" x14ac:dyDescent="0.3">
      <c r="A7" s="38"/>
      <c r="B7" s="38"/>
      <c r="C7" s="38"/>
      <c r="D7" s="38"/>
      <c r="E7" s="38"/>
      <c r="F7" s="38"/>
      <c r="G7" s="39"/>
      <c r="H7" s="39"/>
      <c r="I7" s="39"/>
      <c r="J7" s="39"/>
      <c r="K7" s="40"/>
      <c r="L7" s="40"/>
      <c r="M7" s="41"/>
      <c r="N7" s="62">
        <v>1</v>
      </c>
      <c r="O7" s="63">
        <v>0</v>
      </c>
      <c r="P7" s="64" t="s">
        <v>64</v>
      </c>
      <c r="Q7" s="65"/>
      <c r="R7" s="65"/>
      <c r="S7" s="65"/>
      <c r="T7" s="65"/>
      <c r="U7" s="66"/>
      <c r="V7" s="67" t="s">
        <v>47</v>
      </c>
      <c r="W7" s="62"/>
      <c r="X7" s="62"/>
      <c r="Y7" s="62"/>
      <c r="Z7" s="63"/>
      <c r="AA7" s="48"/>
      <c r="AB7" s="39"/>
      <c r="AC7" s="39"/>
      <c r="AD7" s="39"/>
      <c r="AE7" s="49"/>
      <c r="AF7" s="13"/>
    </row>
    <row r="8" spans="1:32" ht="45.75" thickTop="1" x14ac:dyDescent="0.25">
      <c r="A8" s="29" t="s">
        <v>65</v>
      </c>
      <c r="B8" s="29" t="s">
        <v>30</v>
      </c>
      <c r="C8" s="29">
        <v>84428502</v>
      </c>
      <c r="D8" s="29">
        <v>1</v>
      </c>
      <c r="E8" s="29">
        <v>8</v>
      </c>
      <c r="F8" s="29" t="s">
        <v>66</v>
      </c>
      <c r="G8" s="30">
        <v>84078681</v>
      </c>
      <c r="H8" s="30" t="s">
        <v>67</v>
      </c>
      <c r="I8" s="30">
        <v>12065287</v>
      </c>
      <c r="J8" s="30">
        <v>12047680</v>
      </c>
      <c r="K8" s="31" t="s">
        <v>68</v>
      </c>
      <c r="L8" s="31" t="s">
        <v>53</v>
      </c>
      <c r="M8" s="32" t="s">
        <v>69</v>
      </c>
      <c r="N8" s="68" t="s">
        <v>70</v>
      </c>
      <c r="O8" s="69" t="s">
        <v>71</v>
      </c>
      <c r="P8" s="70" t="s">
        <v>64</v>
      </c>
      <c r="Q8" s="71"/>
      <c r="R8" s="71"/>
      <c r="S8" s="71"/>
      <c r="T8" s="71"/>
      <c r="U8" s="72"/>
      <c r="V8" s="73" t="s">
        <v>47</v>
      </c>
      <c r="W8" s="68"/>
      <c r="X8" s="68"/>
      <c r="Y8" s="68"/>
      <c r="Z8" s="69"/>
      <c r="AA8" s="36"/>
      <c r="AB8" s="30"/>
      <c r="AC8" s="30"/>
      <c r="AD8" s="30"/>
      <c r="AE8" s="37"/>
      <c r="AF8" s="13"/>
    </row>
    <row r="9" spans="1:32" x14ac:dyDescent="0.25">
      <c r="A9" s="50"/>
      <c r="B9" s="50"/>
      <c r="C9" s="50"/>
      <c r="D9" s="50"/>
      <c r="E9" s="50"/>
      <c r="F9" s="50"/>
      <c r="G9" s="51"/>
      <c r="H9" s="51"/>
      <c r="I9" s="51"/>
      <c r="J9" s="51"/>
      <c r="K9" s="52"/>
      <c r="L9" s="52"/>
      <c r="M9" s="53"/>
      <c r="N9" s="54" t="s">
        <v>72</v>
      </c>
      <c r="O9" s="55">
        <v>0</v>
      </c>
      <c r="P9" s="56" t="s">
        <v>46</v>
      </c>
      <c r="Q9" s="57"/>
      <c r="R9" s="57"/>
      <c r="S9" s="57"/>
      <c r="T9" s="57"/>
      <c r="U9" s="58"/>
      <c r="V9" s="59" t="s">
        <v>47</v>
      </c>
      <c r="W9" s="54"/>
      <c r="X9" s="54"/>
      <c r="Y9" s="54"/>
      <c r="Z9" s="55"/>
      <c r="AA9" s="60"/>
      <c r="AB9" s="51"/>
      <c r="AC9" s="51"/>
      <c r="AD9" s="51"/>
      <c r="AE9" s="61"/>
      <c r="AF9" s="13"/>
    </row>
    <row r="10" spans="1:32" ht="15.75" thickBot="1" x14ac:dyDescent="0.3">
      <c r="A10" s="38"/>
      <c r="B10" s="38"/>
      <c r="C10" s="38"/>
      <c r="D10" s="38"/>
      <c r="E10" s="38"/>
      <c r="F10" s="38"/>
      <c r="G10" s="39"/>
      <c r="H10" s="39"/>
      <c r="I10" s="39"/>
      <c r="J10" s="39"/>
      <c r="K10" s="40"/>
      <c r="L10" s="40"/>
      <c r="M10" s="41"/>
      <c r="N10" s="74" t="s">
        <v>73</v>
      </c>
      <c r="O10" s="75">
        <v>0</v>
      </c>
      <c r="P10" s="76">
        <v>1</v>
      </c>
      <c r="Q10" s="74" t="s">
        <v>74</v>
      </c>
      <c r="R10" s="74">
        <v>8</v>
      </c>
      <c r="S10" s="74">
        <v>2</v>
      </c>
      <c r="T10" s="74" t="s">
        <v>75</v>
      </c>
      <c r="U10" s="75" t="s">
        <v>76</v>
      </c>
      <c r="V10" s="76" t="s">
        <v>77</v>
      </c>
      <c r="W10" s="74" t="s">
        <v>60</v>
      </c>
      <c r="X10" s="74">
        <v>22</v>
      </c>
      <c r="Y10" s="74" t="s">
        <v>61</v>
      </c>
      <c r="Z10" s="75" t="s">
        <v>62</v>
      </c>
      <c r="AA10" s="48" t="s">
        <v>45</v>
      </c>
      <c r="AB10" s="39">
        <v>1</v>
      </c>
      <c r="AC10" s="39">
        <v>7</v>
      </c>
      <c r="AD10" s="39" t="str">
        <f>_xlfn.XLOOKUP(AC10,'[1]Wire Colors'!A1:A20,'[1]Wire Colors'!B1:B20," - ")</f>
        <v>BLU/WHT</v>
      </c>
      <c r="AE10" s="49" t="str">
        <f>IF(EXACT(AA10,"Bypass"),_xlfn.CONCAT("BB",IF(AB10&gt;9,AB10,_xlfn.CONCAT("0",AB10)),".",IF(AC10&gt;9,AC10,_xlfn.CONCAT("0",AC10))),IF(EXACT(AA10,"Output"),_xlfn.CONCAT("OB",IF(AB10&gt;9,AB10,_xlfn.CONCAT("0",AB10)),".",IF(AC10&gt;9,AC10,_xlfn.CONCAT("0",AC10)))))</f>
        <v>BB01.07</v>
      </c>
      <c r="AF10" s="13" t="s">
        <v>78</v>
      </c>
    </row>
    <row r="11" spans="1:32" ht="30.75" thickTop="1" x14ac:dyDescent="0.25">
      <c r="A11" s="29" t="s">
        <v>79</v>
      </c>
      <c r="B11" s="29"/>
      <c r="C11" s="29">
        <v>90364271</v>
      </c>
      <c r="D11" s="29">
        <v>1</v>
      </c>
      <c r="E11" s="29">
        <v>3</v>
      </c>
      <c r="F11" s="29" t="s">
        <v>31</v>
      </c>
      <c r="G11" s="30">
        <v>48045322</v>
      </c>
      <c r="H11" s="30" t="s">
        <v>32</v>
      </c>
      <c r="I11" s="30" t="s">
        <v>80</v>
      </c>
      <c r="J11" s="30">
        <v>934443101</v>
      </c>
      <c r="K11" s="31" t="s">
        <v>81</v>
      </c>
      <c r="L11" s="31" t="s">
        <v>82</v>
      </c>
      <c r="M11" s="32" t="s">
        <v>83</v>
      </c>
      <c r="N11" s="33">
        <v>4</v>
      </c>
      <c r="O11" s="34" t="s">
        <v>84</v>
      </c>
      <c r="P11" s="35" t="s">
        <v>85</v>
      </c>
      <c r="Q11" s="33" t="s">
        <v>86</v>
      </c>
      <c r="R11" s="33" t="s">
        <v>86</v>
      </c>
      <c r="S11" s="33"/>
      <c r="T11" s="33" t="s">
        <v>43</v>
      </c>
      <c r="U11" s="34" t="s">
        <v>87</v>
      </c>
      <c r="V11" s="35" t="s">
        <v>88</v>
      </c>
      <c r="W11" s="33" t="s">
        <v>42</v>
      </c>
      <c r="X11" s="33">
        <v>19</v>
      </c>
      <c r="Y11" s="33" t="s">
        <v>81</v>
      </c>
      <c r="Z11" s="34" t="s">
        <v>89</v>
      </c>
      <c r="AA11" s="36" t="s">
        <v>45</v>
      </c>
      <c r="AB11" s="30">
        <v>1</v>
      </c>
      <c r="AC11" s="30">
        <v>4</v>
      </c>
      <c r="AD11" s="30" t="str">
        <f>_xlfn.XLOOKUP(AC11,'[1]Wire Colors'!A1:A20,'[1]Wire Colors'!B1:B20," - ")</f>
        <v>BLU</v>
      </c>
      <c r="AE11" s="37" t="str">
        <f>IF(EXACT(AA11,"Bypass"),_xlfn.CONCAT("BB",IF(AB11&gt;9,AB11,_xlfn.CONCAT("0",AB11)),".",IF(AC11&gt;9,AC11,_xlfn.CONCAT("0",AC11))),IF(EXACT(AA11,"Output"),_xlfn.CONCAT("OB",IF(AB11&gt;9,AB11,_xlfn.CONCAT("0",AB11)),".",IF(AC11&gt;9,AC11,_xlfn.CONCAT("0",AC11)))))</f>
        <v>BB01.04</v>
      </c>
      <c r="AF11" s="13"/>
    </row>
    <row r="12" spans="1:32" x14ac:dyDescent="0.25">
      <c r="A12" s="50"/>
      <c r="B12" s="50"/>
      <c r="C12" s="50"/>
      <c r="D12" s="50"/>
      <c r="E12" s="50"/>
      <c r="F12" s="50"/>
      <c r="G12" s="51"/>
      <c r="H12" s="51"/>
      <c r="I12" s="51"/>
      <c r="J12" s="51"/>
      <c r="K12" s="52"/>
      <c r="L12" s="52"/>
      <c r="M12" s="53"/>
      <c r="N12" s="77">
        <v>1</v>
      </c>
      <c r="O12" s="78">
        <v>0</v>
      </c>
      <c r="P12" s="79" t="s">
        <v>64</v>
      </c>
      <c r="Q12" s="80"/>
      <c r="R12" s="80"/>
      <c r="S12" s="80"/>
      <c r="T12" s="80"/>
      <c r="U12" s="81"/>
      <c r="V12" s="82" t="s">
        <v>47</v>
      </c>
      <c r="W12" s="77"/>
      <c r="X12" s="77"/>
      <c r="Y12" s="77"/>
      <c r="Z12" s="78"/>
      <c r="AA12" s="60"/>
      <c r="AB12" s="51"/>
      <c r="AC12" s="51"/>
      <c r="AD12" s="51"/>
      <c r="AE12" s="61"/>
      <c r="AF12" s="13"/>
    </row>
    <row r="13" spans="1:32" ht="15.75" thickBot="1" x14ac:dyDescent="0.3">
      <c r="A13" s="38"/>
      <c r="B13" s="38"/>
      <c r="C13" s="38"/>
      <c r="D13" s="38"/>
      <c r="E13" s="38"/>
      <c r="F13" s="38"/>
      <c r="G13" s="39"/>
      <c r="H13" s="39"/>
      <c r="I13" s="39"/>
      <c r="J13" s="39"/>
      <c r="K13" s="40"/>
      <c r="L13" s="40"/>
      <c r="M13" s="41"/>
      <c r="N13" s="42">
        <v>2</v>
      </c>
      <c r="O13" s="43">
        <v>0</v>
      </c>
      <c r="P13" s="44" t="s">
        <v>46</v>
      </c>
      <c r="Q13" s="45"/>
      <c r="R13" s="45"/>
      <c r="S13" s="45"/>
      <c r="T13" s="45"/>
      <c r="U13" s="46"/>
      <c r="V13" s="47" t="s">
        <v>47</v>
      </c>
      <c r="W13" s="42"/>
      <c r="X13" s="42"/>
      <c r="Y13" s="42"/>
      <c r="Z13" s="43"/>
      <c r="AA13" s="48"/>
      <c r="AB13" s="39"/>
      <c r="AC13" s="39"/>
      <c r="AD13" s="39"/>
      <c r="AE13" s="49"/>
      <c r="AF13" s="13"/>
    </row>
    <row r="14" spans="1:32" ht="30.75" thickTop="1" x14ac:dyDescent="0.25">
      <c r="A14" s="29" t="s">
        <v>90</v>
      </c>
      <c r="B14" s="29" t="s">
        <v>30</v>
      </c>
      <c r="C14" s="29">
        <v>51638421</v>
      </c>
      <c r="D14" s="29">
        <v>1</v>
      </c>
      <c r="E14" s="29">
        <v>5</v>
      </c>
      <c r="F14" s="29" t="s">
        <v>31</v>
      </c>
      <c r="G14" s="30">
        <v>47416266</v>
      </c>
      <c r="H14" s="30" t="s">
        <v>49</v>
      </c>
      <c r="I14" s="30" t="s">
        <v>91</v>
      </c>
      <c r="J14" s="30" t="s">
        <v>92</v>
      </c>
      <c r="K14" s="31" t="s">
        <v>93</v>
      </c>
      <c r="L14" s="31" t="s">
        <v>53</v>
      </c>
      <c r="M14" s="32" t="s">
        <v>94</v>
      </c>
      <c r="N14" s="68" t="s">
        <v>72</v>
      </c>
      <c r="O14" s="69" t="s">
        <v>71</v>
      </c>
      <c r="P14" s="70" t="s">
        <v>64</v>
      </c>
      <c r="Q14" s="71"/>
      <c r="R14" s="71"/>
      <c r="S14" s="71"/>
      <c r="T14" s="71"/>
      <c r="U14" s="72"/>
      <c r="V14" s="73" t="s">
        <v>47</v>
      </c>
      <c r="W14" s="68"/>
      <c r="X14" s="68"/>
      <c r="Y14" s="68"/>
      <c r="Z14" s="69"/>
      <c r="AA14" s="36"/>
      <c r="AB14" s="30"/>
      <c r="AC14" s="30"/>
      <c r="AD14" s="30"/>
      <c r="AE14" s="37"/>
      <c r="AF14" s="13"/>
    </row>
    <row r="15" spans="1:32" x14ac:dyDescent="0.25">
      <c r="A15" s="50"/>
      <c r="B15" s="50"/>
      <c r="C15" s="50"/>
      <c r="D15" s="50"/>
      <c r="E15" s="50"/>
      <c r="F15" s="50"/>
      <c r="G15" s="51"/>
      <c r="H15" s="51"/>
      <c r="I15" s="51"/>
      <c r="J15" s="51"/>
      <c r="K15" s="52"/>
      <c r="L15" s="52"/>
      <c r="M15" s="53"/>
      <c r="N15" s="54" t="s">
        <v>70</v>
      </c>
      <c r="O15" s="55">
        <v>0</v>
      </c>
      <c r="P15" s="56" t="s">
        <v>46</v>
      </c>
      <c r="Q15" s="57"/>
      <c r="R15" s="57"/>
      <c r="S15" s="57"/>
      <c r="T15" s="57"/>
      <c r="U15" s="58"/>
      <c r="V15" s="59" t="s">
        <v>47</v>
      </c>
      <c r="W15" s="54"/>
      <c r="X15" s="54"/>
      <c r="Y15" s="54"/>
      <c r="Z15" s="55"/>
      <c r="AA15" s="60"/>
      <c r="AB15" s="51"/>
      <c r="AC15" s="51"/>
      <c r="AD15" s="51"/>
      <c r="AE15" s="61"/>
      <c r="AF15" s="13"/>
    </row>
    <row r="16" spans="1:32" ht="15.75" thickBot="1" x14ac:dyDescent="0.3">
      <c r="A16" s="38"/>
      <c r="B16" s="38"/>
      <c r="C16" s="38"/>
      <c r="D16" s="38"/>
      <c r="E16" s="38"/>
      <c r="F16" s="38"/>
      <c r="G16" s="39"/>
      <c r="H16" s="39"/>
      <c r="I16" s="39"/>
      <c r="J16" s="39"/>
      <c r="K16" s="40"/>
      <c r="L16" s="40"/>
      <c r="M16" s="41"/>
      <c r="N16" s="74" t="s">
        <v>73</v>
      </c>
      <c r="O16" s="75">
        <v>0</v>
      </c>
      <c r="P16" s="76">
        <v>1</v>
      </c>
      <c r="Q16" s="74" t="s">
        <v>95</v>
      </c>
      <c r="R16" s="74">
        <v>1</v>
      </c>
      <c r="S16" s="74">
        <v>2</v>
      </c>
      <c r="T16" s="74" t="s">
        <v>96</v>
      </c>
      <c r="U16" s="75" t="s">
        <v>97</v>
      </c>
      <c r="V16" s="76" t="s">
        <v>98</v>
      </c>
      <c r="W16" s="74" t="s">
        <v>60</v>
      </c>
      <c r="X16" s="74">
        <v>30</v>
      </c>
      <c r="Y16" s="74" t="s">
        <v>43</v>
      </c>
      <c r="Z16" s="75" t="s">
        <v>99</v>
      </c>
      <c r="AA16" s="48" t="s">
        <v>45</v>
      </c>
      <c r="AB16" s="39">
        <v>1</v>
      </c>
      <c r="AC16" s="39">
        <v>2</v>
      </c>
      <c r="AD16" s="39" t="str">
        <f>_xlfn.XLOOKUP(AC16,'[1]Wire Colors'!A1:A20,'[1]Wire Colors'!B1:B20," - ")</f>
        <v>BLK/RED</v>
      </c>
      <c r="AE16" s="49" t="str">
        <f>IF(EXACT(AA16,"Bypass"),_xlfn.CONCAT("BB",IF(AB16&gt;9,AB16,_xlfn.CONCAT("0",AB16)),".",IF(AC16&gt;9,AC16,_xlfn.CONCAT("0",AC16))),IF(EXACT(AA16,"Output"),_xlfn.CONCAT("OB",IF(AB16&gt;9,AB16,_xlfn.CONCAT("0",AB16)),".",IF(AC16&gt;9,AC16,_xlfn.CONCAT("0",AC16)))))</f>
        <v>BB01.02</v>
      </c>
      <c r="AF16" s="13"/>
    </row>
    <row r="17" spans="1:32" ht="45.75" thickTop="1" x14ac:dyDescent="0.25">
      <c r="A17" s="29" t="s">
        <v>100</v>
      </c>
      <c r="B17" s="29" t="s">
        <v>101</v>
      </c>
      <c r="C17" s="29">
        <v>87657860</v>
      </c>
      <c r="D17" s="29">
        <v>1</v>
      </c>
      <c r="E17" s="29">
        <v>6</v>
      </c>
      <c r="F17" s="29" t="s">
        <v>31</v>
      </c>
      <c r="G17" s="30">
        <v>48006504</v>
      </c>
      <c r="H17" s="30" t="s">
        <v>32</v>
      </c>
      <c r="I17" s="30" t="s">
        <v>33</v>
      </c>
      <c r="J17" s="30">
        <v>934441101</v>
      </c>
      <c r="K17" s="31" t="s">
        <v>102</v>
      </c>
      <c r="L17" s="31" t="s">
        <v>103</v>
      </c>
      <c r="M17" s="32" t="s">
        <v>104</v>
      </c>
      <c r="N17" s="33">
        <v>1</v>
      </c>
      <c r="O17" s="34" t="s">
        <v>105</v>
      </c>
      <c r="P17" s="35">
        <v>1</v>
      </c>
      <c r="Q17" s="33" t="s">
        <v>106</v>
      </c>
      <c r="R17" s="33">
        <v>7</v>
      </c>
      <c r="S17" s="33">
        <v>11</v>
      </c>
      <c r="T17" s="33" t="s">
        <v>107</v>
      </c>
      <c r="U17" s="34" t="s">
        <v>108</v>
      </c>
      <c r="V17" s="35" t="s">
        <v>109</v>
      </c>
      <c r="W17" s="33" t="s">
        <v>110</v>
      </c>
      <c r="X17" s="33">
        <v>5</v>
      </c>
      <c r="Y17" s="33" t="s">
        <v>111</v>
      </c>
      <c r="Z17" s="34" t="s">
        <v>43</v>
      </c>
      <c r="AA17" s="36" t="s">
        <v>112</v>
      </c>
      <c r="AB17" s="30">
        <v>81</v>
      </c>
      <c r="AC17" s="30">
        <v>1</v>
      </c>
      <c r="AD17" s="30" t="str">
        <f>_xlfn.XLOOKUP(AC17,'[1]Wire Colors'!A1:A20,'[1]Wire Colors'!B1:B20," - ")</f>
        <v>BLK</v>
      </c>
      <c r="AE17" s="37" t="str">
        <f>IF(EXACT(AA17,"Bypass"),_xlfn.CONCAT("BB",IF(AB17&gt;9,AB17,_xlfn.CONCAT("0",AB17)),".",IF(AC17&gt;9,AC17,_xlfn.CONCAT("0",AC17))),IF(EXACT(AA17,"Output"),_xlfn.CONCAT("OB",IF(AB17&gt;9,AB17,_xlfn.CONCAT("0",AB17)),".",IF(AC17&gt;9,AC17,_xlfn.CONCAT("0",AC17)))))</f>
        <v>OB81.01</v>
      </c>
      <c r="AF17" s="13"/>
    </row>
    <row r="18" spans="1:32" ht="15.75" thickBot="1" x14ac:dyDescent="0.3">
      <c r="A18" s="38"/>
      <c r="B18" s="38"/>
      <c r="C18" s="38"/>
      <c r="D18" s="38"/>
      <c r="E18" s="38"/>
      <c r="F18" s="38"/>
      <c r="G18" s="39"/>
      <c r="H18" s="39"/>
      <c r="I18" s="39"/>
      <c r="J18" s="39"/>
      <c r="K18" s="40"/>
      <c r="L18" s="40"/>
      <c r="M18" s="41"/>
      <c r="N18" s="42">
        <v>2</v>
      </c>
      <c r="O18" s="43">
        <v>0</v>
      </c>
      <c r="P18" s="44" t="s">
        <v>46</v>
      </c>
      <c r="Q18" s="45"/>
      <c r="R18" s="45"/>
      <c r="S18" s="45"/>
      <c r="T18" s="45"/>
      <c r="U18" s="46"/>
      <c r="V18" s="47" t="s">
        <v>47</v>
      </c>
      <c r="W18" s="42"/>
      <c r="X18" s="42"/>
      <c r="Y18" s="42"/>
      <c r="Z18" s="43"/>
      <c r="AA18" s="48"/>
      <c r="AB18" s="39"/>
      <c r="AC18" s="39"/>
      <c r="AD18" s="39"/>
      <c r="AE18" s="49"/>
      <c r="AF18" s="13"/>
    </row>
    <row r="19" spans="1:32" ht="45.75" thickTop="1" x14ac:dyDescent="0.25">
      <c r="A19" s="29" t="s">
        <v>113</v>
      </c>
      <c r="B19" s="29" t="s">
        <v>101</v>
      </c>
      <c r="C19" s="29">
        <v>87657860</v>
      </c>
      <c r="D19" s="29">
        <v>1</v>
      </c>
      <c r="E19" s="29">
        <v>7</v>
      </c>
      <c r="F19" s="29" t="s">
        <v>31</v>
      </c>
      <c r="G19" s="30">
        <v>48006504</v>
      </c>
      <c r="H19" s="30" t="s">
        <v>32</v>
      </c>
      <c r="I19" s="30" t="s">
        <v>33</v>
      </c>
      <c r="J19" s="30">
        <v>934441101</v>
      </c>
      <c r="K19" s="31" t="s">
        <v>114</v>
      </c>
      <c r="L19" s="31" t="s">
        <v>115</v>
      </c>
      <c r="M19" s="32" t="s">
        <v>116</v>
      </c>
      <c r="N19" s="33">
        <v>1</v>
      </c>
      <c r="O19" s="34" t="s">
        <v>101</v>
      </c>
      <c r="P19" s="35">
        <v>2</v>
      </c>
      <c r="Q19" s="33" t="s">
        <v>117</v>
      </c>
      <c r="R19" s="33">
        <v>3</v>
      </c>
      <c r="S19" s="33">
        <v>3</v>
      </c>
      <c r="T19" s="33" t="s">
        <v>118</v>
      </c>
      <c r="U19" s="34" t="s">
        <v>119</v>
      </c>
      <c r="V19" s="35" t="s">
        <v>120</v>
      </c>
      <c r="W19" s="33" t="s">
        <v>121</v>
      </c>
      <c r="X19" s="33">
        <v>19</v>
      </c>
      <c r="Y19" s="33" t="s">
        <v>43</v>
      </c>
      <c r="Z19" s="34" t="s">
        <v>43</v>
      </c>
      <c r="AA19" s="36" t="s">
        <v>112</v>
      </c>
      <c r="AB19" s="30">
        <v>81</v>
      </c>
      <c r="AC19" s="30">
        <v>3</v>
      </c>
      <c r="AD19" s="30" t="str">
        <f>_xlfn.XLOOKUP(AC19,'[1]Wire Colors'!A1:A20,'[1]Wire Colors'!B1:B20," - ")</f>
        <v>BLK/WHT</v>
      </c>
      <c r="AE19" s="37" t="str">
        <f>IF(EXACT(AA19,"Bypass"),_xlfn.CONCAT("BB",IF(AB19&gt;9,AB19,_xlfn.CONCAT("0",AB19)),".",IF(AC19&gt;9,AC19,_xlfn.CONCAT("0",AC19))),IF(EXACT(AA19,"Output"),_xlfn.CONCAT("OB",IF(AB19&gt;9,AB19,_xlfn.CONCAT("0",AB19)),".",IF(AC19&gt;9,AC19,_xlfn.CONCAT("0",AC19)))))</f>
        <v>OB81.03</v>
      </c>
      <c r="AF19" s="13" t="s">
        <v>122</v>
      </c>
    </row>
    <row r="20" spans="1:32" ht="15.75" thickBot="1" x14ac:dyDescent="0.3">
      <c r="A20" s="38"/>
      <c r="B20" s="38"/>
      <c r="C20" s="38"/>
      <c r="D20" s="38"/>
      <c r="E20" s="38"/>
      <c r="F20" s="38"/>
      <c r="G20" s="39"/>
      <c r="H20" s="39"/>
      <c r="I20" s="39"/>
      <c r="J20" s="39"/>
      <c r="K20" s="40"/>
      <c r="L20" s="40"/>
      <c r="M20" s="41"/>
      <c r="N20" s="74">
        <v>2</v>
      </c>
      <c r="O20" s="75">
        <v>0</v>
      </c>
      <c r="P20" s="76">
        <v>1</v>
      </c>
      <c r="Q20" s="74" t="s">
        <v>123</v>
      </c>
      <c r="R20" s="74">
        <v>8</v>
      </c>
      <c r="S20" s="74">
        <v>10</v>
      </c>
      <c r="T20" s="74" t="s">
        <v>124</v>
      </c>
      <c r="U20" s="75" t="s">
        <v>125</v>
      </c>
      <c r="V20" s="76" t="s">
        <v>126</v>
      </c>
      <c r="W20" s="74" t="s">
        <v>127</v>
      </c>
      <c r="X20" s="74">
        <v>4</v>
      </c>
      <c r="Y20" s="74" t="s">
        <v>43</v>
      </c>
      <c r="Z20" s="75" t="s">
        <v>43</v>
      </c>
      <c r="AA20" s="48" t="s">
        <v>112</v>
      </c>
      <c r="AB20" s="39">
        <v>84</v>
      </c>
      <c r="AC20" s="39">
        <v>1</v>
      </c>
      <c r="AD20" s="39" t="str">
        <f>_xlfn.XLOOKUP(AC20,'[1]Wire Colors'!A1:A20,'[1]Wire Colors'!B1:B20," - ")</f>
        <v>BLK</v>
      </c>
      <c r="AE20" s="49" t="str">
        <f>IF(EXACT(AA20,"Bypass"),_xlfn.CONCAT("BB",IF(AB20&gt;9,AB20,_xlfn.CONCAT("0",AB20)),".",IF(AC20&gt;9,AC20,_xlfn.CONCAT("0",AC20))),IF(EXACT(AA20,"Output"),_xlfn.CONCAT("OB",IF(AB20&gt;9,AB20,_xlfn.CONCAT("0",AB20)),".",IF(AC20&gt;9,AC20,_xlfn.CONCAT("0",AC20)))))</f>
        <v>OB84.01</v>
      </c>
      <c r="AF20" s="13"/>
    </row>
    <row r="21" spans="1:32" ht="30.75" thickTop="1" x14ac:dyDescent="0.25">
      <c r="A21" s="29" t="s">
        <v>128</v>
      </c>
      <c r="B21" s="29" t="s">
        <v>101</v>
      </c>
      <c r="C21" s="29">
        <v>87657860</v>
      </c>
      <c r="D21" s="29">
        <v>1</v>
      </c>
      <c r="E21" s="29">
        <v>9</v>
      </c>
      <c r="F21" s="29" t="s">
        <v>31</v>
      </c>
      <c r="G21" s="30">
        <v>48006504</v>
      </c>
      <c r="H21" s="30" t="s">
        <v>32</v>
      </c>
      <c r="I21" s="30" t="s">
        <v>33</v>
      </c>
      <c r="J21" s="30">
        <v>934441101</v>
      </c>
      <c r="K21" s="31" t="s">
        <v>129</v>
      </c>
      <c r="L21" s="31" t="s">
        <v>130</v>
      </c>
      <c r="M21" s="32" t="s">
        <v>131</v>
      </c>
      <c r="N21" s="33">
        <v>1</v>
      </c>
      <c r="O21" s="34" t="s">
        <v>105</v>
      </c>
      <c r="P21" s="35">
        <v>2</v>
      </c>
      <c r="Q21" s="33" t="s">
        <v>132</v>
      </c>
      <c r="R21" s="33">
        <v>2</v>
      </c>
      <c r="S21" s="33">
        <v>10</v>
      </c>
      <c r="T21" s="33" t="s">
        <v>133</v>
      </c>
      <c r="U21" s="34" t="s">
        <v>134</v>
      </c>
      <c r="V21" s="35" t="s">
        <v>135</v>
      </c>
      <c r="W21" s="33" t="s">
        <v>136</v>
      </c>
      <c r="X21" s="33">
        <v>10</v>
      </c>
      <c r="Y21" s="33" t="s">
        <v>43</v>
      </c>
      <c r="Z21" s="34" t="s">
        <v>43</v>
      </c>
      <c r="AA21" s="36" t="s">
        <v>112</v>
      </c>
      <c r="AB21" s="30">
        <v>81</v>
      </c>
      <c r="AC21" s="30">
        <v>2</v>
      </c>
      <c r="AD21" s="30" t="str">
        <f>_xlfn.XLOOKUP(AC21,'[1]Wire Colors'!A1:A20,'[1]Wire Colors'!B1:B20," - ")</f>
        <v>BLK/RED</v>
      </c>
      <c r="AE21" s="37" t="str">
        <f>IF(EXACT(AA21,"Bypass"),_xlfn.CONCAT("BB",IF(AB21&gt;9,AB21,_xlfn.CONCAT("0",AB21)),".",IF(AC21&gt;9,AC21,_xlfn.CONCAT("0",AC21))),IF(EXACT(AA21,"Output"),_xlfn.CONCAT("OB",IF(AB21&gt;9,AB21,_xlfn.CONCAT("0",AB21)),".",IF(AC21&gt;9,AC21,_xlfn.CONCAT("0",AC21)))))</f>
        <v>OB81.02</v>
      </c>
      <c r="AF21" s="13"/>
    </row>
    <row r="22" spans="1:32" ht="15.75" thickBot="1" x14ac:dyDescent="0.3">
      <c r="A22" s="38"/>
      <c r="B22" s="38"/>
      <c r="C22" s="38"/>
      <c r="D22" s="38"/>
      <c r="E22" s="38"/>
      <c r="F22" s="38"/>
      <c r="G22" s="39"/>
      <c r="H22" s="39"/>
      <c r="I22" s="39"/>
      <c r="J22" s="39"/>
      <c r="K22" s="40"/>
      <c r="L22" s="40"/>
      <c r="M22" s="41"/>
      <c r="N22" s="42">
        <v>2</v>
      </c>
      <c r="O22" s="43">
        <v>0</v>
      </c>
      <c r="P22" s="44" t="s">
        <v>46</v>
      </c>
      <c r="Q22" s="45"/>
      <c r="R22" s="45"/>
      <c r="S22" s="45"/>
      <c r="T22" s="45"/>
      <c r="U22" s="46"/>
      <c r="V22" s="47" t="s">
        <v>47</v>
      </c>
      <c r="W22" s="42"/>
      <c r="X22" s="42"/>
      <c r="Y22" s="42"/>
      <c r="Z22" s="43"/>
      <c r="AA22" s="48"/>
      <c r="AB22" s="39"/>
      <c r="AC22" s="39"/>
      <c r="AD22" s="39"/>
      <c r="AE22" s="49"/>
      <c r="AF22" s="13"/>
    </row>
    <row r="23" spans="1:32" ht="45.75" thickTop="1" x14ac:dyDescent="0.25">
      <c r="A23" s="29" t="s">
        <v>137</v>
      </c>
      <c r="B23" s="29" t="s">
        <v>30</v>
      </c>
      <c r="C23" s="29">
        <v>91742531</v>
      </c>
      <c r="D23" s="29" t="s">
        <v>138</v>
      </c>
      <c r="E23" s="29"/>
      <c r="F23" s="29" t="s">
        <v>139</v>
      </c>
      <c r="G23" s="30">
        <v>48045321</v>
      </c>
      <c r="H23" s="30" t="s">
        <v>32</v>
      </c>
      <c r="I23" s="30" t="s">
        <v>140</v>
      </c>
      <c r="J23" s="30">
        <v>934442101</v>
      </c>
      <c r="K23" s="31" t="s">
        <v>141</v>
      </c>
      <c r="L23" s="31" t="s">
        <v>82</v>
      </c>
      <c r="M23" s="32" t="s">
        <v>142</v>
      </c>
      <c r="N23" s="68" t="s">
        <v>72</v>
      </c>
      <c r="O23" s="69" t="s">
        <v>71</v>
      </c>
      <c r="P23" s="70" t="s">
        <v>64</v>
      </c>
      <c r="Q23" s="71"/>
      <c r="R23" s="71"/>
      <c r="S23" s="71"/>
      <c r="T23" s="71"/>
      <c r="U23" s="72"/>
      <c r="V23" s="73" t="s">
        <v>47</v>
      </c>
      <c r="W23" s="68"/>
      <c r="X23" s="68"/>
      <c r="Y23" s="68"/>
      <c r="Z23" s="69"/>
      <c r="AA23" s="36"/>
      <c r="AB23" s="30"/>
      <c r="AC23" s="30"/>
      <c r="AD23" s="30"/>
      <c r="AE23" s="37"/>
      <c r="AF23" s="13"/>
    </row>
    <row r="24" spans="1:32" x14ac:dyDescent="0.25">
      <c r="A24" s="50"/>
      <c r="B24" s="50"/>
      <c r="C24" s="50"/>
      <c r="D24" s="50"/>
      <c r="E24" s="50"/>
      <c r="F24" s="50"/>
      <c r="G24" s="51"/>
      <c r="H24" s="51"/>
      <c r="I24" s="51"/>
      <c r="J24" s="51"/>
      <c r="K24" s="52"/>
      <c r="L24" s="52"/>
      <c r="M24" s="53"/>
      <c r="N24" s="54" t="s">
        <v>73</v>
      </c>
      <c r="O24" s="55">
        <v>0</v>
      </c>
      <c r="P24" s="56" t="s">
        <v>46</v>
      </c>
      <c r="Q24" s="57"/>
      <c r="R24" s="57"/>
      <c r="S24" s="57"/>
      <c r="T24" s="57"/>
      <c r="U24" s="58"/>
      <c r="V24" s="59" t="s">
        <v>47</v>
      </c>
      <c r="W24" s="54"/>
      <c r="X24" s="54"/>
      <c r="Y24" s="54"/>
      <c r="Z24" s="55"/>
      <c r="AA24" s="60"/>
      <c r="AB24" s="51"/>
      <c r="AC24" s="51"/>
      <c r="AD24" s="51"/>
      <c r="AE24" s="61"/>
      <c r="AF24" s="13"/>
    </row>
    <row r="25" spans="1:32" ht="15.75" thickBot="1" x14ac:dyDescent="0.3">
      <c r="A25" s="38"/>
      <c r="B25" s="38"/>
      <c r="C25" s="38"/>
      <c r="D25" s="38"/>
      <c r="E25" s="38"/>
      <c r="F25" s="38"/>
      <c r="G25" s="39"/>
      <c r="H25" s="39"/>
      <c r="I25" s="39"/>
      <c r="J25" s="39"/>
      <c r="K25" s="40"/>
      <c r="L25" s="40"/>
      <c r="M25" s="41"/>
      <c r="N25" s="74" t="s">
        <v>70</v>
      </c>
      <c r="O25" s="75">
        <v>0</v>
      </c>
      <c r="P25" s="76">
        <v>3</v>
      </c>
      <c r="Q25" s="74" t="s">
        <v>143</v>
      </c>
      <c r="R25" s="74">
        <v>1</v>
      </c>
      <c r="S25" s="74">
        <v>7</v>
      </c>
      <c r="T25" s="74" t="s">
        <v>144</v>
      </c>
      <c r="U25" s="75" t="s">
        <v>145</v>
      </c>
      <c r="V25" s="76" t="s">
        <v>146</v>
      </c>
      <c r="W25" s="74" t="s">
        <v>147</v>
      </c>
      <c r="X25" s="74">
        <v>18</v>
      </c>
      <c r="Y25" s="74" t="s">
        <v>148</v>
      </c>
      <c r="Z25" s="75" t="s">
        <v>43</v>
      </c>
      <c r="AA25" s="48" t="s">
        <v>45</v>
      </c>
      <c r="AB25" s="39">
        <v>1</v>
      </c>
      <c r="AC25" s="39"/>
      <c r="AD25" s="39" t="str">
        <f>_xlfn.XLOOKUP(AC25,'[1]Wire Colors'!A1:A20,'[1]Wire Colors'!B1:B20," - ")</f>
        <v xml:space="preserve"> - </v>
      </c>
      <c r="AE25" s="49" t="str">
        <f>IF(EXACT(AA25,"Bypass"),_xlfn.CONCAT("BB",IF(AB25&gt;9,AB25,_xlfn.CONCAT("0",AB25)),".",IF(AC25&gt;9,AC25,_xlfn.CONCAT("0",AC25))),IF(EXACT(AA25,"Output"),_xlfn.CONCAT("OB",IF(AB25&gt;9,AB25,_xlfn.CONCAT("0",AB25)),".",IF(AC25&gt;9,AC25,_xlfn.CONCAT("0",AC25)))))</f>
        <v>BB01.0</v>
      </c>
      <c r="AF25" s="13"/>
    </row>
    <row r="26" spans="1:32" ht="45.75" thickTop="1" x14ac:dyDescent="0.25">
      <c r="A26" s="29" t="s">
        <v>149</v>
      </c>
      <c r="B26" s="29" t="s">
        <v>101</v>
      </c>
      <c r="C26" s="29">
        <v>87657860</v>
      </c>
      <c r="D26" s="29">
        <v>1</v>
      </c>
      <c r="E26" s="29">
        <v>10</v>
      </c>
      <c r="F26" s="29" t="s">
        <v>31</v>
      </c>
      <c r="G26" s="30">
        <v>48006504</v>
      </c>
      <c r="H26" s="30" t="s">
        <v>32</v>
      </c>
      <c r="I26" s="30" t="s">
        <v>33</v>
      </c>
      <c r="J26" s="30">
        <v>934441101</v>
      </c>
      <c r="K26" s="31" t="s">
        <v>150</v>
      </c>
      <c r="L26" s="31" t="s">
        <v>130</v>
      </c>
      <c r="M26" s="32" t="s">
        <v>151</v>
      </c>
      <c r="N26" s="33">
        <v>1</v>
      </c>
      <c r="O26" s="34" t="s">
        <v>105</v>
      </c>
      <c r="P26" s="35">
        <v>1</v>
      </c>
      <c r="Q26" s="33" t="s">
        <v>106</v>
      </c>
      <c r="R26" s="33">
        <v>1</v>
      </c>
      <c r="S26" s="33">
        <v>11</v>
      </c>
      <c r="T26" s="33" t="s">
        <v>152</v>
      </c>
      <c r="U26" s="34" t="s">
        <v>153</v>
      </c>
      <c r="V26" s="35" t="s">
        <v>135</v>
      </c>
      <c r="W26" s="33" t="s">
        <v>154</v>
      </c>
      <c r="X26" s="33">
        <v>10</v>
      </c>
      <c r="Y26" s="33" t="s">
        <v>43</v>
      </c>
      <c r="Z26" s="34" t="s">
        <v>43</v>
      </c>
      <c r="AA26" s="36" t="s">
        <v>112</v>
      </c>
      <c r="AB26" s="30">
        <v>81</v>
      </c>
      <c r="AC26" s="30">
        <v>4</v>
      </c>
      <c r="AD26" s="30" t="str">
        <f>_xlfn.XLOOKUP(AC26,'[1]Wire Colors'!A1:A20,'[1]Wire Colors'!B1:B20," - ")</f>
        <v>BLU</v>
      </c>
      <c r="AE26" s="37" t="str">
        <f>IF(EXACT(AA26,"Bypass"),_xlfn.CONCAT("BB",IF(AB26&gt;9,AB26,_xlfn.CONCAT("0",AB26)),".",IF(AC26&gt;9,AC26,_xlfn.CONCAT("0",AC26))),IF(EXACT(AA26,"Output"),_xlfn.CONCAT("OB",IF(AB26&gt;9,AB26,_xlfn.CONCAT("0",AB26)),".",IF(AC26&gt;9,AC26,_xlfn.CONCAT("0",AC26)))))</f>
        <v>OB81.04</v>
      </c>
      <c r="AF26" s="13"/>
    </row>
    <row r="27" spans="1:32" ht="15.75" thickBot="1" x14ac:dyDescent="0.3">
      <c r="A27" s="38"/>
      <c r="B27" s="38"/>
      <c r="C27" s="38"/>
      <c r="D27" s="38"/>
      <c r="E27" s="38"/>
      <c r="F27" s="38"/>
      <c r="G27" s="39"/>
      <c r="H27" s="39"/>
      <c r="I27" s="39"/>
      <c r="J27" s="39"/>
      <c r="K27" s="40"/>
      <c r="L27" s="40"/>
      <c r="M27" s="41"/>
      <c r="N27" s="42">
        <v>2</v>
      </c>
      <c r="O27" s="43">
        <v>0</v>
      </c>
      <c r="P27" s="44" t="s">
        <v>46</v>
      </c>
      <c r="Q27" s="45"/>
      <c r="R27" s="45"/>
      <c r="S27" s="45"/>
      <c r="T27" s="45"/>
      <c r="U27" s="46"/>
      <c r="V27" s="47" t="s">
        <v>47</v>
      </c>
      <c r="W27" s="42"/>
      <c r="X27" s="42"/>
      <c r="Y27" s="42"/>
      <c r="Z27" s="43"/>
      <c r="AA27" s="48"/>
      <c r="AB27" s="39"/>
      <c r="AC27" s="39"/>
      <c r="AD27" s="39"/>
      <c r="AE27" s="49"/>
      <c r="AF27" s="13"/>
    </row>
    <row r="28" spans="1:32" ht="15.75" thickTop="1" x14ac:dyDescent="0.25">
      <c r="A28" s="29" t="s">
        <v>155</v>
      </c>
      <c r="B28" s="29" t="s">
        <v>101</v>
      </c>
      <c r="C28" s="29">
        <v>87657860</v>
      </c>
      <c r="D28" s="29">
        <v>1</v>
      </c>
      <c r="E28" s="29">
        <v>11</v>
      </c>
      <c r="F28" s="29" t="s">
        <v>31</v>
      </c>
      <c r="G28" s="30">
        <v>48006504</v>
      </c>
      <c r="H28" s="30" t="s">
        <v>32</v>
      </c>
      <c r="I28" s="30" t="s">
        <v>33</v>
      </c>
      <c r="J28" s="30">
        <v>934441101</v>
      </c>
      <c r="K28" s="31" t="s">
        <v>156</v>
      </c>
      <c r="L28" s="31" t="s">
        <v>115</v>
      </c>
      <c r="M28" s="32" t="s">
        <v>157</v>
      </c>
      <c r="N28" s="33">
        <v>2</v>
      </c>
      <c r="O28" s="34" t="s">
        <v>101</v>
      </c>
      <c r="P28" s="35">
        <v>1</v>
      </c>
      <c r="Q28" s="33" t="s">
        <v>158</v>
      </c>
      <c r="R28" s="33">
        <v>1</v>
      </c>
      <c r="S28" s="33">
        <v>3</v>
      </c>
      <c r="T28" s="33" t="s">
        <v>39</v>
      </c>
      <c r="U28" s="34" t="s">
        <v>159</v>
      </c>
      <c r="V28" s="35" t="s">
        <v>160</v>
      </c>
      <c r="W28" s="33" t="s">
        <v>161</v>
      </c>
      <c r="X28" s="33">
        <v>7</v>
      </c>
      <c r="Y28" s="33" t="s">
        <v>162</v>
      </c>
      <c r="Z28" s="34" t="s">
        <v>43</v>
      </c>
      <c r="AA28" s="36" t="s">
        <v>112</v>
      </c>
      <c r="AB28" s="30">
        <v>81</v>
      </c>
      <c r="AC28" s="30">
        <v>5</v>
      </c>
      <c r="AD28" s="30" t="str">
        <f>_xlfn.XLOOKUP(AC28,'[1]Wire Colors'!A1:A20,'[1]Wire Colors'!B1:B20," - ")</f>
        <v>BLU/BLK</v>
      </c>
      <c r="AE28" s="37" t="str">
        <f>IF(EXACT(AA28,"Bypass"),_xlfn.CONCAT("BB",IF(AB28&gt;9,AB28,_xlfn.CONCAT("0",AB28)),".",IF(AC28&gt;9,AC28,_xlfn.CONCAT("0",AC28))),IF(EXACT(AA28,"Output"),_xlfn.CONCAT("OB",IF(AB28&gt;9,AB28,_xlfn.CONCAT("0",AB28)),".",IF(AC28&gt;9,AC28,_xlfn.CONCAT("0",AC28)))))</f>
        <v>OB81.05</v>
      </c>
      <c r="AF28" s="13"/>
    </row>
    <row r="29" spans="1:32" ht="15.75" thickBot="1" x14ac:dyDescent="0.3">
      <c r="A29" s="38"/>
      <c r="B29" s="38"/>
      <c r="C29" s="38"/>
      <c r="D29" s="38"/>
      <c r="E29" s="38"/>
      <c r="F29" s="38"/>
      <c r="G29" s="39"/>
      <c r="H29" s="39"/>
      <c r="I29" s="39"/>
      <c r="J29" s="39"/>
      <c r="K29" s="40"/>
      <c r="L29" s="40"/>
      <c r="M29" s="41"/>
      <c r="N29" s="74">
        <v>1</v>
      </c>
      <c r="O29" s="75">
        <v>0</v>
      </c>
      <c r="P29" s="76">
        <v>2</v>
      </c>
      <c r="Q29" s="74" t="s">
        <v>123</v>
      </c>
      <c r="R29" s="74">
        <v>5</v>
      </c>
      <c r="S29" s="74">
        <v>10</v>
      </c>
      <c r="T29" s="74" t="s">
        <v>163</v>
      </c>
      <c r="U29" s="75" t="s">
        <v>164</v>
      </c>
      <c r="V29" s="76" t="s">
        <v>165</v>
      </c>
      <c r="W29" s="74" t="s">
        <v>166</v>
      </c>
      <c r="X29" s="74">
        <v>13</v>
      </c>
      <c r="Y29" s="74" t="s">
        <v>43</v>
      </c>
      <c r="Z29" s="75" t="s">
        <v>43</v>
      </c>
      <c r="AA29" s="48" t="s">
        <v>112</v>
      </c>
      <c r="AB29" s="39">
        <v>84</v>
      </c>
      <c r="AC29" s="39">
        <v>2</v>
      </c>
      <c r="AD29" s="39" t="str">
        <f>_xlfn.XLOOKUP(AC29,'[1]Wire Colors'!A1:A20,'[1]Wire Colors'!B1:B20," - ")</f>
        <v>BLK/RED</v>
      </c>
      <c r="AE29" s="49" t="str">
        <f>IF(EXACT(AA29,"Bypass"),_xlfn.CONCAT("BB",IF(AB29&gt;9,AB29,_xlfn.CONCAT("0",AB29)),".",IF(AC29&gt;9,AC29,_xlfn.CONCAT("0",AC29))),IF(EXACT(AA29,"Output"),_xlfn.CONCAT("OB",IF(AB29&gt;9,AB29,_xlfn.CONCAT("0",AB29)),".",IF(AC29&gt;9,AC29,_xlfn.CONCAT("0",AC29)))))</f>
        <v>OB84.02</v>
      </c>
      <c r="AF29" s="13"/>
    </row>
    <row r="30" spans="1:32" ht="45.75" thickTop="1" x14ac:dyDescent="0.25">
      <c r="A30" s="29" t="s">
        <v>167</v>
      </c>
      <c r="B30" s="29" t="s">
        <v>101</v>
      </c>
      <c r="C30" s="29">
        <v>87657860</v>
      </c>
      <c r="D30" s="29">
        <v>1</v>
      </c>
      <c r="E30" s="29">
        <v>12</v>
      </c>
      <c r="F30" s="29" t="s">
        <v>31</v>
      </c>
      <c r="G30" s="30">
        <v>48006504</v>
      </c>
      <c r="H30" s="30" t="s">
        <v>32</v>
      </c>
      <c r="I30" s="30" t="s">
        <v>33</v>
      </c>
      <c r="J30" s="30">
        <v>934441101</v>
      </c>
      <c r="K30" s="31" t="s">
        <v>168</v>
      </c>
      <c r="L30" s="31" t="s">
        <v>115</v>
      </c>
      <c r="M30" s="32" t="s">
        <v>169</v>
      </c>
      <c r="N30" s="33">
        <v>1</v>
      </c>
      <c r="O30" s="34" t="s">
        <v>105</v>
      </c>
      <c r="P30" s="35">
        <v>1</v>
      </c>
      <c r="Q30" s="33" t="s">
        <v>132</v>
      </c>
      <c r="R30" s="33">
        <v>6</v>
      </c>
      <c r="S30" s="33">
        <v>10</v>
      </c>
      <c r="T30" s="33" t="s">
        <v>170</v>
      </c>
      <c r="U30" s="34" t="s">
        <v>171</v>
      </c>
      <c r="V30" s="35" t="s">
        <v>165</v>
      </c>
      <c r="W30" s="33" t="s">
        <v>172</v>
      </c>
      <c r="X30" s="33">
        <v>13</v>
      </c>
      <c r="Y30" s="33" t="s">
        <v>43</v>
      </c>
      <c r="Z30" s="34" t="s">
        <v>43</v>
      </c>
      <c r="AA30" s="36" t="s">
        <v>112</v>
      </c>
      <c r="AB30" s="30">
        <v>81</v>
      </c>
      <c r="AC30" s="30">
        <v>6</v>
      </c>
      <c r="AD30" s="30" t="str">
        <f>_xlfn.XLOOKUP(AC30,'[1]Wire Colors'!A1:A20,'[1]Wire Colors'!B1:B20," - ")</f>
        <v>BLU/RED</v>
      </c>
      <c r="AE30" s="37" t="str">
        <f>IF(EXACT(AA30,"Bypass"),_xlfn.CONCAT("BB",IF(AB30&gt;9,AB30,_xlfn.CONCAT("0",AB30)),".",IF(AC30&gt;9,AC30,_xlfn.CONCAT("0",AC30))),IF(EXACT(AA30,"Output"),_xlfn.CONCAT("OB",IF(AB30&gt;9,AB30,_xlfn.CONCAT("0",AB30)),".",IF(AC30&gt;9,AC30,_xlfn.CONCAT("0",AC30)))))</f>
        <v>OB81.06</v>
      </c>
      <c r="AF30" s="13"/>
    </row>
    <row r="31" spans="1:32" ht="15.75" thickBot="1" x14ac:dyDescent="0.3">
      <c r="A31" s="38"/>
      <c r="B31" s="38"/>
      <c r="C31" s="38"/>
      <c r="D31" s="38"/>
      <c r="E31" s="38"/>
      <c r="F31" s="38"/>
      <c r="G31" s="39"/>
      <c r="H31" s="39"/>
      <c r="I31" s="39"/>
      <c r="J31" s="39"/>
      <c r="K31" s="40"/>
      <c r="L31" s="40"/>
      <c r="M31" s="41"/>
      <c r="N31" s="74">
        <v>2</v>
      </c>
      <c r="O31" s="75">
        <v>0</v>
      </c>
      <c r="P31" s="76">
        <v>1</v>
      </c>
      <c r="Q31" s="74" t="s">
        <v>173</v>
      </c>
      <c r="R31" s="74">
        <v>5</v>
      </c>
      <c r="S31" s="74">
        <v>3</v>
      </c>
      <c r="T31" s="74" t="s">
        <v>174</v>
      </c>
      <c r="U31" s="75" t="s">
        <v>175</v>
      </c>
      <c r="V31" s="76" t="s">
        <v>160</v>
      </c>
      <c r="W31" s="74" t="s">
        <v>176</v>
      </c>
      <c r="X31" s="74">
        <v>7</v>
      </c>
      <c r="Y31" s="74" t="s">
        <v>43</v>
      </c>
      <c r="Z31" s="75" t="s">
        <v>43</v>
      </c>
      <c r="AA31" s="48" t="s">
        <v>112</v>
      </c>
      <c r="AB31" s="39">
        <v>84</v>
      </c>
      <c r="AC31" s="39">
        <v>3</v>
      </c>
      <c r="AD31" s="39" t="str">
        <f>_xlfn.XLOOKUP(AC31,'[1]Wire Colors'!A1:A20,'[1]Wire Colors'!B1:B20," - ")</f>
        <v>BLK/WHT</v>
      </c>
      <c r="AE31" s="49" t="str">
        <f>IF(EXACT(AA31,"Bypass"),_xlfn.CONCAT("BB",IF(AB31&gt;9,AB31,_xlfn.CONCAT("0",AB31)),".",IF(AC31&gt;9,AC31,_xlfn.CONCAT("0",AC31))),IF(EXACT(AA31,"Output"),_xlfn.CONCAT("OB",IF(AB31&gt;9,AB31,_xlfn.CONCAT("0",AB31)),".",IF(AC31&gt;9,AC31,_xlfn.CONCAT("0",AC31)))))</f>
        <v>OB84.03</v>
      </c>
      <c r="AF31" s="13"/>
    </row>
    <row r="32" spans="1:32" ht="30.75" thickTop="1" x14ac:dyDescent="0.25">
      <c r="A32" s="29" t="s">
        <v>177</v>
      </c>
      <c r="B32" s="29" t="s">
        <v>101</v>
      </c>
      <c r="C32" s="29">
        <v>87657860</v>
      </c>
      <c r="D32" s="29">
        <v>1</v>
      </c>
      <c r="E32" s="29">
        <v>13</v>
      </c>
      <c r="F32" s="29" t="s">
        <v>31</v>
      </c>
      <c r="G32" s="30">
        <v>48006504</v>
      </c>
      <c r="H32" s="30" t="s">
        <v>32</v>
      </c>
      <c r="I32" s="30" t="s">
        <v>33</v>
      </c>
      <c r="J32" s="30">
        <v>934441101</v>
      </c>
      <c r="K32" s="31" t="s">
        <v>178</v>
      </c>
      <c r="L32" s="31" t="s">
        <v>130</v>
      </c>
      <c r="M32" s="32" t="s">
        <v>179</v>
      </c>
      <c r="N32" s="33">
        <v>1</v>
      </c>
      <c r="O32" s="34" t="s">
        <v>105</v>
      </c>
      <c r="P32" s="35">
        <v>1</v>
      </c>
      <c r="Q32" s="33" t="s">
        <v>106</v>
      </c>
      <c r="R32" s="33">
        <v>2</v>
      </c>
      <c r="S32" s="33">
        <v>11</v>
      </c>
      <c r="T32" s="33" t="s">
        <v>118</v>
      </c>
      <c r="U32" s="34" t="s">
        <v>180</v>
      </c>
      <c r="V32" s="35" t="s">
        <v>181</v>
      </c>
      <c r="W32" s="33" t="s">
        <v>154</v>
      </c>
      <c r="X32" s="33">
        <v>18</v>
      </c>
      <c r="Y32" s="33" t="s">
        <v>182</v>
      </c>
      <c r="Z32" s="34" t="s">
        <v>43</v>
      </c>
      <c r="AA32" s="36" t="s">
        <v>112</v>
      </c>
      <c r="AB32" s="30">
        <v>81</v>
      </c>
      <c r="AC32" s="30">
        <v>7</v>
      </c>
      <c r="AD32" s="30" t="str">
        <f>_xlfn.XLOOKUP(AC32,'[1]Wire Colors'!A1:A20,'[1]Wire Colors'!B1:B20," - ")</f>
        <v>BLU/WHT</v>
      </c>
      <c r="AE32" s="37" t="str">
        <f>IF(EXACT(AA32,"Bypass"),_xlfn.CONCAT("BB",IF(AB32&gt;9,AB32,_xlfn.CONCAT("0",AB32)),".",IF(AC32&gt;9,AC32,_xlfn.CONCAT("0",AC32))),IF(EXACT(AA32,"Output"),_xlfn.CONCAT("OB",IF(AB32&gt;9,AB32,_xlfn.CONCAT("0",AB32)),".",IF(AC32&gt;9,AC32,_xlfn.CONCAT("0",AC32)))))</f>
        <v>OB81.07</v>
      </c>
      <c r="AF32" s="13"/>
    </row>
    <row r="33" spans="1:32" ht="15.75" thickBot="1" x14ac:dyDescent="0.3">
      <c r="A33" s="38"/>
      <c r="B33" s="38"/>
      <c r="C33" s="38"/>
      <c r="D33" s="38"/>
      <c r="E33" s="38"/>
      <c r="F33" s="38"/>
      <c r="G33" s="39"/>
      <c r="H33" s="39"/>
      <c r="I33" s="39"/>
      <c r="J33" s="39"/>
      <c r="K33" s="40"/>
      <c r="L33" s="40"/>
      <c r="M33" s="41"/>
      <c r="N33" s="42">
        <v>2</v>
      </c>
      <c r="O33" s="43">
        <v>0</v>
      </c>
      <c r="P33" s="44" t="s">
        <v>46</v>
      </c>
      <c r="Q33" s="45"/>
      <c r="R33" s="45"/>
      <c r="S33" s="45"/>
      <c r="T33" s="45"/>
      <c r="U33" s="46"/>
      <c r="V33" s="47" t="s">
        <v>47</v>
      </c>
      <c r="W33" s="42"/>
      <c r="X33" s="42"/>
      <c r="Y33" s="42"/>
      <c r="Z33" s="43"/>
      <c r="AA33" s="48"/>
      <c r="AB33" s="39"/>
      <c r="AC33" s="39"/>
      <c r="AD33" s="39"/>
      <c r="AE33" s="49"/>
      <c r="AF33" s="13"/>
    </row>
    <row r="34" spans="1:32" ht="30.75" thickTop="1" x14ac:dyDescent="0.25">
      <c r="A34" s="29" t="s">
        <v>183</v>
      </c>
      <c r="B34" s="29" t="s">
        <v>101</v>
      </c>
      <c r="C34" s="29">
        <v>87657860</v>
      </c>
      <c r="D34" s="29">
        <v>1</v>
      </c>
      <c r="E34" s="29">
        <v>14</v>
      </c>
      <c r="F34" s="29" t="s">
        <v>31</v>
      </c>
      <c r="G34" s="30">
        <v>48006504</v>
      </c>
      <c r="H34" s="30" t="s">
        <v>32</v>
      </c>
      <c r="I34" s="30" t="s">
        <v>33</v>
      </c>
      <c r="J34" s="30">
        <v>934441101</v>
      </c>
      <c r="K34" s="31" t="s">
        <v>184</v>
      </c>
      <c r="L34" s="31" t="s">
        <v>130</v>
      </c>
      <c r="M34" s="32" t="s">
        <v>185</v>
      </c>
      <c r="N34" s="33">
        <v>1</v>
      </c>
      <c r="O34" s="34" t="s">
        <v>105</v>
      </c>
      <c r="P34" s="35">
        <v>2</v>
      </c>
      <c r="Q34" s="33" t="s">
        <v>132</v>
      </c>
      <c r="R34" s="33">
        <v>3</v>
      </c>
      <c r="S34" s="33">
        <v>10</v>
      </c>
      <c r="T34" s="33" t="s">
        <v>186</v>
      </c>
      <c r="U34" s="34" t="s">
        <v>187</v>
      </c>
      <c r="V34" s="35" t="s">
        <v>181</v>
      </c>
      <c r="W34" s="33" t="s">
        <v>136</v>
      </c>
      <c r="X34" s="33">
        <v>18</v>
      </c>
      <c r="Y34" s="33" t="s">
        <v>43</v>
      </c>
      <c r="Z34" s="34" t="s">
        <v>43</v>
      </c>
      <c r="AA34" s="36" t="s">
        <v>112</v>
      </c>
      <c r="AB34" s="30">
        <v>81</v>
      </c>
      <c r="AC34" s="30">
        <v>8</v>
      </c>
      <c r="AD34" s="30" t="str">
        <f>_xlfn.XLOOKUP(AC34,'[1]Wire Colors'!A1:A20,'[1]Wire Colors'!B1:B20," - ")</f>
        <v>GRN</v>
      </c>
      <c r="AE34" s="37" t="str">
        <f>IF(EXACT(AA34,"Bypass"),_xlfn.CONCAT("BB",IF(AB34&gt;9,AB34,_xlfn.CONCAT("0",AB34)),".",IF(AC34&gt;9,AC34,_xlfn.CONCAT("0",AC34))),IF(EXACT(AA34,"Output"),_xlfn.CONCAT("OB",IF(AB34&gt;9,AB34,_xlfn.CONCAT("0",AB34)),".",IF(AC34&gt;9,AC34,_xlfn.CONCAT("0",AC34)))))</f>
        <v>OB81.08</v>
      </c>
      <c r="AF34" s="13"/>
    </row>
    <row r="35" spans="1:32" ht="15.75" thickBot="1" x14ac:dyDescent="0.3">
      <c r="A35" s="38"/>
      <c r="B35" s="38"/>
      <c r="C35" s="38"/>
      <c r="D35" s="38"/>
      <c r="E35" s="38"/>
      <c r="F35" s="38"/>
      <c r="G35" s="39"/>
      <c r="H35" s="39"/>
      <c r="I35" s="39"/>
      <c r="J35" s="39"/>
      <c r="K35" s="40"/>
      <c r="L35" s="40"/>
      <c r="M35" s="41"/>
      <c r="N35" s="42">
        <v>2</v>
      </c>
      <c r="O35" s="43">
        <v>0</v>
      </c>
      <c r="P35" s="44" t="s">
        <v>46</v>
      </c>
      <c r="Q35" s="45"/>
      <c r="R35" s="45"/>
      <c r="S35" s="45"/>
      <c r="T35" s="45"/>
      <c r="U35" s="46"/>
      <c r="V35" s="47" t="s">
        <v>47</v>
      </c>
      <c r="W35" s="42"/>
      <c r="X35" s="42"/>
      <c r="Y35" s="42"/>
      <c r="Z35" s="43"/>
      <c r="AA35" s="48"/>
      <c r="AB35" s="39"/>
      <c r="AC35" s="39"/>
      <c r="AD35" s="39"/>
      <c r="AE35" s="49"/>
      <c r="AF35" s="13"/>
    </row>
    <row r="36" spans="1:32" ht="30.75" thickTop="1" x14ac:dyDescent="0.25">
      <c r="A36" s="29" t="s">
        <v>188</v>
      </c>
      <c r="B36" s="29" t="s">
        <v>30</v>
      </c>
      <c r="C36" s="29">
        <v>51485207</v>
      </c>
      <c r="D36" s="29">
        <v>1</v>
      </c>
      <c r="E36" s="29">
        <v>21</v>
      </c>
      <c r="F36" s="29" t="s">
        <v>31</v>
      </c>
      <c r="G36" s="30">
        <v>48045321</v>
      </c>
      <c r="H36" s="30" t="s">
        <v>32</v>
      </c>
      <c r="I36" s="30" t="s">
        <v>140</v>
      </c>
      <c r="J36" s="30">
        <v>934442101</v>
      </c>
      <c r="K36" s="31" t="s">
        <v>189</v>
      </c>
      <c r="L36" s="31" t="s">
        <v>82</v>
      </c>
      <c r="M36" s="32" t="s">
        <v>190</v>
      </c>
      <c r="N36" s="33" t="s">
        <v>70</v>
      </c>
      <c r="O36" s="34" t="s">
        <v>84</v>
      </c>
      <c r="P36" s="35">
        <v>1</v>
      </c>
      <c r="Q36" s="33" t="s">
        <v>191</v>
      </c>
      <c r="R36" s="33">
        <v>3</v>
      </c>
      <c r="S36" s="33">
        <v>8</v>
      </c>
      <c r="T36" s="33" t="s">
        <v>152</v>
      </c>
      <c r="U36" s="34" t="s">
        <v>192</v>
      </c>
      <c r="V36" s="35" t="s">
        <v>146</v>
      </c>
      <c r="W36" s="33" t="s">
        <v>193</v>
      </c>
      <c r="X36" s="33">
        <v>18</v>
      </c>
      <c r="Y36" s="33" t="s">
        <v>43</v>
      </c>
      <c r="Z36" s="34" t="s">
        <v>194</v>
      </c>
      <c r="AA36" s="36" t="s">
        <v>45</v>
      </c>
      <c r="AB36" s="30">
        <v>3</v>
      </c>
      <c r="AC36" s="30">
        <v>1</v>
      </c>
      <c r="AD36" s="30" t="str">
        <f>_xlfn.XLOOKUP(AC36,'[1]Wire Colors'!A1:A20,'[1]Wire Colors'!B1:B20," - ")</f>
        <v>BLK</v>
      </c>
      <c r="AE36" s="37" t="str">
        <f>IF(EXACT(AA36,"Bypass"),_xlfn.CONCAT("BB",IF(AB36&gt;9,AB36,_xlfn.CONCAT("0",AB36)),".",IF(AC36&gt;9,AC36,_xlfn.CONCAT("0",AC36))),IF(EXACT(AA36,"Output"),_xlfn.CONCAT("OB",IF(AB36&gt;9,AB36,_xlfn.CONCAT("0",AB36)),".",IF(AC36&gt;9,AC36,_xlfn.CONCAT("0",AC36)))))</f>
        <v>BB03.01</v>
      </c>
      <c r="AF36" s="13"/>
    </row>
    <row r="37" spans="1:32" x14ac:dyDescent="0.25">
      <c r="A37" s="50"/>
      <c r="B37" s="50"/>
      <c r="C37" s="50"/>
      <c r="D37" s="50"/>
      <c r="E37" s="50"/>
      <c r="F37" s="50"/>
      <c r="G37" s="51"/>
      <c r="H37" s="51"/>
      <c r="I37" s="51"/>
      <c r="J37" s="51"/>
      <c r="K37" s="52"/>
      <c r="L37" s="52"/>
      <c r="M37" s="53"/>
      <c r="N37" s="77" t="s">
        <v>72</v>
      </c>
      <c r="O37" s="78">
        <v>0</v>
      </c>
      <c r="P37" s="79" t="s">
        <v>64</v>
      </c>
      <c r="Q37" s="80"/>
      <c r="R37" s="80"/>
      <c r="S37" s="80"/>
      <c r="T37" s="80"/>
      <c r="U37" s="81"/>
      <c r="V37" s="82" t="s">
        <v>47</v>
      </c>
      <c r="W37" s="77"/>
      <c r="X37" s="77"/>
      <c r="Y37" s="77"/>
      <c r="Z37" s="78"/>
      <c r="AA37" s="60"/>
      <c r="AB37" s="51"/>
      <c r="AC37" s="51"/>
      <c r="AD37" s="51"/>
      <c r="AE37" s="61"/>
      <c r="AF37" s="13"/>
    </row>
    <row r="38" spans="1:32" ht="15.75" thickBot="1" x14ac:dyDescent="0.3">
      <c r="A38" s="38"/>
      <c r="B38" s="38"/>
      <c r="C38" s="38"/>
      <c r="D38" s="38"/>
      <c r="E38" s="38"/>
      <c r="F38" s="38"/>
      <c r="G38" s="39"/>
      <c r="H38" s="39"/>
      <c r="I38" s="39"/>
      <c r="J38" s="39"/>
      <c r="K38" s="40"/>
      <c r="L38" s="40"/>
      <c r="M38" s="41"/>
      <c r="N38" s="42" t="s">
        <v>73</v>
      </c>
      <c r="O38" s="43">
        <v>0</v>
      </c>
      <c r="P38" s="44" t="s">
        <v>46</v>
      </c>
      <c r="Q38" s="45"/>
      <c r="R38" s="45"/>
      <c r="S38" s="45"/>
      <c r="T38" s="45"/>
      <c r="U38" s="46"/>
      <c r="V38" s="47" t="s">
        <v>47</v>
      </c>
      <c r="W38" s="42"/>
      <c r="X38" s="42"/>
      <c r="Y38" s="42"/>
      <c r="Z38" s="43"/>
      <c r="AA38" s="48"/>
      <c r="AB38" s="39"/>
      <c r="AC38" s="39"/>
      <c r="AD38" s="39"/>
      <c r="AE38" s="49"/>
      <c r="AF38" s="13"/>
    </row>
    <row r="39" spans="1:32" ht="15.75" thickTop="1" x14ac:dyDescent="0.25">
      <c r="A39" s="29" t="s">
        <v>195</v>
      </c>
      <c r="B39" s="29"/>
      <c r="C39" s="29"/>
      <c r="D39" s="29">
        <v>1</v>
      </c>
      <c r="E39" s="29">
        <v>23</v>
      </c>
      <c r="F39" s="29" t="s">
        <v>31</v>
      </c>
      <c r="G39" s="30">
        <v>48006504</v>
      </c>
      <c r="H39" s="30" t="s">
        <v>32</v>
      </c>
      <c r="I39" s="30" t="s">
        <v>33</v>
      </c>
      <c r="J39" s="30">
        <v>934441101</v>
      </c>
      <c r="K39" s="31" t="s">
        <v>196</v>
      </c>
      <c r="L39" s="31" t="s">
        <v>197</v>
      </c>
      <c r="M39" s="32" t="s">
        <v>198</v>
      </c>
      <c r="N39" s="33">
        <v>1</v>
      </c>
      <c r="O39" s="34" t="s">
        <v>105</v>
      </c>
      <c r="P39" s="35">
        <v>2</v>
      </c>
      <c r="Q39" s="33" t="s">
        <v>199</v>
      </c>
      <c r="R39" s="33">
        <v>4</v>
      </c>
      <c r="S39" s="33">
        <v>4</v>
      </c>
      <c r="T39" s="33" t="s">
        <v>200</v>
      </c>
      <c r="U39" s="34" t="s">
        <v>201</v>
      </c>
      <c r="V39" s="35" t="s">
        <v>202</v>
      </c>
      <c r="W39" s="33" t="s">
        <v>203</v>
      </c>
      <c r="X39" s="33">
        <v>25</v>
      </c>
      <c r="Y39" s="33" t="s">
        <v>204</v>
      </c>
      <c r="Z39" s="34" t="s">
        <v>200</v>
      </c>
      <c r="AA39" s="36" t="s">
        <v>112</v>
      </c>
      <c r="AB39" s="30">
        <v>81</v>
      </c>
      <c r="AC39" s="30">
        <v>9</v>
      </c>
      <c r="AD39" s="30" t="str">
        <f>_xlfn.XLOOKUP(AC39,'[1]Wire Colors'!A1:A20,'[1]Wire Colors'!B1:B20," - ")</f>
        <v>GRN/BLK</v>
      </c>
      <c r="AE39" s="37" t="str">
        <f>IF(EXACT(AA39,"Bypass"),_xlfn.CONCAT("BB",IF(AB39&gt;9,AB39,_xlfn.CONCAT("0",AB39)),".",IF(AC39&gt;9,AC39,_xlfn.CONCAT("0",AC39))),IF(EXACT(AA39,"Output"),_xlfn.CONCAT("OB",IF(AB39&gt;9,AB39,_xlfn.CONCAT("0",AB39)),".",IF(AC39&gt;9,AC39,_xlfn.CONCAT("0",AC39)))))</f>
        <v>OB81.09</v>
      </c>
      <c r="AF39" s="13"/>
    </row>
    <row r="40" spans="1:32" ht="15.75" thickBot="1" x14ac:dyDescent="0.3">
      <c r="A40" s="38"/>
      <c r="B40" s="38"/>
      <c r="C40" s="38"/>
      <c r="D40" s="38"/>
      <c r="E40" s="38"/>
      <c r="F40" s="38"/>
      <c r="G40" s="39"/>
      <c r="H40" s="39"/>
      <c r="I40" s="39"/>
      <c r="J40" s="39"/>
      <c r="K40" s="40"/>
      <c r="L40" s="40"/>
      <c r="M40" s="41"/>
      <c r="N40" s="42">
        <v>2</v>
      </c>
      <c r="O40" s="43">
        <v>0</v>
      </c>
      <c r="P40" s="44" t="s">
        <v>46</v>
      </c>
      <c r="Q40" s="45"/>
      <c r="R40" s="45"/>
      <c r="S40" s="45"/>
      <c r="T40" s="45"/>
      <c r="U40" s="46"/>
      <c r="V40" s="47" t="s">
        <v>47</v>
      </c>
      <c r="W40" s="42"/>
      <c r="X40" s="42"/>
      <c r="Y40" s="42"/>
      <c r="Z40" s="43"/>
      <c r="AA40" s="48"/>
      <c r="AB40" s="39"/>
      <c r="AC40" s="39"/>
      <c r="AD40" s="39"/>
      <c r="AE40" s="49"/>
      <c r="AF40" s="13"/>
    </row>
    <row r="41" spans="1:32" ht="45.75" thickTop="1" x14ac:dyDescent="0.25">
      <c r="A41" s="29" t="s">
        <v>205</v>
      </c>
      <c r="B41" s="29"/>
      <c r="C41" s="29"/>
      <c r="D41" s="29">
        <v>1</v>
      </c>
      <c r="E41" s="29">
        <v>24</v>
      </c>
      <c r="F41" s="29" t="s">
        <v>31</v>
      </c>
      <c r="G41" s="30">
        <v>48006504</v>
      </c>
      <c r="H41" s="30" t="s">
        <v>32</v>
      </c>
      <c r="I41" s="30" t="s">
        <v>33</v>
      </c>
      <c r="J41" s="30">
        <v>934441101</v>
      </c>
      <c r="K41" s="31" t="s">
        <v>206</v>
      </c>
      <c r="L41" s="31" t="s">
        <v>207</v>
      </c>
      <c r="M41" s="32" t="s">
        <v>208</v>
      </c>
      <c r="N41" s="33">
        <v>1</v>
      </c>
      <c r="O41" s="34" t="s">
        <v>105</v>
      </c>
      <c r="P41" s="35">
        <v>2</v>
      </c>
      <c r="Q41" s="33" t="s">
        <v>123</v>
      </c>
      <c r="R41" s="33">
        <v>4</v>
      </c>
      <c r="S41" s="33">
        <v>10</v>
      </c>
      <c r="T41" s="33" t="s">
        <v>209</v>
      </c>
      <c r="U41" s="34" t="s">
        <v>210</v>
      </c>
      <c r="V41" s="35" t="s">
        <v>211</v>
      </c>
      <c r="W41" s="33" t="s">
        <v>212</v>
      </c>
      <c r="X41" s="33">
        <v>19</v>
      </c>
      <c r="Y41" s="33" t="s">
        <v>213</v>
      </c>
      <c r="Z41" s="34" t="s">
        <v>43</v>
      </c>
      <c r="AA41" s="36" t="s">
        <v>112</v>
      </c>
      <c r="AB41" s="30">
        <v>81</v>
      </c>
      <c r="AC41" s="30">
        <v>10</v>
      </c>
      <c r="AD41" s="30" t="str">
        <f>_xlfn.XLOOKUP(AC41,'[1]Wire Colors'!A1:A20,'[1]Wire Colors'!B1:B20," - ")</f>
        <v>GRN/WHT</v>
      </c>
      <c r="AE41" s="37" t="str">
        <f>IF(EXACT(AA41,"Bypass"),_xlfn.CONCAT("BB",IF(AB41&gt;9,AB41,_xlfn.CONCAT("0",AB41)),".",IF(AC41&gt;9,AC41,_xlfn.CONCAT("0",AC41))),IF(EXACT(AA41,"Output"),_xlfn.CONCAT("OB",IF(AB41&gt;9,AB41,_xlfn.CONCAT("0",AB41)),".",IF(AC41&gt;9,AC41,_xlfn.CONCAT("0",AC41)))))</f>
        <v>OB81.10</v>
      </c>
      <c r="AF41" s="13"/>
    </row>
    <row r="42" spans="1:32" ht="15.75" thickBot="1" x14ac:dyDescent="0.3">
      <c r="A42" s="38"/>
      <c r="B42" s="38"/>
      <c r="C42" s="38"/>
      <c r="D42" s="38"/>
      <c r="E42" s="38"/>
      <c r="F42" s="38"/>
      <c r="G42" s="39"/>
      <c r="H42" s="39"/>
      <c r="I42" s="39"/>
      <c r="J42" s="39"/>
      <c r="K42" s="40"/>
      <c r="L42" s="40"/>
      <c r="M42" s="41"/>
      <c r="N42" s="42">
        <v>2</v>
      </c>
      <c r="O42" s="43">
        <v>0</v>
      </c>
      <c r="P42" s="44" t="s">
        <v>46</v>
      </c>
      <c r="Q42" s="45"/>
      <c r="R42" s="45"/>
      <c r="S42" s="45"/>
      <c r="T42" s="45"/>
      <c r="U42" s="46"/>
      <c r="V42" s="47" t="s">
        <v>47</v>
      </c>
      <c r="W42" s="42"/>
      <c r="X42" s="42"/>
      <c r="Y42" s="42"/>
      <c r="Z42" s="43"/>
      <c r="AA42" s="48"/>
      <c r="AB42" s="39"/>
      <c r="AC42" s="39"/>
      <c r="AD42" s="39"/>
      <c r="AE42" s="49"/>
      <c r="AF42" s="13"/>
    </row>
    <row r="43" spans="1:32" ht="60.75" thickTop="1" x14ac:dyDescent="0.25">
      <c r="A43" s="29" t="s">
        <v>214</v>
      </c>
      <c r="B43" s="29"/>
      <c r="C43" s="29"/>
      <c r="D43" s="29">
        <v>1</v>
      </c>
      <c r="E43" s="29">
        <v>25</v>
      </c>
      <c r="F43" s="29" t="s">
        <v>31</v>
      </c>
      <c r="G43" s="30">
        <v>47953226</v>
      </c>
      <c r="H43" s="30" t="s">
        <v>32</v>
      </c>
      <c r="I43" s="30" t="s">
        <v>215</v>
      </c>
      <c r="J43" s="30">
        <v>934441102</v>
      </c>
      <c r="K43" s="31" t="s">
        <v>216</v>
      </c>
      <c r="L43" s="31" t="s">
        <v>197</v>
      </c>
      <c r="M43" s="32" t="s">
        <v>217</v>
      </c>
      <c r="N43" s="33">
        <v>1</v>
      </c>
      <c r="O43" s="34" t="s">
        <v>105</v>
      </c>
      <c r="P43" s="35">
        <v>1</v>
      </c>
      <c r="Q43" s="33" t="s">
        <v>218</v>
      </c>
      <c r="R43" s="33">
        <v>2</v>
      </c>
      <c r="S43" s="33">
        <v>11</v>
      </c>
      <c r="T43" s="33" t="s">
        <v>133</v>
      </c>
      <c r="U43" s="34" t="s">
        <v>219</v>
      </c>
      <c r="V43" s="35" t="s">
        <v>220</v>
      </c>
      <c r="W43" s="33" t="s">
        <v>203</v>
      </c>
      <c r="X43" s="33">
        <v>6</v>
      </c>
      <c r="Y43" s="33" t="s">
        <v>43</v>
      </c>
      <c r="Z43" s="34" t="s">
        <v>43</v>
      </c>
      <c r="AA43" s="36" t="s">
        <v>112</v>
      </c>
      <c r="AB43" s="30">
        <v>81</v>
      </c>
      <c r="AC43" s="30">
        <v>11</v>
      </c>
      <c r="AD43" s="30" t="str">
        <f>_xlfn.XLOOKUP(AC43,'[1]Wire Colors'!A1:A20,'[1]Wire Colors'!B1:B20," - ")</f>
        <v>ORG</v>
      </c>
      <c r="AE43" s="37" t="str">
        <f>IF(EXACT(AA43,"Bypass"),_xlfn.CONCAT("BB",IF(AB43&gt;9,AB43,_xlfn.CONCAT("0",AB43)),".",IF(AC43&gt;9,AC43,_xlfn.CONCAT("0",AC43))),IF(EXACT(AA43,"Output"),_xlfn.CONCAT("OB",IF(AB43&gt;9,AB43,_xlfn.CONCAT("0",AB43)),".",IF(AC43&gt;9,AC43,_xlfn.CONCAT("0",AC43)))))</f>
        <v>OB81.11</v>
      </c>
      <c r="AF43" s="13"/>
    </row>
    <row r="44" spans="1:32" ht="15.75" thickBot="1" x14ac:dyDescent="0.3">
      <c r="A44" s="38"/>
      <c r="B44" s="38"/>
      <c r="C44" s="38"/>
      <c r="D44" s="38"/>
      <c r="E44" s="38"/>
      <c r="F44" s="38"/>
      <c r="G44" s="39"/>
      <c r="H44" s="39"/>
      <c r="I44" s="39"/>
      <c r="J44" s="39"/>
      <c r="K44" s="40"/>
      <c r="L44" s="40"/>
      <c r="M44" s="41"/>
      <c r="N44" s="42">
        <v>2</v>
      </c>
      <c r="O44" s="43">
        <v>0</v>
      </c>
      <c r="P44" s="44" t="s">
        <v>46</v>
      </c>
      <c r="Q44" s="45"/>
      <c r="R44" s="45"/>
      <c r="S44" s="45"/>
      <c r="T44" s="45"/>
      <c r="U44" s="46"/>
      <c r="V44" s="47" t="s">
        <v>47</v>
      </c>
      <c r="W44" s="42"/>
      <c r="X44" s="42"/>
      <c r="Y44" s="42"/>
      <c r="Z44" s="43"/>
      <c r="AA44" s="48"/>
      <c r="AB44" s="39"/>
      <c r="AC44" s="39"/>
      <c r="AD44" s="39"/>
      <c r="AE44" s="49"/>
      <c r="AF44" s="13"/>
    </row>
    <row r="45" spans="1:32" ht="30.75" thickTop="1" x14ac:dyDescent="0.25">
      <c r="A45" s="29" t="s">
        <v>221</v>
      </c>
      <c r="B45" s="29" t="s">
        <v>30</v>
      </c>
      <c r="C45" s="29">
        <v>48189121</v>
      </c>
      <c r="D45" s="29">
        <v>1</v>
      </c>
      <c r="E45" s="29">
        <v>26</v>
      </c>
      <c r="F45" s="29" t="s">
        <v>31</v>
      </c>
      <c r="G45" s="30">
        <v>47416266</v>
      </c>
      <c r="H45" s="30" t="s">
        <v>49</v>
      </c>
      <c r="I45" s="30" t="s">
        <v>91</v>
      </c>
      <c r="J45" s="30" t="s">
        <v>92</v>
      </c>
      <c r="K45" s="31" t="s">
        <v>222</v>
      </c>
      <c r="L45" s="31" t="s">
        <v>53</v>
      </c>
      <c r="M45" s="32" t="s">
        <v>223</v>
      </c>
      <c r="N45" s="33" t="s">
        <v>73</v>
      </c>
      <c r="O45" s="34" t="s">
        <v>84</v>
      </c>
      <c r="P45" s="35">
        <v>2</v>
      </c>
      <c r="Q45" s="33" t="s">
        <v>224</v>
      </c>
      <c r="R45" s="33">
        <v>3</v>
      </c>
      <c r="S45" s="33">
        <v>1</v>
      </c>
      <c r="T45" s="33" t="s">
        <v>225</v>
      </c>
      <c r="U45" s="34" t="s">
        <v>226</v>
      </c>
      <c r="V45" s="35" t="s">
        <v>227</v>
      </c>
      <c r="W45" s="33" t="s">
        <v>228</v>
      </c>
      <c r="X45" s="33">
        <v>8</v>
      </c>
      <c r="Y45" s="33" t="s">
        <v>43</v>
      </c>
      <c r="Z45" s="34" t="s">
        <v>62</v>
      </c>
      <c r="AA45" s="36" t="s">
        <v>45</v>
      </c>
      <c r="AB45" s="30">
        <v>1</v>
      </c>
      <c r="AC45" s="30">
        <v>5</v>
      </c>
      <c r="AD45" s="30" t="str">
        <f>_xlfn.XLOOKUP(AC45,'[1]Wire Colors'!A1:A20,'[1]Wire Colors'!B1:B20," - ")</f>
        <v>BLU/BLK</v>
      </c>
      <c r="AE45" s="37" t="str">
        <f>IF(EXACT(AA45,"Bypass"),_xlfn.CONCAT("BB",IF(AB45&gt;9,AB45,_xlfn.CONCAT("0",AB45)),".",IF(AC45&gt;9,AC45,_xlfn.CONCAT("0",AC45))),IF(EXACT(AA45,"Output"),_xlfn.CONCAT("OB",IF(AB45&gt;9,AB45,_xlfn.CONCAT("0",AB45)),".",IF(AC45&gt;9,AC45,_xlfn.CONCAT("0",AC45)))))</f>
        <v>BB01.05</v>
      </c>
      <c r="AF45" s="13"/>
    </row>
    <row r="46" spans="1:32" x14ac:dyDescent="0.25">
      <c r="A46" s="50"/>
      <c r="B46" s="50"/>
      <c r="C46" s="50"/>
      <c r="D46" s="50"/>
      <c r="E46" s="50"/>
      <c r="F46" s="50"/>
      <c r="G46" s="51"/>
      <c r="H46" s="51"/>
      <c r="I46" s="51"/>
      <c r="J46" s="51"/>
      <c r="K46" s="52"/>
      <c r="L46" s="52"/>
      <c r="M46" s="53"/>
      <c r="N46" s="77" t="s">
        <v>72</v>
      </c>
      <c r="O46" s="78">
        <v>0</v>
      </c>
      <c r="P46" s="79" t="s">
        <v>64</v>
      </c>
      <c r="Q46" s="80"/>
      <c r="R46" s="80"/>
      <c r="S46" s="80"/>
      <c r="T46" s="80"/>
      <c r="U46" s="81"/>
      <c r="V46" s="82" t="s">
        <v>47</v>
      </c>
      <c r="W46" s="77"/>
      <c r="X46" s="77"/>
      <c r="Y46" s="77"/>
      <c r="Z46" s="78"/>
      <c r="AA46" s="60"/>
      <c r="AB46" s="51"/>
      <c r="AC46" s="51"/>
      <c r="AD46" s="51"/>
      <c r="AE46" s="61"/>
      <c r="AF46" s="13"/>
    </row>
    <row r="47" spans="1:32" ht="15.75" thickBot="1" x14ac:dyDescent="0.3">
      <c r="A47" s="38"/>
      <c r="B47" s="38"/>
      <c r="C47" s="38"/>
      <c r="D47" s="38"/>
      <c r="E47" s="38"/>
      <c r="F47" s="38"/>
      <c r="G47" s="39"/>
      <c r="H47" s="39"/>
      <c r="I47" s="39"/>
      <c r="J47" s="39"/>
      <c r="K47" s="40"/>
      <c r="L47" s="40"/>
      <c r="M47" s="41"/>
      <c r="N47" s="42" t="s">
        <v>70</v>
      </c>
      <c r="O47" s="43">
        <v>0</v>
      </c>
      <c r="P47" s="44" t="s">
        <v>46</v>
      </c>
      <c r="Q47" s="45"/>
      <c r="R47" s="45"/>
      <c r="S47" s="45"/>
      <c r="T47" s="45"/>
      <c r="U47" s="46"/>
      <c r="V47" s="47" t="s">
        <v>47</v>
      </c>
      <c r="W47" s="42"/>
      <c r="X47" s="42"/>
      <c r="Y47" s="42"/>
      <c r="Z47" s="43"/>
      <c r="AA47" s="48"/>
      <c r="AB47" s="39"/>
      <c r="AC47" s="39"/>
      <c r="AD47" s="39"/>
      <c r="AE47" s="49"/>
      <c r="AF47" s="13"/>
    </row>
    <row r="48" spans="1:32" ht="30.75" thickTop="1" x14ac:dyDescent="0.25">
      <c r="A48" s="29" t="s">
        <v>229</v>
      </c>
      <c r="B48" s="29" t="s">
        <v>30</v>
      </c>
      <c r="C48" s="29">
        <v>48189121</v>
      </c>
      <c r="D48" s="29">
        <v>1</v>
      </c>
      <c r="E48" s="29">
        <v>27</v>
      </c>
      <c r="F48" s="29" t="s">
        <v>31</v>
      </c>
      <c r="G48" s="30">
        <v>47416266</v>
      </c>
      <c r="H48" s="30" t="s">
        <v>49</v>
      </c>
      <c r="I48" s="30" t="s">
        <v>91</v>
      </c>
      <c r="J48" s="30" t="s">
        <v>92</v>
      </c>
      <c r="K48" s="31" t="s">
        <v>230</v>
      </c>
      <c r="L48" s="31" t="s">
        <v>53</v>
      </c>
      <c r="M48" s="32" t="s">
        <v>231</v>
      </c>
      <c r="N48" s="33" t="s">
        <v>73</v>
      </c>
      <c r="O48" s="34" t="s">
        <v>84</v>
      </c>
      <c r="P48" s="35">
        <v>2</v>
      </c>
      <c r="Q48" s="33" t="s">
        <v>224</v>
      </c>
      <c r="R48" s="33">
        <v>4</v>
      </c>
      <c r="S48" s="33">
        <v>1</v>
      </c>
      <c r="T48" s="33" t="s">
        <v>232</v>
      </c>
      <c r="U48" s="34" t="s">
        <v>233</v>
      </c>
      <c r="V48" s="35" t="s">
        <v>234</v>
      </c>
      <c r="W48" s="33" t="s">
        <v>228</v>
      </c>
      <c r="X48" s="33">
        <v>9</v>
      </c>
      <c r="Y48" s="33" t="s">
        <v>43</v>
      </c>
      <c r="Z48" s="34" t="s">
        <v>62</v>
      </c>
      <c r="AA48" s="36" t="s">
        <v>45</v>
      </c>
      <c r="AB48" s="30">
        <v>1</v>
      </c>
      <c r="AC48" s="30">
        <v>6</v>
      </c>
      <c r="AD48" s="30" t="str">
        <f>_xlfn.XLOOKUP(AC48,'[1]Wire Colors'!A1:A20,'[1]Wire Colors'!B1:B20," - ")</f>
        <v>BLU/RED</v>
      </c>
      <c r="AE48" s="37" t="str">
        <f>IF(EXACT(AA48,"Bypass"),_xlfn.CONCAT("BB",IF(AB48&gt;9,AB48,_xlfn.CONCAT("0",AB48)),".",IF(AC48&gt;9,AC48,_xlfn.CONCAT("0",AC48))),IF(EXACT(AA48,"Output"),_xlfn.CONCAT("OB",IF(AB48&gt;9,AB48,_xlfn.CONCAT("0",AB48)),".",IF(AC48&gt;9,AC48,_xlfn.CONCAT("0",AC48)))))</f>
        <v>BB01.06</v>
      </c>
      <c r="AF48" s="13"/>
    </row>
    <row r="49" spans="1:32" x14ac:dyDescent="0.25">
      <c r="A49" s="50"/>
      <c r="B49" s="50"/>
      <c r="C49" s="50"/>
      <c r="D49" s="50"/>
      <c r="E49" s="50"/>
      <c r="F49" s="50"/>
      <c r="G49" s="51"/>
      <c r="H49" s="51"/>
      <c r="I49" s="51"/>
      <c r="J49" s="51"/>
      <c r="K49" s="52"/>
      <c r="L49" s="52"/>
      <c r="M49" s="53"/>
      <c r="N49" s="77" t="s">
        <v>72</v>
      </c>
      <c r="O49" s="78">
        <v>0</v>
      </c>
      <c r="P49" s="79" t="s">
        <v>64</v>
      </c>
      <c r="Q49" s="80"/>
      <c r="R49" s="80"/>
      <c r="S49" s="80"/>
      <c r="T49" s="80"/>
      <c r="U49" s="81"/>
      <c r="V49" s="82" t="s">
        <v>47</v>
      </c>
      <c r="W49" s="77"/>
      <c r="X49" s="77"/>
      <c r="Y49" s="77"/>
      <c r="Z49" s="78"/>
      <c r="AA49" s="60"/>
      <c r="AB49" s="51"/>
      <c r="AC49" s="51"/>
      <c r="AD49" s="51"/>
      <c r="AE49" s="61"/>
      <c r="AF49" s="13"/>
    </row>
    <row r="50" spans="1:32" ht="15.75" thickBot="1" x14ac:dyDescent="0.3">
      <c r="A50" s="38"/>
      <c r="B50" s="38"/>
      <c r="C50" s="38"/>
      <c r="D50" s="38"/>
      <c r="E50" s="38"/>
      <c r="F50" s="38"/>
      <c r="G50" s="39"/>
      <c r="H50" s="39"/>
      <c r="I50" s="39"/>
      <c r="J50" s="39"/>
      <c r="K50" s="40"/>
      <c r="L50" s="40"/>
      <c r="M50" s="41"/>
      <c r="N50" s="42" t="s">
        <v>70</v>
      </c>
      <c r="O50" s="43">
        <v>0</v>
      </c>
      <c r="P50" s="44" t="s">
        <v>46</v>
      </c>
      <c r="Q50" s="45"/>
      <c r="R50" s="45"/>
      <c r="S50" s="45"/>
      <c r="T50" s="45"/>
      <c r="U50" s="46"/>
      <c r="V50" s="47" t="s">
        <v>47</v>
      </c>
      <c r="W50" s="42"/>
      <c r="X50" s="42"/>
      <c r="Y50" s="42"/>
      <c r="Z50" s="43"/>
      <c r="AA50" s="48"/>
      <c r="AB50" s="39"/>
      <c r="AC50" s="39"/>
      <c r="AD50" s="39"/>
      <c r="AE50" s="49"/>
      <c r="AF50" s="13"/>
    </row>
    <row r="51" spans="1:32" ht="45.75" thickTop="1" x14ac:dyDescent="0.25">
      <c r="A51" s="29" t="s">
        <v>235</v>
      </c>
      <c r="B51" s="29"/>
      <c r="C51" s="29">
        <v>86571273</v>
      </c>
      <c r="D51" s="29">
        <v>1</v>
      </c>
      <c r="E51" s="29">
        <v>28</v>
      </c>
      <c r="F51" s="29" t="s">
        <v>66</v>
      </c>
      <c r="G51" s="30">
        <v>82012093</v>
      </c>
      <c r="H51" s="30" t="s">
        <v>236</v>
      </c>
      <c r="I51" s="30">
        <v>12162193</v>
      </c>
      <c r="J51" s="30">
        <v>12162000</v>
      </c>
      <c r="K51" s="31" t="s">
        <v>237</v>
      </c>
      <c r="L51" s="31" t="s">
        <v>238</v>
      </c>
      <c r="M51" s="32" t="s">
        <v>239</v>
      </c>
      <c r="N51" s="33" t="s">
        <v>70</v>
      </c>
      <c r="O51" s="34" t="s">
        <v>105</v>
      </c>
      <c r="P51" s="35">
        <v>2</v>
      </c>
      <c r="Q51" s="33" t="s">
        <v>240</v>
      </c>
      <c r="R51" s="33">
        <v>3</v>
      </c>
      <c r="S51" s="33">
        <v>1</v>
      </c>
      <c r="T51" s="33" t="s">
        <v>241</v>
      </c>
      <c r="U51" s="34" t="s">
        <v>242</v>
      </c>
      <c r="V51" s="35" t="s">
        <v>243</v>
      </c>
      <c r="W51" s="33" t="s">
        <v>136</v>
      </c>
      <c r="X51" s="33">
        <v>16</v>
      </c>
      <c r="Y51" s="33" t="s">
        <v>244</v>
      </c>
      <c r="Z51" s="34" t="s">
        <v>62</v>
      </c>
      <c r="AA51" s="36" t="s">
        <v>45</v>
      </c>
      <c r="AB51" s="30" t="s">
        <v>122</v>
      </c>
      <c r="AC51" s="30" t="s">
        <v>122</v>
      </c>
      <c r="AD51" s="30" t="str">
        <f>_xlfn.XLOOKUP(AC51,'[1]Wire Colors'!A1:A20,'[1]Wire Colors'!B1:B20," - ")</f>
        <v xml:space="preserve"> - </v>
      </c>
      <c r="AE51" s="37" t="str">
        <f>IF(EXACT(AA51,"Bypass"),_xlfn.CONCAT("BB",IF(AB51&gt;9,AB51,_xlfn.CONCAT("0",AB51)),".",IF(AC51&gt;9,AC51,_xlfn.CONCAT("0",AC51))),IF(EXACT(AA51,"Output"),_xlfn.CONCAT("OB",IF(AB51&gt;9,AB51,_xlfn.CONCAT("0",AB51)),".",IF(AC51&gt;9,AC51,_xlfn.CONCAT("0",AC51)))))</f>
        <v xml:space="preserve">BB . </v>
      </c>
      <c r="AF51" s="13"/>
    </row>
    <row r="52" spans="1:32" ht="15.75" thickBot="1" x14ac:dyDescent="0.3">
      <c r="A52" s="38"/>
      <c r="B52" s="38"/>
      <c r="C52" s="38"/>
      <c r="D52" s="38"/>
      <c r="E52" s="38"/>
      <c r="F52" s="38"/>
      <c r="G52" s="39"/>
      <c r="H52" s="39"/>
      <c r="I52" s="39"/>
      <c r="J52" s="39"/>
      <c r="K52" s="40"/>
      <c r="L52" s="40"/>
      <c r="M52" s="41"/>
      <c r="N52" s="62" t="s">
        <v>72</v>
      </c>
      <c r="O52" s="63">
        <v>0</v>
      </c>
      <c r="P52" s="64" t="s">
        <v>64</v>
      </c>
      <c r="Q52" s="65"/>
      <c r="R52" s="65"/>
      <c r="S52" s="65"/>
      <c r="T52" s="65"/>
      <c r="U52" s="66"/>
      <c r="V52" s="67" t="s">
        <v>47</v>
      </c>
      <c r="W52" s="62"/>
      <c r="X52" s="62"/>
      <c r="Y52" s="62"/>
      <c r="Z52" s="63"/>
      <c r="AA52" s="48"/>
      <c r="AB52" s="39"/>
      <c r="AC52" s="39"/>
      <c r="AD52" s="39"/>
      <c r="AE52" s="49"/>
      <c r="AF52" s="13"/>
    </row>
    <row r="53" spans="1:32" ht="45.75" thickTop="1" x14ac:dyDescent="0.25">
      <c r="A53" s="29" t="s">
        <v>245</v>
      </c>
      <c r="B53" s="29" t="s">
        <v>30</v>
      </c>
      <c r="C53" s="29">
        <v>91742531</v>
      </c>
      <c r="D53" s="29">
        <v>1</v>
      </c>
      <c r="E53" s="29">
        <v>29</v>
      </c>
      <c r="F53" s="29" t="s">
        <v>31</v>
      </c>
      <c r="G53" s="30">
        <v>48045321</v>
      </c>
      <c r="H53" s="30" t="s">
        <v>32</v>
      </c>
      <c r="I53" s="30" t="s">
        <v>140</v>
      </c>
      <c r="J53" s="30">
        <v>934442101</v>
      </c>
      <c r="K53" s="31" t="s">
        <v>246</v>
      </c>
      <c r="L53" s="31" t="s">
        <v>82</v>
      </c>
      <c r="M53" s="32" t="s">
        <v>247</v>
      </c>
      <c r="N53" s="83" t="s">
        <v>73</v>
      </c>
      <c r="O53" s="84" t="s">
        <v>46</v>
      </c>
      <c r="P53" s="85" t="s">
        <v>46</v>
      </c>
      <c r="Q53" s="86"/>
      <c r="R53" s="86"/>
      <c r="S53" s="86"/>
      <c r="T53" s="86"/>
      <c r="U53" s="87"/>
      <c r="V53" s="88" t="s">
        <v>47</v>
      </c>
      <c r="W53" s="83"/>
      <c r="X53" s="83"/>
      <c r="Y53" s="83"/>
      <c r="Z53" s="84"/>
      <c r="AA53" s="36"/>
      <c r="AB53" s="30" t="s">
        <v>122</v>
      </c>
      <c r="AC53" s="30" t="s">
        <v>122</v>
      </c>
      <c r="AD53" s="30"/>
      <c r="AE53" s="37"/>
      <c r="AF53" s="13"/>
    </row>
    <row r="54" spans="1:32" x14ac:dyDescent="0.25">
      <c r="A54" s="50"/>
      <c r="B54" s="50"/>
      <c r="C54" s="50"/>
      <c r="D54" s="50"/>
      <c r="E54" s="50"/>
      <c r="F54" s="50"/>
      <c r="G54" s="51"/>
      <c r="H54" s="51"/>
      <c r="I54" s="51"/>
      <c r="J54" s="51"/>
      <c r="K54" s="52"/>
      <c r="L54" s="52"/>
      <c r="M54" s="53"/>
      <c r="N54" s="77" t="s">
        <v>72</v>
      </c>
      <c r="O54" s="78">
        <v>0</v>
      </c>
      <c r="P54" s="79" t="s">
        <v>64</v>
      </c>
      <c r="Q54" s="80"/>
      <c r="R54" s="80"/>
      <c r="S54" s="80"/>
      <c r="T54" s="80"/>
      <c r="U54" s="81"/>
      <c r="V54" s="82" t="s">
        <v>47</v>
      </c>
      <c r="W54" s="77"/>
      <c r="X54" s="77"/>
      <c r="Y54" s="77"/>
      <c r="Z54" s="78"/>
      <c r="AA54" s="60"/>
      <c r="AB54" s="51"/>
      <c r="AC54" s="51"/>
      <c r="AD54" s="51"/>
      <c r="AE54" s="61"/>
      <c r="AF54" s="13"/>
    </row>
    <row r="55" spans="1:32" ht="15.75" thickBot="1" x14ac:dyDescent="0.3">
      <c r="A55" s="38"/>
      <c r="B55" s="38"/>
      <c r="C55" s="38"/>
      <c r="D55" s="38"/>
      <c r="E55" s="38"/>
      <c r="F55" s="38"/>
      <c r="G55" s="39"/>
      <c r="H55" s="39"/>
      <c r="I55" s="39"/>
      <c r="J55" s="39"/>
      <c r="K55" s="40"/>
      <c r="L55" s="40"/>
      <c r="M55" s="41"/>
      <c r="N55" s="74" t="s">
        <v>70</v>
      </c>
      <c r="O55" s="75">
        <v>0</v>
      </c>
      <c r="P55" s="76">
        <v>1</v>
      </c>
      <c r="Q55" s="74" t="s">
        <v>248</v>
      </c>
      <c r="R55" s="74">
        <v>1</v>
      </c>
      <c r="S55" s="74">
        <v>9</v>
      </c>
      <c r="T55" s="74" t="s">
        <v>144</v>
      </c>
      <c r="U55" s="75" t="s">
        <v>249</v>
      </c>
      <c r="V55" s="76" t="s">
        <v>250</v>
      </c>
      <c r="W55" s="74" t="s">
        <v>121</v>
      </c>
      <c r="X55" s="74">
        <v>17</v>
      </c>
      <c r="Y55" s="74" t="s">
        <v>43</v>
      </c>
      <c r="Z55" s="75" t="s">
        <v>194</v>
      </c>
      <c r="AA55" s="48" t="s">
        <v>45</v>
      </c>
      <c r="AB55" s="39">
        <v>3</v>
      </c>
      <c r="AC55" s="39">
        <v>2</v>
      </c>
      <c r="AD55" s="39" t="str">
        <f>_xlfn.XLOOKUP(AC55,'[1]Wire Colors'!A1:A20,'[1]Wire Colors'!B1:B20," - ")</f>
        <v>BLK/RED</v>
      </c>
      <c r="AE55" s="49" t="str">
        <f t="shared" ref="AE55:AE60" si="0">IF(EXACT(AA55,"Bypass"),_xlfn.CONCAT("BB",IF(AB55&gt;9,AB55,_xlfn.CONCAT("0",AB55)),".",IF(AC55&gt;9,AC55,_xlfn.CONCAT("0",AC55))),IF(EXACT(AA55,"Output"),_xlfn.CONCAT("OB",IF(AB55&gt;9,AB55,_xlfn.CONCAT("0",AB55)),".",IF(AC55&gt;9,AC55,_xlfn.CONCAT("0",AC55)))))</f>
        <v>BB03.02</v>
      </c>
      <c r="AF55" s="13"/>
    </row>
    <row r="56" spans="1:32" ht="45.75" thickTop="1" x14ac:dyDescent="0.25">
      <c r="A56" s="29" t="s">
        <v>251</v>
      </c>
      <c r="B56" s="29" t="s">
        <v>30</v>
      </c>
      <c r="C56" s="29">
        <v>87657860</v>
      </c>
      <c r="D56" s="29">
        <v>1</v>
      </c>
      <c r="E56" s="29">
        <v>35</v>
      </c>
      <c r="F56" s="29" t="s">
        <v>31</v>
      </c>
      <c r="G56" s="30">
        <v>48006504</v>
      </c>
      <c r="H56" s="30" t="s">
        <v>32</v>
      </c>
      <c r="I56" s="30" t="s">
        <v>33</v>
      </c>
      <c r="J56" s="30">
        <v>934441101</v>
      </c>
      <c r="K56" s="31" t="s">
        <v>252</v>
      </c>
      <c r="L56" s="31" t="s">
        <v>115</v>
      </c>
      <c r="M56" s="32" t="s">
        <v>253</v>
      </c>
      <c r="N56" s="33">
        <v>1</v>
      </c>
      <c r="O56" s="34" t="s">
        <v>105</v>
      </c>
      <c r="P56" s="35">
        <v>1</v>
      </c>
      <c r="Q56" s="33" t="s">
        <v>106</v>
      </c>
      <c r="R56" s="33">
        <v>4</v>
      </c>
      <c r="S56" s="33">
        <v>11</v>
      </c>
      <c r="T56" s="33" t="s">
        <v>209</v>
      </c>
      <c r="U56" s="34" t="s">
        <v>254</v>
      </c>
      <c r="V56" s="35" t="s">
        <v>255</v>
      </c>
      <c r="W56" s="33" t="s">
        <v>166</v>
      </c>
      <c r="X56" s="33">
        <v>7</v>
      </c>
      <c r="Y56" s="33" t="s">
        <v>43</v>
      </c>
      <c r="Z56" s="34" t="s">
        <v>43</v>
      </c>
      <c r="AA56" s="36" t="s">
        <v>112</v>
      </c>
      <c r="AB56" s="30">
        <v>84</v>
      </c>
      <c r="AC56" s="30">
        <v>4</v>
      </c>
      <c r="AD56" s="30" t="str">
        <f>_xlfn.XLOOKUP(AC56,'[1]Wire Colors'!A1:A20,'[1]Wire Colors'!B1:B20," - ")</f>
        <v>BLU</v>
      </c>
      <c r="AE56" s="37" t="str">
        <f t="shared" si="0"/>
        <v>OB84.04</v>
      </c>
      <c r="AF56" s="13"/>
    </row>
    <row r="57" spans="1:32" ht="15.75" thickBot="1" x14ac:dyDescent="0.3">
      <c r="A57" s="38"/>
      <c r="B57" s="38"/>
      <c r="C57" s="38"/>
      <c r="D57" s="38"/>
      <c r="E57" s="38"/>
      <c r="F57" s="38"/>
      <c r="G57" s="39"/>
      <c r="H57" s="39"/>
      <c r="I57" s="39"/>
      <c r="J57" s="39"/>
      <c r="K57" s="40"/>
      <c r="L57" s="40"/>
      <c r="M57" s="41"/>
      <c r="N57" s="74">
        <v>2</v>
      </c>
      <c r="O57" s="75">
        <v>0</v>
      </c>
      <c r="P57" s="76">
        <v>1</v>
      </c>
      <c r="Q57" s="74" t="s">
        <v>117</v>
      </c>
      <c r="R57" s="74">
        <v>6</v>
      </c>
      <c r="S57" s="74">
        <v>3</v>
      </c>
      <c r="T57" s="74" t="s">
        <v>163</v>
      </c>
      <c r="U57" s="75" t="s">
        <v>256</v>
      </c>
      <c r="V57" s="76" t="s">
        <v>257</v>
      </c>
      <c r="W57" s="74" t="s">
        <v>121</v>
      </c>
      <c r="X57" s="74">
        <v>22</v>
      </c>
      <c r="Y57" s="74" t="s">
        <v>43</v>
      </c>
      <c r="Z57" s="75" t="s">
        <v>43</v>
      </c>
      <c r="AA57" s="48" t="s">
        <v>112</v>
      </c>
      <c r="AB57" s="39">
        <v>81</v>
      </c>
      <c r="AC57" s="39">
        <v>14</v>
      </c>
      <c r="AD57" s="39" t="str">
        <f>_xlfn.XLOOKUP(AC57,'[1]Wire Colors'!A1:A20,'[1]Wire Colors'!B1:B20," - ")</f>
        <v>RED</v>
      </c>
      <c r="AE57" s="49" t="str">
        <f t="shared" si="0"/>
        <v>OB81.14</v>
      </c>
      <c r="AF57" s="13"/>
    </row>
    <row r="58" spans="1:32" ht="45.75" thickTop="1" x14ac:dyDescent="0.25">
      <c r="A58" s="29" t="s">
        <v>258</v>
      </c>
      <c r="B58" s="29" t="s">
        <v>30</v>
      </c>
      <c r="C58" s="29">
        <v>87657860</v>
      </c>
      <c r="D58" s="29">
        <v>1</v>
      </c>
      <c r="E58" s="29">
        <v>34</v>
      </c>
      <c r="F58" s="29" t="s">
        <v>31</v>
      </c>
      <c r="G58" s="30">
        <v>48006504</v>
      </c>
      <c r="H58" s="30" t="s">
        <v>32</v>
      </c>
      <c r="I58" s="30" t="s">
        <v>33</v>
      </c>
      <c r="J58" s="30">
        <v>934441101</v>
      </c>
      <c r="K58" s="31" t="s">
        <v>259</v>
      </c>
      <c r="L58" s="31" t="s">
        <v>115</v>
      </c>
      <c r="M58" s="32" t="s">
        <v>260</v>
      </c>
      <c r="N58" s="33">
        <v>1</v>
      </c>
      <c r="O58" s="34" t="s">
        <v>105</v>
      </c>
      <c r="P58" s="35">
        <v>1</v>
      </c>
      <c r="Q58" s="33" t="s">
        <v>106</v>
      </c>
      <c r="R58" s="33">
        <v>5</v>
      </c>
      <c r="S58" s="33">
        <v>11</v>
      </c>
      <c r="T58" s="33" t="s">
        <v>163</v>
      </c>
      <c r="U58" s="34" t="s">
        <v>261</v>
      </c>
      <c r="V58" s="35" t="s">
        <v>211</v>
      </c>
      <c r="W58" s="33" t="s">
        <v>166</v>
      </c>
      <c r="X58" s="33">
        <v>19</v>
      </c>
      <c r="Y58" s="33" t="s">
        <v>43</v>
      </c>
      <c r="Z58" s="34" t="s">
        <v>43</v>
      </c>
      <c r="AA58" s="36" t="s">
        <v>112</v>
      </c>
      <c r="AB58" s="30">
        <v>84</v>
      </c>
      <c r="AC58" s="30">
        <v>6</v>
      </c>
      <c r="AD58" s="30" t="str">
        <f>_xlfn.XLOOKUP(AC58,'[1]Wire Colors'!A1:A20,'[1]Wire Colors'!B1:B20," - ")</f>
        <v>BLU/RED</v>
      </c>
      <c r="AE58" s="37" t="str">
        <f t="shared" si="0"/>
        <v>OB84.06</v>
      </c>
      <c r="AF58" s="13"/>
    </row>
    <row r="59" spans="1:32" ht="15.75" thickBot="1" x14ac:dyDescent="0.3">
      <c r="A59" s="38"/>
      <c r="B59" s="38"/>
      <c r="C59" s="38"/>
      <c r="D59" s="38"/>
      <c r="E59" s="38"/>
      <c r="F59" s="38"/>
      <c r="G59" s="39"/>
      <c r="H59" s="39"/>
      <c r="I59" s="39"/>
      <c r="J59" s="39"/>
      <c r="K59" s="40"/>
      <c r="L59" s="40"/>
      <c r="M59" s="41"/>
      <c r="N59" s="74">
        <v>2</v>
      </c>
      <c r="O59" s="75">
        <v>0</v>
      </c>
      <c r="P59" s="76">
        <v>1</v>
      </c>
      <c r="Q59" s="74" t="s">
        <v>117</v>
      </c>
      <c r="R59" s="74">
        <v>5</v>
      </c>
      <c r="S59" s="74">
        <v>3</v>
      </c>
      <c r="T59" s="74" t="s">
        <v>209</v>
      </c>
      <c r="U59" s="75" t="s">
        <v>262</v>
      </c>
      <c r="V59" s="76" t="s">
        <v>263</v>
      </c>
      <c r="W59" s="74" t="s">
        <v>121</v>
      </c>
      <c r="X59" s="74">
        <v>13</v>
      </c>
      <c r="Y59" s="74" t="s">
        <v>43</v>
      </c>
      <c r="Z59" s="75" t="s">
        <v>43</v>
      </c>
      <c r="AA59" s="48" t="s">
        <v>112</v>
      </c>
      <c r="AB59" s="39">
        <v>81</v>
      </c>
      <c r="AC59" s="39">
        <v>15</v>
      </c>
      <c r="AD59" s="39" t="str">
        <f>_xlfn.XLOOKUP(AC59,'[1]Wire Colors'!A1:A20,'[1]Wire Colors'!B1:B20," - ")</f>
        <v>RED/BLK</v>
      </c>
      <c r="AE59" s="49" t="str">
        <f t="shared" si="0"/>
        <v>OB81.15</v>
      </c>
      <c r="AF59" s="13"/>
    </row>
    <row r="60" spans="1:32" ht="30.75" thickTop="1" x14ac:dyDescent="0.25">
      <c r="A60" s="29" t="s">
        <v>264</v>
      </c>
      <c r="B60" s="29" t="s">
        <v>101</v>
      </c>
      <c r="C60" s="29">
        <v>51645533</v>
      </c>
      <c r="D60" s="29">
        <v>1</v>
      </c>
      <c r="E60" s="29">
        <v>36</v>
      </c>
      <c r="F60" s="29" t="s">
        <v>31</v>
      </c>
      <c r="G60" s="30">
        <v>48006504</v>
      </c>
      <c r="H60" s="30" t="s">
        <v>32</v>
      </c>
      <c r="I60" s="30" t="s">
        <v>33</v>
      </c>
      <c r="J60" s="30">
        <v>934441101</v>
      </c>
      <c r="K60" s="31" t="s">
        <v>265</v>
      </c>
      <c r="L60" s="31" t="s">
        <v>103</v>
      </c>
      <c r="M60" s="32" t="s">
        <v>266</v>
      </c>
      <c r="N60" s="33">
        <v>1</v>
      </c>
      <c r="O60" s="34" t="s">
        <v>105</v>
      </c>
      <c r="P60" s="35">
        <v>1</v>
      </c>
      <c r="Q60" s="33" t="s">
        <v>132</v>
      </c>
      <c r="R60" s="33">
        <v>1</v>
      </c>
      <c r="S60" s="33">
        <v>10</v>
      </c>
      <c r="T60" s="33" t="s">
        <v>267</v>
      </c>
      <c r="U60" s="34" t="s">
        <v>268</v>
      </c>
      <c r="V60" s="35" t="s">
        <v>109</v>
      </c>
      <c r="W60" s="33" t="s">
        <v>127</v>
      </c>
      <c r="X60" s="33">
        <v>5</v>
      </c>
      <c r="Y60" s="33" t="s">
        <v>43</v>
      </c>
      <c r="Z60" s="34" t="s">
        <v>43</v>
      </c>
      <c r="AA60" s="36" t="s">
        <v>112</v>
      </c>
      <c r="AB60" s="30">
        <v>84</v>
      </c>
      <c r="AC60" s="30">
        <v>8</v>
      </c>
      <c r="AD60" s="30" t="str">
        <f>_xlfn.XLOOKUP(AC60,'[1]Wire Colors'!A1:A20,'[1]Wire Colors'!B1:B20," - ")</f>
        <v>GRN</v>
      </c>
      <c r="AE60" s="37" t="str">
        <f t="shared" si="0"/>
        <v>OB84.08</v>
      </c>
      <c r="AF60" s="13" t="s">
        <v>269</v>
      </c>
    </row>
    <row r="61" spans="1:32" ht="15.75" thickBot="1" x14ac:dyDescent="0.3">
      <c r="A61" s="38"/>
      <c r="B61" s="38"/>
      <c r="C61" s="38"/>
      <c r="D61" s="38"/>
      <c r="E61" s="38"/>
      <c r="F61" s="38"/>
      <c r="G61" s="39"/>
      <c r="H61" s="39"/>
      <c r="I61" s="39"/>
      <c r="J61" s="39"/>
      <c r="K61" s="40"/>
      <c r="L61" s="40"/>
      <c r="M61" s="41"/>
      <c r="N61" s="42">
        <v>2</v>
      </c>
      <c r="O61" s="43">
        <v>0</v>
      </c>
      <c r="P61" s="44" t="s">
        <v>46</v>
      </c>
      <c r="Q61" s="45"/>
      <c r="R61" s="45"/>
      <c r="S61" s="45"/>
      <c r="T61" s="45"/>
      <c r="U61" s="46"/>
      <c r="V61" s="47" t="s">
        <v>47</v>
      </c>
      <c r="W61" s="42"/>
      <c r="X61" s="42"/>
      <c r="Y61" s="42"/>
      <c r="Z61" s="43"/>
      <c r="AA61" s="48"/>
      <c r="AB61" s="39"/>
      <c r="AC61" s="39"/>
      <c r="AD61" s="39"/>
      <c r="AE61" s="49"/>
      <c r="AF61" s="13"/>
    </row>
    <row r="62" spans="1:32" ht="60.75" thickTop="1" x14ac:dyDescent="0.25">
      <c r="A62" s="29" t="s">
        <v>270</v>
      </c>
      <c r="B62" s="29"/>
      <c r="C62" s="29"/>
      <c r="D62" s="29"/>
      <c r="E62" s="29"/>
      <c r="F62" s="29" t="s">
        <v>31</v>
      </c>
      <c r="G62" s="30">
        <v>47953226</v>
      </c>
      <c r="H62" s="30" t="s">
        <v>32</v>
      </c>
      <c r="I62" s="30" t="s">
        <v>215</v>
      </c>
      <c r="J62" s="30">
        <v>934441102</v>
      </c>
      <c r="K62" s="31" t="s">
        <v>271</v>
      </c>
      <c r="L62" s="31" t="s">
        <v>115</v>
      </c>
      <c r="M62" s="32" t="s">
        <v>272</v>
      </c>
      <c r="N62" s="33">
        <v>1</v>
      </c>
      <c r="O62" s="34" t="s">
        <v>105</v>
      </c>
      <c r="P62" s="35">
        <v>1</v>
      </c>
      <c r="Q62" s="33" t="s">
        <v>132</v>
      </c>
      <c r="R62" s="33">
        <v>7</v>
      </c>
      <c r="S62" s="33">
        <v>10</v>
      </c>
      <c r="T62" s="33" t="s">
        <v>273</v>
      </c>
      <c r="U62" s="34" t="s">
        <v>274</v>
      </c>
      <c r="V62" s="35" t="s">
        <v>211</v>
      </c>
      <c r="W62" s="33" t="s">
        <v>172</v>
      </c>
      <c r="X62" s="33">
        <v>19</v>
      </c>
      <c r="Y62" s="33" t="s">
        <v>43</v>
      </c>
      <c r="Z62" s="34" t="s">
        <v>43</v>
      </c>
      <c r="AA62" s="36" t="s">
        <v>112</v>
      </c>
      <c r="AB62" s="30">
        <v>84</v>
      </c>
      <c r="AC62" s="30">
        <v>9</v>
      </c>
      <c r="AD62" s="30" t="str">
        <f>_xlfn.XLOOKUP(AC62,'[1]Wire Colors'!A1:A20,'[1]Wire Colors'!B1:B20," - ")</f>
        <v>GRN/BLK</v>
      </c>
      <c r="AE62" s="37" t="str">
        <f>IF(EXACT(AA62,"Bypass"),_xlfn.CONCAT("BB",IF(AB62&gt;9,AB62,_xlfn.CONCAT("0",AB62)),".",IF(AC62&gt;9,AC62,_xlfn.CONCAT("0",AC62))),IF(EXACT(AA62,"Output"),_xlfn.CONCAT("OB",IF(AB62&gt;9,AB62,_xlfn.CONCAT("0",AB62)),".",IF(AC62&gt;9,AC62,_xlfn.CONCAT("0",AC62)))))</f>
        <v>OB84.09</v>
      </c>
      <c r="AF62" s="13" t="s">
        <v>275</v>
      </c>
    </row>
    <row r="63" spans="1:32" ht="15.75" thickBot="1" x14ac:dyDescent="0.3">
      <c r="A63" s="38"/>
      <c r="B63" s="38"/>
      <c r="C63" s="38"/>
      <c r="D63" s="38"/>
      <c r="E63" s="38"/>
      <c r="F63" s="38"/>
      <c r="G63" s="39"/>
      <c r="H63" s="39"/>
      <c r="I63" s="39"/>
      <c r="J63" s="39"/>
      <c r="K63" s="40"/>
      <c r="L63" s="40"/>
      <c r="M63" s="41"/>
      <c r="N63" s="74">
        <v>2</v>
      </c>
      <c r="O63" s="75">
        <v>0</v>
      </c>
      <c r="P63" s="76">
        <v>1</v>
      </c>
      <c r="Q63" s="74" t="s">
        <v>117</v>
      </c>
      <c r="R63" s="74">
        <v>2</v>
      </c>
      <c r="S63" s="74">
        <v>3</v>
      </c>
      <c r="T63" s="74" t="s">
        <v>152</v>
      </c>
      <c r="U63" s="75" t="s">
        <v>276</v>
      </c>
      <c r="V63" s="76" t="s">
        <v>263</v>
      </c>
      <c r="W63" s="74" t="s">
        <v>147</v>
      </c>
      <c r="X63" s="74">
        <v>13</v>
      </c>
      <c r="Y63" s="74" t="s">
        <v>43</v>
      </c>
      <c r="Z63" s="75" t="s">
        <v>43</v>
      </c>
      <c r="AA63" s="48" t="s">
        <v>112</v>
      </c>
      <c r="AB63" s="39">
        <v>81</v>
      </c>
      <c r="AC63" s="39">
        <v>12</v>
      </c>
      <c r="AD63" s="39" t="str">
        <f>_xlfn.XLOOKUP(AC63,'[1]Wire Colors'!A1:A20,'[1]Wire Colors'!B1:B20," - ")</f>
        <v>ORG/BLK</v>
      </c>
      <c r="AE63" s="49" t="str">
        <f>IF(EXACT(AA63,"Bypass"),_xlfn.CONCAT("BB",IF(AB63&gt;9,AB63,_xlfn.CONCAT("0",AB63)),".",IF(AC63&gt;9,AC63,_xlfn.CONCAT("0",AC63))),IF(EXACT(AA63,"Output"),_xlfn.CONCAT("OB",IF(AB63&gt;9,AB63,_xlfn.CONCAT("0",AB63)),".",IF(AC63&gt;9,AC63,_xlfn.CONCAT("0",AC63)))))</f>
        <v>OB81.12</v>
      </c>
      <c r="AF63" s="13"/>
    </row>
    <row r="64" spans="1:32" ht="30.75" thickTop="1" x14ac:dyDescent="0.25">
      <c r="A64" s="29" t="s">
        <v>277</v>
      </c>
      <c r="B64" s="29"/>
      <c r="C64" s="29">
        <v>51609312</v>
      </c>
      <c r="D64" s="29">
        <v>1</v>
      </c>
      <c r="E64" s="29">
        <v>38</v>
      </c>
      <c r="F64" s="29" t="s">
        <v>278</v>
      </c>
      <c r="G64" s="30">
        <v>48045322</v>
      </c>
      <c r="H64" s="30" t="s">
        <v>32</v>
      </c>
      <c r="I64" s="30" t="s">
        <v>80</v>
      </c>
      <c r="J64" s="30">
        <v>934443101</v>
      </c>
      <c r="K64" s="31" t="s">
        <v>279</v>
      </c>
      <c r="L64" s="31" t="s">
        <v>53</v>
      </c>
      <c r="M64" s="32" t="s">
        <v>280</v>
      </c>
      <c r="N64" s="89">
        <v>2</v>
      </c>
      <c r="O64" s="90" t="s">
        <v>37</v>
      </c>
      <c r="P64" s="91" t="s">
        <v>46</v>
      </c>
      <c r="Q64" s="92"/>
      <c r="R64" s="92"/>
      <c r="S64" s="92"/>
      <c r="T64" s="92"/>
      <c r="U64" s="93"/>
      <c r="V64" s="94" t="s">
        <v>47</v>
      </c>
      <c r="W64" s="92"/>
      <c r="X64" s="92"/>
      <c r="Y64" s="92"/>
      <c r="Z64" s="93"/>
      <c r="AA64" s="36"/>
      <c r="AB64" s="30"/>
      <c r="AC64" s="30"/>
      <c r="AD64" s="30"/>
      <c r="AE64" s="37"/>
      <c r="AF64" s="13"/>
    </row>
    <row r="65" spans="1:32" x14ac:dyDescent="0.25">
      <c r="A65" s="50"/>
      <c r="B65" s="50"/>
      <c r="C65" s="50"/>
      <c r="D65" s="50"/>
      <c r="E65" s="50"/>
      <c r="F65" s="50"/>
      <c r="G65" s="51"/>
      <c r="H65" s="51"/>
      <c r="I65" s="51"/>
      <c r="J65" s="51"/>
      <c r="K65" s="52"/>
      <c r="L65" s="52"/>
      <c r="M65" s="53"/>
      <c r="N65" s="95">
        <v>3</v>
      </c>
      <c r="O65" s="96">
        <v>0</v>
      </c>
      <c r="P65" s="97">
        <v>1</v>
      </c>
      <c r="Q65" s="95" t="s">
        <v>224</v>
      </c>
      <c r="R65" s="95">
        <v>4</v>
      </c>
      <c r="S65" s="95">
        <v>1</v>
      </c>
      <c r="T65" s="95" t="s">
        <v>232</v>
      </c>
      <c r="U65" s="96" t="s">
        <v>233</v>
      </c>
      <c r="V65" s="97" t="s">
        <v>281</v>
      </c>
      <c r="W65" s="95" t="s">
        <v>282</v>
      </c>
      <c r="X65" s="95">
        <v>3</v>
      </c>
      <c r="Y65" s="95" t="s">
        <v>43</v>
      </c>
      <c r="Z65" s="96" t="s">
        <v>62</v>
      </c>
      <c r="AA65" s="60" t="s">
        <v>45</v>
      </c>
      <c r="AB65" s="51">
        <v>3</v>
      </c>
      <c r="AC65" s="51">
        <v>7</v>
      </c>
      <c r="AD65" s="51" t="str">
        <f>_xlfn.XLOOKUP(AC65,'[1]Wire Colors'!A1:A20,'[1]Wire Colors'!B1:B20," - ")</f>
        <v>BLU/WHT</v>
      </c>
      <c r="AE65" s="61" t="str">
        <f>IF(EXACT(AA65,"Bypass"),_xlfn.CONCAT("BB",IF(AB65&gt;9,AB65,_xlfn.CONCAT("0",AB65)),".",IF(AC65&gt;9,AC65,_xlfn.CONCAT("0",AC65))),IF(EXACT(AA65,"Output"),_xlfn.CONCAT("OB",IF(AB65&gt;9,AB65,_xlfn.CONCAT("0",AB65)),".",IF(AC65&gt;9,AC65,_xlfn.CONCAT("0",AC65)))))</f>
        <v>BB03.07</v>
      </c>
      <c r="AF65" s="13"/>
    </row>
    <row r="66" spans="1:32" ht="15.75" thickBot="1" x14ac:dyDescent="0.3">
      <c r="A66" s="38"/>
      <c r="B66" s="38"/>
      <c r="C66" s="38"/>
      <c r="D66" s="38"/>
      <c r="E66" s="38"/>
      <c r="F66" s="38"/>
      <c r="G66" s="39"/>
      <c r="H66" s="39"/>
      <c r="I66" s="39"/>
      <c r="J66" s="39"/>
      <c r="K66" s="40"/>
      <c r="L66" s="40"/>
      <c r="M66" s="41"/>
      <c r="N66" s="62">
        <v>1</v>
      </c>
      <c r="O66" s="63">
        <v>0</v>
      </c>
      <c r="P66" s="64" t="s">
        <v>64</v>
      </c>
      <c r="Q66" s="65"/>
      <c r="R66" s="65"/>
      <c r="S66" s="65"/>
      <c r="T66" s="65"/>
      <c r="U66" s="66"/>
      <c r="V66" s="67" t="s">
        <v>47</v>
      </c>
      <c r="W66" s="62"/>
      <c r="X66" s="62"/>
      <c r="Y66" s="62"/>
      <c r="Z66" s="63"/>
      <c r="AA66" s="48"/>
      <c r="AB66" s="39"/>
      <c r="AC66" s="39"/>
      <c r="AD66" s="39"/>
      <c r="AE66" s="49"/>
      <c r="AF66" s="13"/>
    </row>
    <row r="67" spans="1:32" ht="45.75" thickTop="1" x14ac:dyDescent="0.25">
      <c r="A67" s="29" t="s">
        <v>283</v>
      </c>
      <c r="B67" s="29" t="s">
        <v>30</v>
      </c>
      <c r="C67" s="29">
        <v>48189121</v>
      </c>
      <c r="D67" s="29" t="s">
        <v>284</v>
      </c>
      <c r="E67" s="29"/>
      <c r="F67" s="29" t="s">
        <v>31</v>
      </c>
      <c r="G67" s="30">
        <v>47416266</v>
      </c>
      <c r="H67" s="30" t="s">
        <v>49</v>
      </c>
      <c r="I67" s="30" t="s">
        <v>91</v>
      </c>
      <c r="J67" s="30" t="s">
        <v>92</v>
      </c>
      <c r="K67" s="31" t="s">
        <v>285</v>
      </c>
      <c r="L67" s="31" t="s">
        <v>286</v>
      </c>
      <c r="M67" s="32" t="s">
        <v>287</v>
      </c>
      <c r="N67" s="68" t="s">
        <v>72</v>
      </c>
      <c r="O67" s="69" t="s">
        <v>71</v>
      </c>
      <c r="P67" s="70" t="s">
        <v>64</v>
      </c>
      <c r="Q67" s="71"/>
      <c r="R67" s="71"/>
      <c r="S67" s="71"/>
      <c r="T67" s="71"/>
      <c r="U67" s="72"/>
      <c r="V67" s="73" t="s">
        <v>47</v>
      </c>
      <c r="W67" s="68"/>
      <c r="X67" s="68"/>
      <c r="Y67" s="68"/>
      <c r="Z67" s="69"/>
      <c r="AA67" s="36"/>
      <c r="AB67" s="30"/>
      <c r="AC67" s="30"/>
      <c r="AD67" s="30"/>
      <c r="AE67" s="37"/>
      <c r="AF67" s="13"/>
    </row>
    <row r="68" spans="1:32" x14ac:dyDescent="0.25">
      <c r="A68" s="50"/>
      <c r="B68" s="50"/>
      <c r="C68" s="50"/>
      <c r="D68" s="50"/>
      <c r="E68" s="50"/>
      <c r="F68" s="50"/>
      <c r="G68" s="51"/>
      <c r="H68" s="51"/>
      <c r="I68" s="51"/>
      <c r="J68" s="51"/>
      <c r="K68" s="52"/>
      <c r="L68" s="52"/>
      <c r="M68" s="53"/>
      <c r="N68" s="54" t="s">
        <v>70</v>
      </c>
      <c r="O68" s="55">
        <v>0</v>
      </c>
      <c r="P68" s="56" t="s">
        <v>46</v>
      </c>
      <c r="Q68" s="57"/>
      <c r="R68" s="57"/>
      <c r="S68" s="57"/>
      <c r="T68" s="57"/>
      <c r="U68" s="58"/>
      <c r="V68" s="59" t="s">
        <v>47</v>
      </c>
      <c r="W68" s="54"/>
      <c r="X68" s="54"/>
      <c r="Y68" s="54"/>
      <c r="Z68" s="55"/>
      <c r="AA68" s="60"/>
      <c r="AB68" s="51"/>
      <c r="AC68" s="51"/>
      <c r="AD68" s="51"/>
      <c r="AE68" s="61"/>
      <c r="AF68" s="13"/>
    </row>
    <row r="69" spans="1:32" ht="15.75" thickBot="1" x14ac:dyDescent="0.3">
      <c r="A69" s="38"/>
      <c r="B69" s="38"/>
      <c r="C69" s="38"/>
      <c r="D69" s="38"/>
      <c r="E69" s="38"/>
      <c r="F69" s="38"/>
      <c r="G69" s="39"/>
      <c r="H69" s="39"/>
      <c r="I69" s="39"/>
      <c r="J69" s="39"/>
      <c r="K69" s="40"/>
      <c r="L69" s="40"/>
      <c r="M69" s="41"/>
      <c r="N69" s="74" t="s">
        <v>73</v>
      </c>
      <c r="O69" s="75">
        <v>0</v>
      </c>
      <c r="P69" s="76">
        <v>1</v>
      </c>
      <c r="Q69" s="74" t="s">
        <v>288</v>
      </c>
      <c r="R69" s="74">
        <v>7</v>
      </c>
      <c r="S69" s="74">
        <v>2</v>
      </c>
      <c r="T69" s="74" t="s">
        <v>289</v>
      </c>
      <c r="U69" s="75" t="s">
        <v>290</v>
      </c>
      <c r="V69" s="76" t="s">
        <v>291</v>
      </c>
      <c r="W69" s="74" t="s">
        <v>136</v>
      </c>
      <c r="X69" s="74">
        <v>13</v>
      </c>
      <c r="Y69" s="74" t="s">
        <v>43</v>
      </c>
      <c r="Z69" s="75" t="s">
        <v>62</v>
      </c>
      <c r="AA69" s="48" t="s">
        <v>45</v>
      </c>
      <c r="AB69" s="39">
        <v>3</v>
      </c>
      <c r="AC69" s="39">
        <v>3</v>
      </c>
      <c r="AD69" s="39" t="str">
        <f>_xlfn.XLOOKUP(AC69,'[1]Wire Colors'!A1:A20,'[1]Wire Colors'!B1:B20," - ")</f>
        <v>BLK/WHT</v>
      </c>
      <c r="AE69" s="49" t="str">
        <f>IF(EXACT(AA69,"Bypass"),_xlfn.CONCAT("BB",IF(AB69&gt;9,AB69,_xlfn.CONCAT("0",AB69)),".",IF(AC69&gt;9,AC69,_xlfn.CONCAT("0",AC69))),IF(EXACT(AA69,"Output"),_xlfn.CONCAT("OB",IF(AB69&gt;9,AB69,_xlfn.CONCAT("0",AB69)),".",IF(AC69&gt;9,AC69,_xlfn.CONCAT("0",AC69)))))</f>
        <v>BB03.03</v>
      </c>
      <c r="AF69" s="13"/>
    </row>
    <row r="70" spans="1:32" ht="45.75" thickTop="1" x14ac:dyDescent="0.25">
      <c r="A70" s="29" t="s">
        <v>292</v>
      </c>
      <c r="B70" s="29" t="s">
        <v>30</v>
      </c>
      <c r="C70" s="29"/>
      <c r="D70" s="29"/>
      <c r="E70" s="29"/>
      <c r="F70" s="29" t="s">
        <v>31</v>
      </c>
      <c r="G70" s="30">
        <v>47416267</v>
      </c>
      <c r="H70" s="30" t="s">
        <v>49</v>
      </c>
      <c r="I70" s="30" t="s">
        <v>293</v>
      </c>
      <c r="J70" s="30" t="s">
        <v>294</v>
      </c>
      <c r="K70" s="31" t="s">
        <v>295</v>
      </c>
      <c r="L70" s="31" t="s">
        <v>296</v>
      </c>
      <c r="M70" s="32" t="s">
        <v>297</v>
      </c>
      <c r="N70" s="68">
        <v>2</v>
      </c>
      <c r="O70" s="69" t="s">
        <v>71</v>
      </c>
      <c r="P70" s="70" t="s">
        <v>64</v>
      </c>
      <c r="Q70" s="71"/>
      <c r="R70" s="71"/>
      <c r="S70" s="71"/>
      <c r="T70" s="71"/>
      <c r="U70" s="72"/>
      <c r="V70" s="73" t="s">
        <v>47</v>
      </c>
      <c r="W70" s="68"/>
      <c r="X70" s="68"/>
      <c r="Y70" s="68"/>
      <c r="Z70" s="69"/>
      <c r="AA70" s="36"/>
      <c r="AB70" s="30"/>
      <c r="AC70" s="30"/>
      <c r="AD70" s="30"/>
      <c r="AE70" s="37"/>
      <c r="AF70" s="13"/>
    </row>
    <row r="71" spans="1:32" x14ac:dyDescent="0.25">
      <c r="A71" s="50"/>
      <c r="B71" s="50"/>
      <c r="C71" s="50"/>
      <c r="D71" s="50"/>
      <c r="E71" s="50"/>
      <c r="F71" s="50"/>
      <c r="G71" s="51"/>
      <c r="H71" s="51"/>
      <c r="I71" s="51"/>
      <c r="J71" s="51"/>
      <c r="K71" s="52"/>
      <c r="L71" s="52"/>
      <c r="M71" s="53"/>
      <c r="N71" s="54">
        <v>1</v>
      </c>
      <c r="O71" s="55">
        <v>0</v>
      </c>
      <c r="P71" s="56" t="s">
        <v>46</v>
      </c>
      <c r="Q71" s="57"/>
      <c r="R71" s="57"/>
      <c r="S71" s="57"/>
      <c r="T71" s="57"/>
      <c r="U71" s="58"/>
      <c r="V71" s="59" t="s">
        <v>47</v>
      </c>
      <c r="W71" s="54"/>
      <c r="X71" s="54"/>
      <c r="Y71" s="54"/>
      <c r="Z71" s="55"/>
      <c r="AA71" s="60"/>
      <c r="AB71" s="51"/>
      <c r="AC71" s="51"/>
      <c r="AD71" s="51"/>
      <c r="AE71" s="61"/>
      <c r="AF71" s="13"/>
    </row>
    <row r="72" spans="1:32" ht="15.75" thickBot="1" x14ac:dyDescent="0.3">
      <c r="A72" s="38"/>
      <c r="B72" s="38"/>
      <c r="C72" s="38"/>
      <c r="D72" s="38"/>
      <c r="E72" s="38"/>
      <c r="F72" s="38"/>
      <c r="G72" s="39"/>
      <c r="H72" s="39"/>
      <c r="I72" s="39"/>
      <c r="J72" s="39"/>
      <c r="K72" s="40"/>
      <c r="L72" s="40"/>
      <c r="M72" s="41"/>
      <c r="N72" s="74">
        <v>4</v>
      </c>
      <c r="O72" s="75">
        <v>0</v>
      </c>
      <c r="P72" s="76">
        <v>1</v>
      </c>
      <c r="Q72" s="74" t="s">
        <v>288</v>
      </c>
      <c r="R72" s="74">
        <v>5</v>
      </c>
      <c r="S72" s="74">
        <v>2</v>
      </c>
      <c r="T72" s="74" t="s">
        <v>209</v>
      </c>
      <c r="U72" s="75" t="s">
        <v>298</v>
      </c>
      <c r="V72" s="76" t="s">
        <v>299</v>
      </c>
      <c r="W72" s="74" t="s">
        <v>161</v>
      </c>
      <c r="X72" s="74">
        <v>19</v>
      </c>
      <c r="Y72" s="74" t="s">
        <v>43</v>
      </c>
      <c r="Z72" s="75" t="s">
        <v>62</v>
      </c>
      <c r="AA72" s="48" t="s">
        <v>45</v>
      </c>
      <c r="AB72" s="39">
        <v>3</v>
      </c>
      <c r="AC72" s="39">
        <v>4</v>
      </c>
      <c r="AD72" s="39" t="str">
        <f>_xlfn.XLOOKUP(AC72,'[1]Wire Colors'!A1:A20,'[1]Wire Colors'!B1:B20," - ")</f>
        <v>BLU</v>
      </c>
      <c r="AE72" s="49" t="str">
        <f>IF(EXACT(AA72,"Bypass"),_xlfn.CONCAT("BB",IF(AB72&gt;9,AB72,_xlfn.CONCAT("0",AB72)),".",IF(AC72&gt;9,AC72,_xlfn.CONCAT("0",AC72))),IF(EXACT(AA72,"Output"),_xlfn.CONCAT("OB",IF(AB72&gt;9,AB72,_xlfn.CONCAT("0",AB72)),".",IF(AC72&gt;9,AC72,_xlfn.CONCAT("0",AC72)))))</f>
        <v>BB03.04</v>
      </c>
      <c r="AF72" s="13"/>
    </row>
    <row r="73" spans="1:32" ht="45.75" thickTop="1" x14ac:dyDescent="0.25">
      <c r="A73" s="29" t="s">
        <v>300</v>
      </c>
      <c r="B73" s="29"/>
      <c r="C73" s="29"/>
      <c r="D73" s="29"/>
      <c r="E73" s="29"/>
      <c r="F73" s="29" t="s">
        <v>31</v>
      </c>
      <c r="G73" s="30">
        <v>48006504</v>
      </c>
      <c r="H73" s="30" t="s">
        <v>32</v>
      </c>
      <c r="I73" s="30" t="s">
        <v>33</v>
      </c>
      <c r="J73" s="30">
        <v>934441101</v>
      </c>
      <c r="K73" s="31" t="s">
        <v>301</v>
      </c>
      <c r="L73" s="31" t="s">
        <v>115</v>
      </c>
      <c r="M73" s="32" t="s">
        <v>302</v>
      </c>
      <c r="N73" s="33">
        <v>1</v>
      </c>
      <c r="O73" s="34" t="s">
        <v>105</v>
      </c>
      <c r="P73" s="35">
        <v>1</v>
      </c>
      <c r="Q73" s="33" t="s">
        <v>132</v>
      </c>
      <c r="R73" s="33">
        <v>5</v>
      </c>
      <c r="S73" s="33">
        <v>10</v>
      </c>
      <c r="T73" s="33" t="s">
        <v>303</v>
      </c>
      <c r="U73" s="34" t="s">
        <v>304</v>
      </c>
      <c r="V73" s="35" t="s">
        <v>255</v>
      </c>
      <c r="W73" s="33" t="s">
        <v>172</v>
      </c>
      <c r="X73" s="33">
        <v>7</v>
      </c>
      <c r="Y73" s="33" t="s">
        <v>43</v>
      </c>
      <c r="Z73" s="34" t="s">
        <v>43</v>
      </c>
      <c r="AA73" s="36" t="s">
        <v>112</v>
      </c>
      <c r="AB73" s="30">
        <v>84</v>
      </c>
      <c r="AC73" s="30">
        <v>10</v>
      </c>
      <c r="AD73" s="30" t="str">
        <f>_xlfn.XLOOKUP(AC73,'[1]Wire Colors'!A1:A20,'[1]Wire Colors'!B1:B20," - ")</f>
        <v>GRN/WHT</v>
      </c>
      <c r="AE73" s="37" t="str">
        <f>IF(EXACT(AA73,"Bypass"),_xlfn.CONCAT("BB",IF(AB73&gt;9,AB73,_xlfn.CONCAT("0",AB73)),".",IF(AC73&gt;9,AC73,_xlfn.CONCAT("0",AC73))),IF(EXACT(AA73,"Output"),_xlfn.CONCAT("OB",IF(AB73&gt;9,AB73,_xlfn.CONCAT("0",AB73)),".",IF(AC73&gt;9,AC73,_xlfn.CONCAT("0",AC73)))))</f>
        <v>OB84.10</v>
      </c>
      <c r="AF73" s="13" t="s">
        <v>305</v>
      </c>
    </row>
    <row r="74" spans="1:32" ht="15.75" thickBot="1" x14ac:dyDescent="0.3">
      <c r="A74" s="38"/>
      <c r="B74" s="38"/>
      <c r="C74" s="38"/>
      <c r="D74" s="38"/>
      <c r="E74" s="38"/>
      <c r="F74" s="38"/>
      <c r="G74" s="39"/>
      <c r="H74" s="39"/>
      <c r="I74" s="39"/>
      <c r="J74" s="39"/>
      <c r="K74" s="40"/>
      <c r="L74" s="40"/>
      <c r="M74" s="41"/>
      <c r="N74" s="74">
        <v>2</v>
      </c>
      <c r="O74" s="75">
        <v>0</v>
      </c>
      <c r="P74" s="76">
        <v>1</v>
      </c>
      <c r="Q74" s="74" t="s">
        <v>117</v>
      </c>
      <c r="R74" s="74">
        <v>4</v>
      </c>
      <c r="S74" s="74">
        <v>3</v>
      </c>
      <c r="T74" s="74" t="s">
        <v>200</v>
      </c>
      <c r="U74" s="75" t="s">
        <v>306</v>
      </c>
      <c r="V74" s="76" t="s">
        <v>257</v>
      </c>
      <c r="W74" s="74" t="s">
        <v>147</v>
      </c>
      <c r="X74" s="74">
        <v>22</v>
      </c>
      <c r="Y74" s="74" t="s">
        <v>43</v>
      </c>
      <c r="Z74" s="75" t="s">
        <v>43</v>
      </c>
      <c r="AA74" s="48" t="s">
        <v>112</v>
      </c>
      <c r="AB74" s="39">
        <v>81</v>
      </c>
      <c r="AC74" s="39">
        <v>13</v>
      </c>
      <c r="AD74" s="39" t="str">
        <f>_xlfn.XLOOKUP(AC74,'[1]Wire Colors'!A1:A20,'[1]Wire Colors'!B1:B20," - ")</f>
        <v>ORG/RED</v>
      </c>
      <c r="AE74" s="49" t="str">
        <f>IF(EXACT(AA74,"Bypass"),_xlfn.CONCAT("BB",IF(AB74&gt;9,AB74,_xlfn.CONCAT("0",AB74)),".",IF(AC74&gt;9,AC74,_xlfn.CONCAT("0",AC74))),IF(EXACT(AA74,"Output"),_xlfn.CONCAT("OB",IF(AB74&gt;9,AB74,_xlfn.CONCAT("0",AB74)),".",IF(AC74&gt;9,AC74,_xlfn.CONCAT("0",AC74)))))</f>
        <v>OB81.13</v>
      </c>
      <c r="AF74" s="13"/>
    </row>
    <row r="75" spans="1:32" ht="46.5" thickTop="1" thickBot="1" x14ac:dyDescent="0.3">
      <c r="A75" s="29" t="s">
        <v>307</v>
      </c>
      <c r="B75" s="29" t="s">
        <v>30</v>
      </c>
      <c r="C75" s="29">
        <v>91798508</v>
      </c>
      <c r="D75" s="29"/>
      <c r="E75" s="29"/>
      <c r="F75" s="29" t="s">
        <v>31</v>
      </c>
      <c r="G75" s="30">
        <v>48006504</v>
      </c>
      <c r="H75" s="30" t="s">
        <v>32</v>
      </c>
      <c r="I75" s="30" t="s">
        <v>33</v>
      </c>
      <c r="J75" s="30">
        <v>934441101</v>
      </c>
      <c r="K75" s="31" t="s">
        <v>308</v>
      </c>
      <c r="L75" s="31" t="s">
        <v>43</v>
      </c>
      <c r="M75" s="32" t="s">
        <v>309</v>
      </c>
      <c r="N75" s="33">
        <v>1</v>
      </c>
      <c r="O75" s="34" t="s">
        <v>105</v>
      </c>
      <c r="P75" s="35">
        <v>1</v>
      </c>
      <c r="Q75" s="33" t="s">
        <v>218</v>
      </c>
      <c r="R75" s="33">
        <v>6</v>
      </c>
      <c r="S75" s="33">
        <v>11</v>
      </c>
      <c r="T75" s="33" t="s">
        <v>170</v>
      </c>
      <c r="U75" s="34" t="s">
        <v>310</v>
      </c>
      <c r="V75" s="35" t="s">
        <v>311</v>
      </c>
      <c r="W75" s="33" t="s">
        <v>203</v>
      </c>
      <c r="X75" s="33">
        <v>4</v>
      </c>
      <c r="Y75" s="33" t="s">
        <v>43</v>
      </c>
      <c r="Z75" s="34" t="s">
        <v>43</v>
      </c>
      <c r="AA75" s="36" t="s">
        <v>112</v>
      </c>
      <c r="AB75" s="30">
        <v>84</v>
      </c>
      <c r="AC75" s="30">
        <v>7</v>
      </c>
      <c r="AD75" s="39" t="str">
        <f>_xlfn.XLOOKUP(AC75,'[1]Wire Colors'!A2:A21,'[1]Wire Colors'!B2:B21," - ")</f>
        <v>BLU/WHT</v>
      </c>
      <c r="AE75" s="49" t="str">
        <f>IF(EXACT(AA75,"Bypass"),_xlfn.CONCAT("BB",IF(AB75&gt;9,AB75,_xlfn.CONCAT("0",AB75)),".",IF(AC75&gt;9,AC75,_xlfn.CONCAT("0",AC75))),IF(EXACT(AA75,"Output"),_xlfn.CONCAT("OB",IF(AB75&gt;9,AB75,_xlfn.CONCAT("0",AB75)),".",IF(AC75&gt;9,AC75,_xlfn.CONCAT("0",AC75)))))</f>
        <v>OB84.07</v>
      </c>
      <c r="AF75" s="13" t="s">
        <v>312</v>
      </c>
    </row>
    <row r="76" spans="1:32" ht="16.5" thickTop="1" thickBot="1" x14ac:dyDescent="0.3">
      <c r="A76" s="38"/>
      <c r="B76" s="38"/>
      <c r="C76" s="38"/>
      <c r="D76" s="38"/>
      <c r="E76" s="38"/>
      <c r="F76" s="38"/>
      <c r="G76" s="39"/>
      <c r="H76" s="39"/>
      <c r="I76" s="39"/>
      <c r="J76" s="39"/>
      <c r="K76" s="40"/>
      <c r="L76" s="40"/>
      <c r="M76" s="41"/>
      <c r="N76" s="74">
        <v>2</v>
      </c>
      <c r="O76" s="75">
        <v>0</v>
      </c>
      <c r="P76" s="76">
        <v>2</v>
      </c>
      <c r="Q76" s="74" t="s">
        <v>173</v>
      </c>
      <c r="R76" s="74">
        <v>6</v>
      </c>
      <c r="S76" s="74">
        <v>3</v>
      </c>
      <c r="T76" s="74" t="s">
        <v>303</v>
      </c>
      <c r="U76" s="75" t="s">
        <v>313</v>
      </c>
      <c r="V76" s="76" t="s">
        <v>314</v>
      </c>
      <c r="W76" s="74" t="s">
        <v>315</v>
      </c>
      <c r="X76" s="74">
        <v>25</v>
      </c>
      <c r="Y76" s="74" t="s">
        <v>43</v>
      </c>
      <c r="Z76" s="75" t="s">
        <v>43</v>
      </c>
      <c r="AA76" s="48" t="s">
        <v>112</v>
      </c>
      <c r="AB76" s="39">
        <v>81</v>
      </c>
      <c r="AC76" s="39">
        <v>16</v>
      </c>
      <c r="AD76" s="39" t="str">
        <f>_xlfn.XLOOKUP(AC76,'[1]Wire Colors'!A1:A20,'[1]Wire Colors'!B1:B20," - ")</f>
        <v>RED/GRN</v>
      </c>
      <c r="AE76" s="49" t="str">
        <f>IF(EXACT(AA76,"Bypass"),_xlfn.CONCAT("BB",IF(AB76&gt;9,AB76,_xlfn.CONCAT("0",AB76)),".",IF(AC76&gt;9,AC76,_xlfn.CONCAT("0",AC76))),IF(EXACT(AA76,"Output"),_xlfn.CONCAT("OB",IF(AB76&gt;9,AB76,_xlfn.CONCAT("0",AB76)),".",IF(AC76&gt;9,AC76,_xlfn.CONCAT("0",AC76)))))</f>
        <v>OB81.16</v>
      </c>
      <c r="AF76" s="13"/>
    </row>
    <row r="77" spans="1:32" ht="30.75" thickTop="1" x14ac:dyDescent="0.25">
      <c r="A77" s="29" t="s">
        <v>316</v>
      </c>
      <c r="B77" s="29"/>
      <c r="C77" s="29">
        <v>51475511</v>
      </c>
      <c r="D77" s="29">
        <v>8</v>
      </c>
      <c r="E77" s="29">
        <v>243</v>
      </c>
      <c r="F77" s="29" t="s">
        <v>31</v>
      </c>
      <c r="G77" s="30">
        <v>48006504</v>
      </c>
      <c r="H77" s="30" t="s">
        <v>32</v>
      </c>
      <c r="I77" s="30" t="s">
        <v>33</v>
      </c>
      <c r="J77" s="30">
        <v>934441101</v>
      </c>
      <c r="K77" s="31" t="s">
        <v>317</v>
      </c>
      <c r="L77" s="31" t="s">
        <v>82</v>
      </c>
      <c r="M77" s="32" t="s">
        <v>318</v>
      </c>
      <c r="N77" s="83">
        <v>1</v>
      </c>
      <c r="O77" s="84" t="s">
        <v>319</v>
      </c>
      <c r="P77" s="85" t="s">
        <v>46</v>
      </c>
      <c r="Q77" s="86"/>
      <c r="R77" s="86"/>
      <c r="S77" s="86"/>
      <c r="T77" s="86"/>
      <c r="U77" s="87"/>
      <c r="V77" s="88" t="s">
        <v>47</v>
      </c>
      <c r="W77" s="83"/>
      <c r="X77" s="83"/>
      <c r="Y77" s="83"/>
      <c r="Z77" s="84"/>
      <c r="AA77" s="36"/>
      <c r="AB77" s="30"/>
      <c r="AC77" s="30"/>
      <c r="AD77" s="30"/>
      <c r="AE77" s="37"/>
      <c r="AF77" s="13"/>
    </row>
    <row r="78" spans="1:32" ht="15.75" thickBot="1" x14ac:dyDescent="0.3">
      <c r="A78" s="38"/>
      <c r="B78" s="38"/>
      <c r="C78" s="38"/>
      <c r="D78" s="38"/>
      <c r="E78" s="38"/>
      <c r="F78" s="38"/>
      <c r="G78" s="39"/>
      <c r="H78" s="39"/>
      <c r="I78" s="39"/>
      <c r="J78" s="39"/>
      <c r="K78" s="40"/>
      <c r="L78" s="40"/>
      <c r="M78" s="41"/>
      <c r="N78" s="74">
        <v>2</v>
      </c>
      <c r="O78" s="75">
        <v>0</v>
      </c>
      <c r="P78" s="76">
        <v>1</v>
      </c>
      <c r="Q78" s="74" t="s">
        <v>248</v>
      </c>
      <c r="R78" s="74">
        <v>5</v>
      </c>
      <c r="S78" s="74">
        <v>9</v>
      </c>
      <c r="T78" s="74" t="s">
        <v>118</v>
      </c>
      <c r="U78" s="75" t="s">
        <v>320</v>
      </c>
      <c r="V78" s="76" t="s">
        <v>321</v>
      </c>
      <c r="W78" s="74" t="s">
        <v>121</v>
      </c>
      <c r="X78" s="74">
        <v>16</v>
      </c>
      <c r="Y78" s="74" t="s">
        <v>43</v>
      </c>
      <c r="Z78" s="75" t="s">
        <v>194</v>
      </c>
      <c r="AA78" s="48" t="s">
        <v>45</v>
      </c>
      <c r="AB78" s="39">
        <v>2</v>
      </c>
      <c r="AC78" s="39">
        <v>7</v>
      </c>
      <c r="AD78" s="39" t="str">
        <f>_xlfn.XLOOKUP(AC78,'[1]Wire Colors'!A1:A20,'[1]Wire Colors'!B1:B20," - ")</f>
        <v>BLU/WHT</v>
      </c>
      <c r="AE78" s="49" t="str">
        <f>IF(EXACT(AA78,"Bypass"),_xlfn.CONCAT("BB",IF(AB78&gt;9,AB78,_xlfn.CONCAT("0",AB78)),".",IF(AC78&gt;9,AC78,_xlfn.CONCAT("0",AC78))),IF(EXACT(AA78,"Output"),_xlfn.CONCAT("OB",IF(AB78&gt;9,AB78,_xlfn.CONCAT("0",AB78)),".",IF(AC78&gt;9,AC78,_xlfn.CONCAT("0",AC78)))))</f>
        <v>BB02.07</v>
      </c>
      <c r="AF78" s="13"/>
    </row>
    <row r="79" spans="1:32" ht="60.75" thickTop="1" x14ac:dyDescent="0.25">
      <c r="A79" s="29" t="s">
        <v>322</v>
      </c>
      <c r="B79" s="29"/>
      <c r="C79" s="29">
        <v>51475511</v>
      </c>
      <c r="D79" s="29">
        <v>5</v>
      </c>
      <c r="E79" s="29">
        <v>178</v>
      </c>
      <c r="F79" s="29" t="s">
        <v>31</v>
      </c>
      <c r="G79" s="30">
        <v>48006504</v>
      </c>
      <c r="H79" s="30" t="s">
        <v>32</v>
      </c>
      <c r="I79" s="30" t="s">
        <v>33</v>
      </c>
      <c r="J79" s="30">
        <v>934441101</v>
      </c>
      <c r="K79" s="31" t="s">
        <v>323</v>
      </c>
      <c r="L79" s="31" t="s">
        <v>324</v>
      </c>
      <c r="M79" s="32" t="s">
        <v>325</v>
      </c>
      <c r="N79" s="33">
        <v>2</v>
      </c>
      <c r="O79" s="34" t="s">
        <v>37</v>
      </c>
      <c r="P79" s="35">
        <v>2</v>
      </c>
      <c r="Q79" s="33" t="s">
        <v>248</v>
      </c>
      <c r="R79" s="33">
        <v>4</v>
      </c>
      <c r="S79" s="33">
        <v>9</v>
      </c>
      <c r="T79" s="33" t="s">
        <v>267</v>
      </c>
      <c r="U79" s="34" t="s">
        <v>326</v>
      </c>
      <c r="V79" s="35" t="s">
        <v>327</v>
      </c>
      <c r="W79" s="33" t="s">
        <v>154</v>
      </c>
      <c r="X79" s="33">
        <v>23</v>
      </c>
      <c r="Y79" s="33" t="s">
        <v>43</v>
      </c>
      <c r="Z79" s="34" t="s">
        <v>43</v>
      </c>
      <c r="AA79" s="36" t="s">
        <v>45</v>
      </c>
      <c r="AB79" s="30">
        <v>6</v>
      </c>
      <c r="AC79" s="30">
        <v>1</v>
      </c>
      <c r="AD79" s="30" t="str">
        <f>_xlfn.XLOOKUP(AC79,'[1]Wire Colors'!A1:A20,'[1]Wire Colors'!B1:B20," - ")</f>
        <v>BLK</v>
      </c>
      <c r="AE79" s="37" t="str">
        <f>IF(EXACT(AA79,"Bypass"),_xlfn.CONCAT("BB",IF(AB79&gt;9,AB79,_xlfn.CONCAT("0",AB79)),".",IF(AC79&gt;9,AC79,_xlfn.CONCAT("0",AC79))),IF(EXACT(AA79,"Output"),_xlfn.CONCAT("OB",IF(AB79&gt;9,AB79,_xlfn.CONCAT("0",AB79)),".",IF(AC79&gt;9,AC79,_xlfn.CONCAT("0",AC79)))))</f>
        <v>BB06.01</v>
      </c>
      <c r="AF79" s="13"/>
    </row>
    <row r="80" spans="1:32" ht="15.75" thickBot="1" x14ac:dyDescent="0.3">
      <c r="A80" s="38"/>
      <c r="B80" s="38"/>
      <c r="C80" s="38"/>
      <c r="D80" s="38"/>
      <c r="E80" s="38"/>
      <c r="F80" s="38"/>
      <c r="G80" s="39"/>
      <c r="H80" s="39"/>
      <c r="I80" s="39"/>
      <c r="J80" s="39"/>
      <c r="K80" s="40"/>
      <c r="L80" s="40"/>
      <c r="M80" s="41"/>
      <c r="N80" s="42">
        <v>1</v>
      </c>
      <c r="O80" s="43">
        <v>0</v>
      </c>
      <c r="P80" s="44" t="s">
        <v>46</v>
      </c>
      <c r="Q80" s="45"/>
      <c r="R80" s="45"/>
      <c r="S80" s="45"/>
      <c r="T80" s="45"/>
      <c r="U80" s="46"/>
      <c r="V80" s="47" t="s">
        <v>47</v>
      </c>
      <c r="W80" s="42"/>
      <c r="X80" s="42"/>
      <c r="Y80" s="42"/>
      <c r="Z80" s="43"/>
      <c r="AA80" s="48"/>
      <c r="AB80" s="39"/>
      <c r="AC80" s="39"/>
      <c r="AD80" s="39"/>
      <c r="AE80" s="49"/>
      <c r="AF80" s="13"/>
    </row>
    <row r="81" spans="1:32" ht="60.75" thickTop="1" x14ac:dyDescent="0.25">
      <c r="A81" s="29" t="s">
        <v>328</v>
      </c>
      <c r="B81" s="29"/>
      <c r="C81" s="29">
        <v>87342073</v>
      </c>
      <c r="D81" s="29">
        <v>5</v>
      </c>
      <c r="E81" s="29">
        <v>147</v>
      </c>
      <c r="F81" s="29" t="s">
        <v>31</v>
      </c>
      <c r="G81" s="30">
        <v>48006504</v>
      </c>
      <c r="H81" s="30" t="s">
        <v>32</v>
      </c>
      <c r="I81" s="30" t="s">
        <v>33</v>
      </c>
      <c r="J81" s="30">
        <v>934441101</v>
      </c>
      <c r="K81" s="31" t="s">
        <v>329</v>
      </c>
      <c r="L81" s="31" t="s">
        <v>82</v>
      </c>
      <c r="M81" s="32" t="s">
        <v>330</v>
      </c>
      <c r="N81" s="33">
        <v>2</v>
      </c>
      <c r="O81" s="34" t="s">
        <v>331</v>
      </c>
      <c r="P81" s="35">
        <v>1</v>
      </c>
      <c r="Q81" s="33" t="s">
        <v>143</v>
      </c>
      <c r="R81" s="33">
        <v>1</v>
      </c>
      <c r="S81" s="33">
        <v>7</v>
      </c>
      <c r="T81" s="33" t="s">
        <v>144</v>
      </c>
      <c r="U81" s="34" t="s">
        <v>332</v>
      </c>
      <c r="V81" s="35" t="s">
        <v>332</v>
      </c>
      <c r="W81" s="33" t="s">
        <v>147</v>
      </c>
      <c r="X81" s="33">
        <v>11</v>
      </c>
      <c r="Y81" s="33" t="s">
        <v>82</v>
      </c>
      <c r="Z81" s="34" t="s">
        <v>194</v>
      </c>
      <c r="AA81" s="36" t="s">
        <v>45</v>
      </c>
      <c r="AB81" s="30">
        <v>6</v>
      </c>
      <c r="AC81" s="30">
        <v>2</v>
      </c>
      <c r="AD81" s="30" t="str">
        <f>_xlfn.XLOOKUP(AC81,'[1]Wire Colors'!A1:A20,'[1]Wire Colors'!B1:B20," - ")</f>
        <v>BLK/RED</v>
      </c>
      <c r="AE81" s="37" t="str">
        <f>IF(EXACT(AA81,"Bypass"),_xlfn.CONCAT("BB",IF(AB81&gt;9,AB81,_xlfn.CONCAT("0",AB81)),".",IF(AC81&gt;9,AC81,_xlfn.CONCAT("0",AC81))),IF(EXACT(AA81,"Output"),_xlfn.CONCAT("OB",IF(AB81&gt;9,AB81,_xlfn.CONCAT("0",AB81)),".",IF(AC81&gt;9,AC81,_xlfn.CONCAT("0",AC81)))))</f>
        <v>BB06.02</v>
      </c>
      <c r="AF81" s="13"/>
    </row>
    <row r="82" spans="1:32" ht="15.75" thickBot="1" x14ac:dyDescent="0.3">
      <c r="A82" s="38"/>
      <c r="B82" s="38"/>
      <c r="C82" s="38"/>
      <c r="D82" s="38"/>
      <c r="E82" s="38"/>
      <c r="F82" s="38"/>
      <c r="G82" s="39"/>
      <c r="H82" s="39"/>
      <c r="I82" s="39"/>
      <c r="J82" s="39"/>
      <c r="K82" s="40"/>
      <c r="L82" s="40"/>
      <c r="M82" s="41"/>
      <c r="N82" s="42">
        <v>1</v>
      </c>
      <c r="O82" s="43">
        <v>0</v>
      </c>
      <c r="P82" s="44" t="s">
        <v>46</v>
      </c>
      <c r="Q82" s="45"/>
      <c r="R82" s="45"/>
      <c r="S82" s="45"/>
      <c r="T82" s="45"/>
      <c r="U82" s="46"/>
      <c r="V82" s="47" t="s">
        <v>47</v>
      </c>
      <c r="W82" s="42"/>
      <c r="X82" s="42"/>
      <c r="Y82" s="42"/>
      <c r="Z82" s="43"/>
      <c r="AA82" s="48"/>
      <c r="AB82" s="39"/>
      <c r="AC82" s="39"/>
      <c r="AD82" s="39"/>
      <c r="AE82" s="49"/>
      <c r="AF82" s="13"/>
    </row>
    <row r="83" spans="1:32" ht="60.75" thickTop="1" x14ac:dyDescent="0.25">
      <c r="A83" s="29" t="s">
        <v>333</v>
      </c>
      <c r="B83" s="29"/>
      <c r="C83" s="29">
        <v>51475511</v>
      </c>
      <c r="D83" s="29">
        <v>5</v>
      </c>
      <c r="E83" s="29">
        <v>140</v>
      </c>
      <c r="F83" s="29" t="s">
        <v>31</v>
      </c>
      <c r="G83" s="30">
        <v>48006504</v>
      </c>
      <c r="H83" s="30" t="s">
        <v>32</v>
      </c>
      <c r="I83" s="30" t="s">
        <v>33</v>
      </c>
      <c r="J83" s="30">
        <v>934441101</v>
      </c>
      <c r="K83" s="31" t="s">
        <v>334</v>
      </c>
      <c r="L83" s="31" t="s">
        <v>324</v>
      </c>
      <c r="M83" s="32" t="s">
        <v>335</v>
      </c>
      <c r="N83" s="33">
        <v>2</v>
      </c>
      <c r="O83" s="34" t="s">
        <v>37</v>
      </c>
      <c r="P83" s="35">
        <v>2</v>
      </c>
      <c r="Q83" s="33" t="s">
        <v>248</v>
      </c>
      <c r="R83" s="33">
        <v>6</v>
      </c>
      <c r="S83" s="33">
        <v>9</v>
      </c>
      <c r="T83" s="33" t="s">
        <v>133</v>
      </c>
      <c r="U83" s="34" t="s">
        <v>336</v>
      </c>
      <c r="V83" s="35" t="s">
        <v>337</v>
      </c>
      <c r="W83" s="33" t="s">
        <v>154</v>
      </c>
      <c r="X83" s="33">
        <v>21</v>
      </c>
      <c r="Y83" s="33" t="s">
        <v>43</v>
      </c>
      <c r="Z83" s="34" t="s">
        <v>44</v>
      </c>
      <c r="AA83" s="36" t="s">
        <v>45</v>
      </c>
      <c r="AB83" s="30">
        <v>6</v>
      </c>
      <c r="AC83" s="30">
        <v>3</v>
      </c>
      <c r="AD83" s="30" t="str">
        <f>_xlfn.XLOOKUP(AC83,'[1]Wire Colors'!A1:A20,'[1]Wire Colors'!B1:B20," - ")</f>
        <v>BLK/WHT</v>
      </c>
      <c r="AE83" s="37" t="str">
        <f>IF(EXACT(AA83,"Bypass"),_xlfn.CONCAT("BB",IF(AB83&gt;9,AB83,_xlfn.CONCAT("0",AB83)),".",IF(AC83&gt;9,AC83,_xlfn.CONCAT("0",AC83))),IF(EXACT(AA83,"Output"),_xlfn.CONCAT("OB",IF(AB83&gt;9,AB83,_xlfn.CONCAT("0",AB83)),".",IF(AC83&gt;9,AC83,_xlfn.CONCAT("0",AC83)))))</f>
        <v>BB06.03</v>
      </c>
      <c r="AF83" s="13"/>
    </row>
    <row r="84" spans="1:32" ht="15.75" thickBot="1" x14ac:dyDescent="0.3">
      <c r="A84" s="38"/>
      <c r="B84" s="38"/>
      <c r="C84" s="38"/>
      <c r="D84" s="38"/>
      <c r="E84" s="38"/>
      <c r="F84" s="38"/>
      <c r="G84" s="39"/>
      <c r="H84" s="39"/>
      <c r="I84" s="39"/>
      <c r="J84" s="39"/>
      <c r="K84" s="40"/>
      <c r="L84" s="40"/>
      <c r="M84" s="41"/>
      <c r="N84" s="42">
        <v>1</v>
      </c>
      <c r="O84" s="43">
        <v>0</v>
      </c>
      <c r="P84" s="44" t="s">
        <v>46</v>
      </c>
      <c r="Q84" s="45"/>
      <c r="R84" s="45"/>
      <c r="S84" s="45"/>
      <c r="T84" s="45"/>
      <c r="U84" s="46"/>
      <c r="V84" s="47" t="s">
        <v>47</v>
      </c>
      <c r="W84" s="42"/>
      <c r="X84" s="42"/>
      <c r="Y84" s="42"/>
      <c r="Z84" s="43"/>
      <c r="AA84" s="48"/>
      <c r="AB84" s="39"/>
      <c r="AC84" s="39"/>
      <c r="AD84" s="39"/>
      <c r="AE84" s="49"/>
      <c r="AF84" s="13"/>
    </row>
    <row r="85" spans="1:32" ht="75.75" thickTop="1" x14ac:dyDescent="0.25">
      <c r="A85" s="29" t="s">
        <v>338</v>
      </c>
      <c r="B85" s="29"/>
      <c r="C85" s="29">
        <v>90451817</v>
      </c>
      <c r="D85" s="29">
        <v>5</v>
      </c>
      <c r="E85" s="29">
        <v>143</v>
      </c>
      <c r="F85" s="29" t="s">
        <v>31</v>
      </c>
      <c r="G85" s="30">
        <v>48006504</v>
      </c>
      <c r="H85" s="30" t="s">
        <v>32</v>
      </c>
      <c r="I85" s="30" t="s">
        <v>33</v>
      </c>
      <c r="J85" s="30">
        <v>934441101</v>
      </c>
      <c r="K85" s="31" t="s">
        <v>339</v>
      </c>
      <c r="L85" s="31" t="s">
        <v>340</v>
      </c>
      <c r="M85" s="32" t="s">
        <v>341</v>
      </c>
      <c r="N85" s="33">
        <v>1</v>
      </c>
      <c r="O85" s="34" t="s">
        <v>105</v>
      </c>
      <c r="P85" s="35">
        <v>1</v>
      </c>
      <c r="Q85" s="33" t="s">
        <v>218</v>
      </c>
      <c r="R85" s="33">
        <v>7</v>
      </c>
      <c r="S85" s="33">
        <v>11</v>
      </c>
      <c r="T85" s="33" t="s">
        <v>273</v>
      </c>
      <c r="U85" s="34" t="s">
        <v>342</v>
      </c>
      <c r="V85" s="35" t="s">
        <v>343</v>
      </c>
      <c r="W85" s="33" t="s">
        <v>203</v>
      </c>
      <c r="X85" s="33">
        <v>5</v>
      </c>
      <c r="Y85" s="33" t="s">
        <v>344</v>
      </c>
      <c r="Z85" s="34" t="s">
        <v>43</v>
      </c>
      <c r="AA85" s="36" t="s">
        <v>112</v>
      </c>
      <c r="AB85" s="30">
        <v>87</v>
      </c>
      <c r="AC85" s="30">
        <v>1</v>
      </c>
      <c r="AD85" s="30" t="str">
        <f>_xlfn.XLOOKUP(AC85,'[1]Wire Colors'!A1:A20,'[1]Wire Colors'!B1:B20," - ")</f>
        <v>BLK</v>
      </c>
      <c r="AE85" s="37" t="str">
        <f>IF(EXACT(AA85,"Bypass"),_xlfn.CONCAT("BB",IF(AB85&gt;9,AB85,_xlfn.CONCAT("0",AB85)),".",IF(AC85&gt;9,AC85,_xlfn.CONCAT("0",AC85))),IF(EXACT(AA85,"Output"),_xlfn.CONCAT("OB",IF(AB85&gt;9,AB85,_xlfn.CONCAT("0",AB85)),".",IF(AC85&gt;9,AC85,_xlfn.CONCAT("0",AC85)))))</f>
        <v>OB87.01</v>
      </c>
      <c r="AF85" s="13"/>
    </row>
    <row r="86" spans="1:32" ht="15.75" thickBot="1" x14ac:dyDescent="0.3">
      <c r="A86" s="38"/>
      <c r="B86" s="38"/>
      <c r="C86" s="38"/>
      <c r="D86" s="38"/>
      <c r="E86" s="38"/>
      <c r="F86" s="38"/>
      <c r="G86" s="39"/>
      <c r="H86" s="39"/>
      <c r="I86" s="39"/>
      <c r="J86" s="39"/>
      <c r="K86" s="40"/>
      <c r="L86" s="40"/>
      <c r="M86" s="41"/>
      <c r="N86" s="42">
        <v>2</v>
      </c>
      <c r="O86" s="43">
        <v>0</v>
      </c>
      <c r="P86" s="44" t="s">
        <v>46</v>
      </c>
      <c r="Q86" s="45"/>
      <c r="R86" s="45"/>
      <c r="S86" s="45"/>
      <c r="T86" s="45"/>
      <c r="U86" s="46"/>
      <c r="V86" s="47" t="s">
        <v>47</v>
      </c>
      <c r="W86" s="42"/>
      <c r="X86" s="42"/>
      <c r="Y86" s="42"/>
      <c r="Z86" s="43"/>
      <c r="AA86" s="48"/>
      <c r="AB86" s="39" t="s">
        <v>122</v>
      </c>
      <c r="AC86" s="39" t="s">
        <v>122</v>
      </c>
      <c r="AD86" s="39"/>
      <c r="AE86" s="49"/>
      <c r="AF86" s="13"/>
    </row>
    <row r="87" spans="1:32" ht="45.75" thickTop="1" x14ac:dyDescent="0.25">
      <c r="A87" s="29" t="s">
        <v>345</v>
      </c>
      <c r="B87" s="29" t="s">
        <v>101</v>
      </c>
      <c r="C87" s="29">
        <v>87657856</v>
      </c>
      <c r="D87" s="29">
        <v>5</v>
      </c>
      <c r="E87" s="29">
        <v>141</v>
      </c>
      <c r="F87" s="29" t="s">
        <v>31</v>
      </c>
      <c r="G87" s="30">
        <v>48006504</v>
      </c>
      <c r="H87" s="30" t="s">
        <v>32</v>
      </c>
      <c r="I87" s="30" t="s">
        <v>33</v>
      </c>
      <c r="J87" s="30">
        <v>934441101</v>
      </c>
      <c r="K87" s="31" t="s">
        <v>346</v>
      </c>
      <c r="L87" s="31" t="s">
        <v>347</v>
      </c>
      <c r="M87" s="32" t="s">
        <v>348</v>
      </c>
      <c r="N87" s="33">
        <v>1</v>
      </c>
      <c r="O87" s="34" t="s">
        <v>105</v>
      </c>
      <c r="P87" s="35">
        <v>2</v>
      </c>
      <c r="Q87" s="33" t="s">
        <v>349</v>
      </c>
      <c r="R87" s="33">
        <v>1</v>
      </c>
      <c r="S87" s="33">
        <v>4</v>
      </c>
      <c r="T87" s="33" t="s">
        <v>350</v>
      </c>
      <c r="U87" s="34" t="s">
        <v>351</v>
      </c>
      <c r="V87" s="35" t="s">
        <v>352</v>
      </c>
      <c r="W87" s="33" t="s">
        <v>136</v>
      </c>
      <c r="X87" s="33">
        <v>6</v>
      </c>
      <c r="Y87" s="33" t="s">
        <v>353</v>
      </c>
      <c r="Z87" s="34" t="s">
        <v>43</v>
      </c>
      <c r="AA87" s="36" t="s">
        <v>112</v>
      </c>
      <c r="AB87" s="30">
        <v>87</v>
      </c>
      <c r="AC87" s="30">
        <v>2</v>
      </c>
      <c r="AD87" s="30" t="str">
        <f>_xlfn.XLOOKUP(AC87,'[1]Wire Colors'!A1:A20,'[1]Wire Colors'!B1:B20," - ")</f>
        <v>BLK/RED</v>
      </c>
      <c r="AE87" s="37" t="str">
        <f>IF(EXACT(AA87,"Bypass"),_xlfn.CONCAT("BB",IF(AB87&gt;9,AB87,_xlfn.CONCAT("0",AB87)),".",IF(AC87&gt;9,AC87,_xlfn.CONCAT("0",AC87))),IF(EXACT(AA87,"Output"),_xlfn.CONCAT("OB",IF(AB87&gt;9,AB87,_xlfn.CONCAT("0",AB87)),".",IF(AC87&gt;9,AC87,_xlfn.CONCAT("0",AC87)))))</f>
        <v>OB87.02</v>
      </c>
      <c r="AF87" s="13"/>
    </row>
    <row r="88" spans="1:32" ht="15.75" thickBot="1" x14ac:dyDescent="0.3">
      <c r="A88" s="38"/>
      <c r="B88" s="38"/>
      <c r="C88" s="38"/>
      <c r="D88" s="38"/>
      <c r="E88" s="38"/>
      <c r="F88" s="38"/>
      <c r="G88" s="39"/>
      <c r="H88" s="39"/>
      <c r="I88" s="39"/>
      <c r="J88" s="39"/>
      <c r="K88" s="40"/>
      <c r="L88" s="40"/>
      <c r="M88" s="41"/>
      <c r="N88" s="42">
        <v>2</v>
      </c>
      <c r="O88" s="43">
        <v>0</v>
      </c>
      <c r="P88" s="44" t="s">
        <v>46</v>
      </c>
      <c r="Q88" s="45"/>
      <c r="R88" s="45"/>
      <c r="S88" s="45"/>
      <c r="T88" s="45"/>
      <c r="U88" s="46"/>
      <c r="V88" s="47" t="s">
        <v>47</v>
      </c>
      <c r="W88" s="42"/>
      <c r="X88" s="42"/>
      <c r="Y88" s="42"/>
      <c r="Z88" s="43"/>
      <c r="AA88" s="48"/>
      <c r="AB88" s="39"/>
      <c r="AC88" s="39"/>
      <c r="AD88" s="39"/>
      <c r="AE88" s="49"/>
      <c r="AF88" s="13"/>
    </row>
    <row r="89" spans="1:32" ht="45.75" thickTop="1" x14ac:dyDescent="0.25">
      <c r="A89" s="29" t="s">
        <v>354</v>
      </c>
      <c r="B89" s="29" t="s">
        <v>101</v>
      </c>
      <c r="C89" s="29">
        <v>87657856</v>
      </c>
      <c r="D89" s="29">
        <v>5</v>
      </c>
      <c r="E89" s="29">
        <v>146</v>
      </c>
      <c r="F89" s="29" t="s">
        <v>31</v>
      </c>
      <c r="G89" s="30">
        <v>48006504</v>
      </c>
      <c r="H89" s="30" t="s">
        <v>32</v>
      </c>
      <c r="I89" s="30" t="s">
        <v>33</v>
      </c>
      <c r="J89" s="30">
        <v>934441101</v>
      </c>
      <c r="K89" s="31" t="s">
        <v>355</v>
      </c>
      <c r="L89" s="31" t="s">
        <v>356</v>
      </c>
      <c r="M89" s="32" t="s">
        <v>357</v>
      </c>
      <c r="N89" s="33">
        <v>1</v>
      </c>
      <c r="O89" s="34" t="s">
        <v>105</v>
      </c>
      <c r="P89" s="35">
        <v>1</v>
      </c>
      <c r="Q89" s="33" t="s">
        <v>218</v>
      </c>
      <c r="R89" s="33">
        <v>4</v>
      </c>
      <c r="S89" s="33">
        <v>11</v>
      </c>
      <c r="T89" s="33" t="s">
        <v>174</v>
      </c>
      <c r="U89" s="34" t="s">
        <v>358</v>
      </c>
      <c r="V89" s="35" t="s">
        <v>359</v>
      </c>
      <c r="W89" s="33" t="s">
        <v>110</v>
      </c>
      <c r="X89" s="33">
        <v>19</v>
      </c>
      <c r="Y89" s="33" t="s">
        <v>360</v>
      </c>
      <c r="Z89" s="34" t="s">
        <v>43</v>
      </c>
      <c r="AA89" s="36" t="s">
        <v>112</v>
      </c>
      <c r="AB89" s="30">
        <v>87</v>
      </c>
      <c r="AC89" s="30">
        <v>3</v>
      </c>
      <c r="AD89" s="30" t="str">
        <f>_xlfn.XLOOKUP(AC89,'[1]Wire Colors'!A1:A20,'[1]Wire Colors'!B1:B20," - ")</f>
        <v>BLK/WHT</v>
      </c>
      <c r="AE89" s="37" t="str">
        <f>IF(EXACT(AA89,"Bypass"),_xlfn.CONCAT("BB",IF(AB89&gt;9,AB89,_xlfn.CONCAT("0",AB89)),".",IF(AC89&gt;9,AC89,_xlfn.CONCAT("0",AC89))),IF(EXACT(AA89,"Output"),_xlfn.CONCAT("OB",IF(AB89&gt;9,AB89,_xlfn.CONCAT("0",AB89)),".",IF(AC89&gt;9,AC89,_xlfn.CONCAT("0",AC89)))))</f>
        <v>OB87.03</v>
      </c>
      <c r="AF89" s="13"/>
    </row>
    <row r="90" spans="1:32" ht="15.75" thickBot="1" x14ac:dyDescent="0.3">
      <c r="A90" s="38"/>
      <c r="B90" s="38"/>
      <c r="C90" s="38"/>
      <c r="D90" s="38"/>
      <c r="E90" s="38"/>
      <c r="F90" s="38"/>
      <c r="G90" s="39"/>
      <c r="H90" s="39"/>
      <c r="I90" s="39"/>
      <c r="J90" s="39"/>
      <c r="K90" s="40"/>
      <c r="L90" s="40"/>
      <c r="M90" s="41"/>
      <c r="N90" s="42">
        <v>2</v>
      </c>
      <c r="O90" s="43">
        <v>0</v>
      </c>
      <c r="P90" s="44" t="s">
        <v>46</v>
      </c>
      <c r="Q90" s="45"/>
      <c r="R90" s="45"/>
      <c r="S90" s="45"/>
      <c r="T90" s="45"/>
      <c r="U90" s="46"/>
      <c r="V90" s="47" t="s">
        <v>47</v>
      </c>
      <c r="W90" s="42"/>
      <c r="X90" s="42"/>
      <c r="Y90" s="42"/>
      <c r="Z90" s="43"/>
      <c r="AA90" s="48"/>
      <c r="AB90" s="39"/>
      <c r="AC90" s="39"/>
      <c r="AD90" s="39"/>
      <c r="AE90" s="49"/>
      <c r="AF90" s="13"/>
    </row>
    <row r="91" spans="1:32" ht="30.75" thickTop="1" x14ac:dyDescent="0.25">
      <c r="A91" s="98" t="s">
        <v>361</v>
      </c>
      <c r="B91" s="98" t="s">
        <v>101</v>
      </c>
      <c r="C91" s="98">
        <v>51575656</v>
      </c>
      <c r="D91" s="98"/>
      <c r="E91" s="98"/>
      <c r="F91" s="98" t="s">
        <v>31</v>
      </c>
      <c r="G91" s="99">
        <v>48045323</v>
      </c>
      <c r="H91" s="99" t="s">
        <v>32</v>
      </c>
      <c r="I91" s="99" t="s">
        <v>362</v>
      </c>
      <c r="J91" s="100">
        <v>934444101</v>
      </c>
      <c r="K91" s="101" t="s">
        <v>363</v>
      </c>
      <c r="L91" s="101" t="s">
        <v>364</v>
      </c>
      <c r="M91" s="102" t="s">
        <v>365</v>
      </c>
      <c r="N91" s="103">
        <v>3</v>
      </c>
      <c r="O91" s="104" t="s">
        <v>366</v>
      </c>
      <c r="P91" s="105">
        <v>1</v>
      </c>
      <c r="Q91" s="103" t="s">
        <v>288</v>
      </c>
      <c r="R91" s="103">
        <v>1</v>
      </c>
      <c r="S91" s="103">
        <v>2</v>
      </c>
      <c r="T91" s="103" t="s">
        <v>144</v>
      </c>
      <c r="U91" s="104" t="s">
        <v>367</v>
      </c>
      <c r="V91" s="105" t="s">
        <v>368</v>
      </c>
      <c r="W91" s="103" t="s">
        <v>369</v>
      </c>
      <c r="X91" s="103">
        <v>28</v>
      </c>
      <c r="Y91" s="103" t="s">
        <v>43</v>
      </c>
      <c r="Z91" s="104" t="s">
        <v>370</v>
      </c>
      <c r="AA91" s="106" t="s">
        <v>45</v>
      </c>
      <c r="AB91" s="107">
        <v>6</v>
      </c>
      <c r="AC91" s="107">
        <v>4</v>
      </c>
      <c r="AD91" s="107" t="str">
        <f>_xlfn.XLOOKUP(AC91,'[1]Wire Colors'!A1:A20,'[1]Wire Colors'!B1:B20," - ")</f>
        <v>BLU</v>
      </c>
      <c r="AE91" s="108" t="str">
        <f>IF(EXACT(AA91,"Bypass"),_xlfn.CONCAT("BB",IF(AB91&gt;9,AB91,_xlfn.CONCAT("0",AB91)),".",IF(AC91&gt;9,AC91,_xlfn.CONCAT("0",AC91))),IF(EXACT(AA91,"Output"),_xlfn.CONCAT("OB",IF(AB91&gt;9,AB91,_xlfn.CONCAT("0",AB91)),".",IF(AC91&gt;9,AC91,_xlfn.CONCAT("0",AC91)))))</f>
        <v>BB06.04</v>
      </c>
      <c r="AF91" s="13"/>
    </row>
    <row r="92" spans="1:32" x14ac:dyDescent="0.25">
      <c r="A92" s="109"/>
      <c r="B92" s="109"/>
      <c r="C92" s="109"/>
      <c r="D92" s="109"/>
      <c r="E92" s="109"/>
      <c r="F92" s="109"/>
      <c r="G92" s="110"/>
      <c r="H92" s="110"/>
      <c r="I92" s="110"/>
      <c r="J92" s="111"/>
      <c r="K92" s="112"/>
      <c r="L92" s="112"/>
      <c r="M92" s="113"/>
      <c r="N92" s="114">
        <v>4</v>
      </c>
      <c r="O92" s="115">
        <v>0</v>
      </c>
      <c r="P92" s="116">
        <v>1</v>
      </c>
      <c r="Q92" s="114" t="s">
        <v>224</v>
      </c>
      <c r="R92" s="114">
        <v>8</v>
      </c>
      <c r="S92" s="114">
        <v>1</v>
      </c>
      <c r="T92" s="114" t="s">
        <v>371</v>
      </c>
      <c r="U92" s="115" t="s">
        <v>372</v>
      </c>
      <c r="V92" s="116" t="s">
        <v>373</v>
      </c>
      <c r="W92" s="114" t="s">
        <v>369</v>
      </c>
      <c r="X92" s="114">
        <v>12</v>
      </c>
      <c r="Y92" s="114" t="s">
        <v>43</v>
      </c>
      <c r="Z92" s="115" t="s">
        <v>374</v>
      </c>
      <c r="AA92" s="117" t="s">
        <v>45</v>
      </c>
      <c r="AB92" s="118">
        <v>6</v>
      </c>
      <c r="AC92" s="118">
        <v>5</v>
      </c>
      <c r="AD92" s="118" t="str">
        <f>_xlfn.XLOOKUP(AC92,'[1]Wire Colors'!A1:A20,'[1]Wire Colors'!B1:B20," - ")</f>
        <v>BLU/BLK</v>
      </c>
      <c r="AE92" s="119" t="str">
        <f>IF(EXACT(AA92,"Bypass"),_xlfn.CONCAT("BB",IF(AB92&gt;9,AB92,_xlfn.CONCAT("0",AB92)),".",IF(AC92&gt;9,AC92,_xlfn.CONCAT("0",AC92))),IF(EXACT(AA92,"Output"),_xlfn.CONCAT("OB",IF(AB92&gt;9,AB92,_xlfn.CONCAT("0",AB92)),".",IF(AC92&gt;9,AC92,_xlfn.CONCAT("0",AC92)))))</f>
        <v>BB06.05</v>
      </c>
      <c r="AF92" s="13"/>
    </row>
    <row r="93" spans="1:32" x14ac:dyDescent="0.25">
      <c r="A93" s="109"/>
      <c r="B93" s="109"/>
      <c r="C93" s="109"/>
      <c r="D93" s="109"/>
      <c r="E93" s="109"/>
      <c r="F93" s="109"/>
      <c r="G93" s="110"/>
      <c r="H93" s="110"/>
      <c r="I93" s="110"/>
      <c r="J93" s="111"/>
      <c r="K93" s="112"/>
      <c r="L93" s="112"/>
      <c r="M93" s="113"/>
      <c r="N93" s="120">
        <v>1</v>
      </c>
      <c r="O93" s="121">
        <v>0</v>
      </c>
      <c r="P93" s="122" t="s">
        <v>64</v>
      </c>
      <c r="Q93" s="123"/>
      <c r="R93" s="123"/>
      <c r="S93" s="123"/>
      <c r="T93" s="123"/>
      <c r="U93" s="124"/>
      <c r="V93" s="125" t="s">
        <v>47</v>
      </c>
      <c r="W93" s="120"/>
      <c r="X93" s="120"/>
      <c r="Y93" s="120"/>
      <c r="Z93" s="121"/>
      <c r="AA93" s="117"/>
      <c r="AB93" s="118"/>
      <c r="AC93" s="118"/>
      <c r="AD93" s="118"/>
      <c r="AE93" s="119"/>
      <c r="AF93" s="13"/>
    </row>
    <row r="94" spans="1:32" x14ac:dyDescent="0.25">
      <c r="A94" s="109"/>
      <c r="B94" s="109"/>
      <c r="C94" s="109"/>
      <c r="D94" s="109"/>
      <c r="E94" s="109"/>
      <c r="F94" s="109"/>
      <c r="G94" s="110"/>
      <c r="H94" s="110"/>
      <c r="I94" s="110"/>
      <c r="J94" s="111"/>
      <c r="K94" s="112"/>
      <c r="L94" s="112"/>
      <c r="M94" s="113"/>
      <c r="N94" s="126">
        <v>2</v>
      </c>
      <c r="O94" s="127">
        <v>0</v>
      </c>
      <c r="P94" s="128" t="s">
        <v>46</v>
      </c>
      <c r="Q94" s="129"/>
      <c r="R94" s="129"/>
      <c r="S94" s="129"/>
      <c r="T94" s="129"/>
      <c r="U94" s="130"/>
      <c r="V94" s="131" t="s">
        <v>47</v>
      </c>
      <c r="W94" s="126"/>
      <c r="X94" s="126"/>
      <c r="Y94" s="126"/>
      <c r="Z94" s="127"/>
      <c r="AA94" s="117"/>
      <c r="AB94" s="118"/>
      <c r="AC94" s="118"/>
      <c r="AD94" s="118"/>
      <c r="AE94" s="119"/>
      <c r="AF94" s="13"/>
    </row>
    <row r="95" spans="1:32" ht="15.75" thickBot="1" x14ac:dyDescent="0.3">
      <c r="A95" s="132"/>
      <c r="B95" s="132"/>
      <c r="C95" s="132"/>
      <c r="D95" s="132"/>
      <c r="E95" s="132"/>
      <c r="F95" s="132"/>
      <c r="G95" s="133"/>
      <c r="H95" s="133"/>
      <c r="I95" s="133"/>
      <c r="J95" s="134"/>
      <c r="K95" s="135"/>
      <c r="L95" s="135"/>
      <c r="M95" s="136"/>
      <c r="N95" s="74">
        <v>5</v>
      </c>
      <c r="O95" s="75">
        <v>0</v>
      </c>
      <c r="P95" s="76">
        <v>1</v>
      </c>
      <c r="Q95" s="74" t="s">
        <v>288</v>
      </c>
      <c r="R95" s="74">
        <v>2</v>
      </c>
      <c r="S95" s="74">
        <v>2</v>
      </c>
      <c r="T95" s="74" t="s">
        <v>152</v>
      </c>
      <c r="U95" s="75" t="s">
        <v>375</v>
      </c>
      <c r="V95" s="76" t="s">
        <v>376</v>
      </c>
      <c r="W95" s="74" t="s">
        <v>369</v>
      </c>
      <c r="X95" s="74">
        <v>20</v>
      </c>
      <c r="Y95" s="74" t="s">
        <v>43</v>
      </c>
      <c r="Z95" s="75" t="s">
        <v>374</v>
      </c>
      <c r="AA95" s="137" t="s">
        <v>45</v>
      </c>
      <c r="AB95" s="133">
        <v>6</v>
      </c>
      <c r="AC95" s="133">
        <v>6</v>
      </c>
      <c r="AD95" s="133" t="str">
        <f>_xlfn.XLOOKUP(AC95,'[1]Wire Colors'!A1:A20,'[1]Wire Colors'!B1:B20," - ")</f>
        <v>BLU/RED</v>
      </c>
      <c r="AE95" s="138" t="str">
        <f>IF(EXACT(AA95,"Bypass"),_xlfn.CONCAT("BB",IF(AB95&gt;9,AB95,_xlfn.CONCAT("0",AB95)),".",IF(AC95&gt;9,AC95,_xlfn.CONCAT("0",AC95))),IF(EXACT(AA95,"Output"),_xlfn.CONCAT("OB",IF(AB95&gt;9,AB95,_xlfn.CONCAT("0",AB95)),".",IF(AC95&gt;9,AC95,_xlfn.CONCAT("0",AC95)))))</f>
        <v>BB06.06</v>
      </c>
      <c r="AF95" s="13"/>
    </row>
    <row r="96" spans="1:32" ht="45.75" thickTop="1" x14ac:dyDescent="0.25">
      <c r="A96" s="29" t="s">
        <v>377</v>
      </c>
      <c r="B96" s="29" t="s">
        <v>30</v>
      </c>
      <c r="C96" s="29">
        <v>87532857</v>
      </c>
      <c r="D96" s="29">
        <v>5</v>
      </c>
      <c r="E96" s="29">
        <v>148</v>
      </c>
      <c r="F96" s="29" t="s">
        <v>31</v>
      </c>
      <c r="G96" s="30">
        <v>87644909</v>
      </c>
      <c r="H96" s="30" t="s">
        <v>67</v>
      </c>
      <c r="I96" s="30">
        <v>12015793</v>
      </c>
      <c r="J96" s="30">
        <v>12010717</v>
      </c>
      <c r="K96" s="31" t="s">
        <v>378</v>
      </c>
      <c r="L96" s="31" t="s">
        <v>379</v>
      </c>
      <c r="M96" s="32" t="s">
        <v>380</v>
      </c>
      <c r="N96" s="33" t="s">
        <v>70</v>
      </c>
      <c r="O96" s="34" t="s">
        <v>70</v>
      </c>
      <c r="P96" s="35">
        <v>1</v>
      </c>
      <c r="Q96" s="33" t="s">
        <v>381</v>
      </c>
      <c r="R96" s="33">
        <v>1</v>
      </c>
      <c r="S96" s="33">
        <v>5</v>
      </c>
      <c r="T96" s="33" t="s">
        <v>382</v>
      </c>
      <c r="U96" s="34" t="s">
        <v>383</v>
      </c>
      <c r="V96" s="35" t="s">
        <v>384</v>
      </c>
      <c r="W96" s="33" t="s">
        <v>127</v>
      </c>
      <c r="X96" s="33">
        <v>16</v>
      </c>
      <c r="Y96" s="33" t="s">
        <v>385</v>
      </c>
      <c r="Z96" s="34" t="s">
        <v>43</v>
      </c>
      <c r="AA96" s="36" t="s">
        <v>112</v>
      </c>
      <c r="AB96" s="30">
        <v>87</v>
      </c>
      <c r="AC96" s="30">
        <v>4</v>
      </c>
      <c r="AD96" s="30" t="str">
        <f>_xlfn.XLOOKUP(AC96,'[1]Wire Colors'!A1:A20,'[1]Wire Colors'!B1:B20," - ")</f>
        <v>BLU</v>
      </c>
      <c r="AE96" s="37" t="str">
        <f>IF(EXACT(AA96,"Bypass"),_xlfn.CONCAT("BB",IF(AB96&gt;9,AB96,_xlfn.CONCAT("0",AB96)),".",IF(AC96&gt;9,AC96,_xlfn.CONCAT("0",AC96))),IF(EXACT(AA96,"Output"),_xlfn.CONCAT("OB",IF(AB96&gt;9,AB96,_xlfn.CONCAT("0",AB96)),".",IF(AC96&gt;9,AC96,_xlfn.CONCAT("0",AC96)))))</f>
        <v>OB87.04</v>
      </c>
      <c r="AF96" s="13"/>
    </row>
    <row r="97" spans="1:32" ht="15.75" thickBot="1" x14ac:dyDescent="0.3">
      <c r="A97" s="38"/>
      <c r="B97" s="38"/>
      <c r="C97" s="38"/>
      <c r="D97" s="38"/>
      <c r="E97" s="38"/>
      <c r="F97" s="38"/>
      <c r="G97" s="39"/>
      <c r="H97" s="39"/>
      <c r="I97" s="39"/>
      <c r="J97" s="39"/>
      <c r="K97" s="40"/>
      <c r="L97" s="40"/>
      <c r="M97" s="41"/>
      <c r="N97" s="62" t="s">
        <v>72</v>
      </c>
      <c r="O97" s="63">
        <v>0</v>
      </c>
      <c r="P97" s="139" t="s">
        <v>64</v>
      </c>
      <c r="Q97" s="140"/>
      <c r="R97" s="140"/>
      <c r="S97" s="140"/>
      <c r="T97" s="140"/>
      <c r="U97" s="141"/>
      <c r="V97" s="142" t="s">
        <v>47</v>
      </c>
      <c r="W97" s="143"/>
      <c r="X97" s="143"/>
      <c r="Y97" s="143"/>
      <c r="Z97" s="144"/>
      <c r="AA97" s="48"/>
      <c r="AB97" s="39"/>
      <c r="AC97" s="39"/>
      <c r="AD97" s="39"/>
      <c r="AE97" s="49"/>
      <c r="AF97" s="13"/>
    </row>
    <row r="98" spans="1:32" ht="45.75" thickTop="1" x14ac:dyDescent="0.25">
      <c r="A98" s="29" t="s">
        <v>386</v>
      </c>
      <c r="B98" s="29" t="s">
        <v>30</v>
      </c>
      <c r="C98" s="29">
        <v>87532857</v>
      </c>
      <c r="D98" s="29">
        <v>5</v>
      </c>
      <c r="E98" s="29">
        <v>149</v>
      </c>
      <c r="F98" s="29" t="s">
        <v>31</v>
      </c>
      <c r="G98" s="30">
        <v>87644909</v>
      </c>
      <c r="H98" s="30" t="s">
        <v>67</v>
      </c>
      <c r="I98" s="30">
        <v>12015793</v>
      </c>
      <c r="J98" s="30">
        <v>12010717</v>
      </c>
      <c r="K98" s="31" t="s">
        <v>387</v>
      </c>
      <c r="L98" s="31" t="s">
        <v>379</v>
      </c>
      <c r="M98" s="32" t="s">
        <v>388</v>
      </c>
      <c r="N98" s="33" t="s">
        <v>70</v>
      </c>
      <c r="O98" s="34" t="s">
        <v>70</v>
      </c>
      <c r="P98" s="35">
        <v>1</v>
      </c>
      <c r="Q98" s="33" t="s">
        <v>381</v>
      </c>
      <c r="R98" s="33">
        <v>4</v>
      </c>
      <c r="S98" s="33">
        <v>5</v>
      </c>
      <c r="T98" s="33" t="s">
        <v>371</v>
      </c>
      <c r="U98" s="34" t="s">
        <v>389</v>
      </c>
      <c r="V98" s="35" t="s">
        <v>390</v>
      </c>
      <c r="W98" s="33" t="s">
        <v>127</v>
      </c>
      <c r="X98" s="33">
        <v>17</v>
      </c>
      <c r="Y98" s="33" t="s">
        <v>391</v>
      </c>
      <c r="Z98" s="34" t="s">
        <v>43</v>
      </c>
      <c r="AA98" s="36" t="s">
        <v>112</v>
      </c>
      <c r="AB98" s="30">
        <v>87</v>
      </c>
      <c r="AC98" s="30">
        <v>5</v>
      </c>
      <c r="AD98" s="30" t="str">
        <f>_xlfn.XLOOKUP(AC98,'[1]Wire Colors'!A1:A20,'[1]Wire Colors'!B1:B20," - ")</f>
        <v>BLU/BLK</v>
      </c>
      <c r="AE98" s="37" t="str">
        <f>IF(EXACT(AA98,"Bypass"),_xlfn.CONCAT("BB",IF(AB98&gt;9,AB98,_xlfn.CONCAT("0",AB98)),".",IF(AC98&gt;9,AC98,_xlfn.CONCAT("0",AC98))),IF(EXACT(AA98,"Output"),_xlfn.CONCAT("OB",IF(AB98&gt;9,AB98,_xlfn.CONCAT("0",AB98)),".",IF(AC98&gt;9,AC98,_xlfn.CONCAT("0",AC98)))))</f>
        <v>OB87.05</v>
      </c>
      <c r="AF98" s="13"/>
    </row>
    <row r="99" spans="1:32" ht="15.75" thickBot="1" x14ac:dyDescent="0.3">
      <c r="A99" s="38"/>
      <c r="B99" s="38"/>
      <c r="C99" s="38"/>
      <c r="D99" s="38"/>
      <c r="E99" s="38"/>
      <c r="F99" s="38"/>
      <c r="G99" s="39"/>
      <c r="H99" s="39"/>
      <c r="I99" s="39"/>
      <c r="J99" s="39"/>
      <c r="K99" s="40"/>
      <c r="L99" s="40"/>
      <c r="M99" s="41"/>
      <c r="N99" s="62" t="s">
        <v>72</v>
      </c>
      <c r="O99" s="63">
        <v>0</v>
      </c>
      <c r="P99" s="139" t="s">
        <v>64</v>
      </c>
      <c r="Q99" s="140"/>
      <c r="R99" s="140"/>
      <c r="S99" s="140"/>
      <c r="T99" s="140"/>
      <c r="U99" s="141"/>
      <c r="V99" s="142" t="s">
        <v>47</v>
      </c>
      <c r="W99" s="143"/>
      <c r="X99" s="143"/>
      <c r="Y99" s="143"/>
      <c r="Z99" s="144"/>
      <c r="AA99" s="48"/>
      <c r="AB99" s="39"/>
      <c r="AC99" s="39"/>
      <c r="AD99" s="39"/>
      <c r="AE99" s="49"/>
      <c r="AF99" s="13"/>
    </row>
    <row r="100" spans="1:32" ht="45.75" thickTop="1" x14ac:dyDescent="0.25">
      <c r="A100" s="29" t="s">
        <v>392</v>
      </c>
      <c r="B100" s="29" t="s">
        <v>30</v>
      </c>
      <c r="C100" s="29">
        <v>87532857</v>
      </c>
      <c r="D100" s="29">
        <v>5</v>
      </c>
      <c r="E100" s="29">
        <v>151</v>
      </c>
      <c r="F100" s="29" t="s">
        <v>31</v>
      </c>
      <c r="G100" s="30">
        <v>87644909</v>
      </c>
      <c r="H100" s="30" t="s">
        <v>67</v>
      </c>
      <c r="I100" s="30">
        <v>12015793</v>
      </c>
      <c r="J100" s="30">
        <v>12010717</v>
      </c>
      <c r="K100" s="31" t="s">
        <v>393</v>
      </c>
      <c r="L100" s="31" t="s">
        <v>379</v>
      </c>
      <c r="M100" s="32" t="s">
        <v>394</v>
      </c>
      <c r="N100" s="33" t="s">
        <v>70</v>
      </c>
      <c r="O100" s="34" t="s">
        <v>70</v>
      </c>
      <c r="P100" s="35">
        <v>1</v>
      </c>
      <c r="Q100" s="33" t="s">
        <v>381</v>
      </c>
      <c r="R100" s="33">
        <v>3</v>
      </c>
      <c r="S100" s="33">
        <v>5</v>
      </c>
      <c r="T100" s="33" t="s">
        <v>395</v>
      </c>
      <c r="U100" s="34" t="s">
        <v>396</v>
      </c>
      <c r="V100" s="35" t="s">
        <v>397</v>
      </c>
      <c r="W100" s="33" t="s">
        <v>161</v>
      </c>
      <c r="X100" s="33">
        <v>24</v>
      </c>
      <c r="Y100" s="33" t="s">
        <v>393</v>
      </c>
      <c r="Z100" s="34" t="s">
        <v>43</v>
      </c>
      <c r="AA100" s="36" t="s">
        <v>112</v>
      </c>
      <c r="AB100" s="30">
        <v>87</v>
      </c>
      <c r="AC100" s="30">
        <v>6</v>
      </c>
      <c r="AD100" s="30" t="str">
        <f>_xlfn.XLOOKUP(AC100,'[1]Wire Colors'!A1:A20,'[1]Wire Colors'!B1:B20," - ")</f>
        <v>BLU/RED</v>
      </c>
      <c r="AE100" s="37" t="str">
        <f>IF(EXACT(AA100,"Bypass"),_xlfn.CONCAT("BB",IF(AB100&gt;9,AB100,_xlfn.CONCAT("0",AB100)),".",IF(AC100&gt;9,AC100,_xlfn.CONCAT("0",AC100))),IF(EXACT(AA100,"Output"),_xlfn.CONCAT("OB",IF(AB100&gt;9,AB100,_xlfn.CONCAT("0",AB100)),".",IF(AC100&gt;9,AC100,_xlfn.CONCAT("0",AC100)))))</f>
        <v>OB87.06</v>
      </c>
      <c r="AF100" s="13"/>
    </row>
    <row r="101" spans="1:32" ht="15.75" thickBot="1" x14ac:dyDescent="0.3">
      <c r="A101" s="38"/>
      <c r="B101" s="38"/>
      <c r="C101" s="38"/>
      <c r="D101" s="38"/>
      <c r="E101" s="38"/>
      <c r="F101" s="38"/>
      <c r="G101" s="39"/>
      <c r="H101" s="39"/>
      <c r="I101" s="39"/>
      <c r="J101" s="39"/>
      <c r="K101" s="40"/>
      <c r="L101" s="40"/>
      <c r="M101" s="41"/>
      <c r="N101" s="62" t="s">
        <v>72</v>
      </c>
      <c r="O101" s="63">
        <v>0</v>
      </c>
      <c r="P101" s="64" t="s">
        <v>64</v>
      </c>
      <c r="Q101" s="65"/>
      <c r="R101" s="65"/>
      <c r="S101" s="65"/>
      <c r="T101" s="65"/>
      <c r="U101" s="66"/>
      <c r="V101" s="67" t="s">
        <v>47</v>
      </c>
      <c r="W101" s="62"/>
      <c r="X101" s="62"/>
      <c r="Y101" s="62"/>
      <c r="Z101" s="63"/>
      <c r="AA101" s="48"/>
      <c r="AB101" s="39"/>
      <c r="AC101" s="39"/>
      <c r="AD101" s="39"/>
      <c r="AE101" s="49"/>
      <c r="AF101" s="13"/>
    </row>
    <row r="102" spans="1:32" ht="45.75" thickTop="1" x14ac:dyDescent="0.25">
      <c r="A102" s="29" t="s">
        <v>398</v>
      </c>
      <c r="B102" s="29" t="s">
        <v>30</v>
      </c>
      <c r="C102" s="29">
        <v>87532857</v>
      </c>
      <c r="D102" s="29">
        <v>5</v>
      </c>
      <c r="E102" s="29">
        <v>172</v>
      </c>
      <c r="F102" s="29" t="s">
        <v>31</v>
      </c>
      <c r="G102" s="30">
        <v>87644909</v>
      </c>
      <c r="H102" s="30" t="s">
        <v>67</v>
      </c>
      <c r="I102" s="30">
        <v>12015793</v>
      </c>
      <c r="J102" s="30">
        <v>12010717</v>
      </c>
      <c r="K102" s="31" t="s">
        <v>399</v>
      </c>
      <c r="L102" s="31" t="s">
        <v>379</v>
      </c>
      <c r="M102" s="32" t="s">
        <v>400</v>
      </c>
      <c r="N102" s="33" t="s">
        <v>70</v>
      </c>
      <c r="O102" s="34" t="s">
        <v>70</v>
      </c>
      <c r="P102" s="35">
        <v>1</v>
      </c>
      <c r="Q102" s="33" t="s">
        <v>381</v>
      </c>
      <c r="R102" s="33">
        <v>6</v>
      </c>
      <c r="S102" s="33">
        <v>5</v>
      </c>
      <c r="T102" s="33" t="s">
        <v>401</v>
      </c>
      <c r="U102" s="34" t="s">
        <v>402</v>
      </c>
      <c r="V102" s="35" t="s">
        <v>403</v>
      </c>
      <c r="W102" s="33" t="s">
        <v>161</v>
      </c>
      <c r="X102" s="33">
        <v>27</v>
      </c>
      <c r="Y102" s="33" t="s">
        <v>43</v>
      </c>
      <c r="Z102" s="34" t="s">
        <v>43</v>
      </c>
      <c r="AA102" s="36" t="s">
        <v>112</v>
      </c>
      <c r="AB102" s="30">
        <v>87</v>
      </c>
      <c r="AC102" s="30">
        <v>7</v>
      </c>
      <c r="AD102" s="30" t="str">
        <f>_xlfn.XLOOKUP(AC102,'[1]Wire Colors'!A1:A20,'[1]Wire Colors'!B1:B20," - ")</f>
        <v>BLU/WHT</v>
      </c>
      <c r="AE102" s="37" t="str">
        <f>IF(EXACT(AA102,"Bypass"),_xlfn.CONCAT("BB",IF(AB102&gt;9,AB102,_xlfn.CONCAT("0",AB102)),".",IF(AC102&gt;9,AC102,_xlfn.CONCAT("0",AC102))),IF(EXACT(AA102,"Output"),_xlfn.CONCAT("OB",IF(AB102&gt;9,AB102,_xlfn.CONCAT("0",AB102)),".",IF(AC102&gt;9,AC102,_xlfn.CONCAT("0",AC102)))))</f>
        <v>OB87.07</v>
      </c>
      <c r="AF102" s="13"/>
    </row>
    <row r="103" spans="1:32" ht="15.75" thickBot="1" x14ac:dyDescent="0.3">
      <c r="A103" s="38"/>
      <c r="B103" s="38"/>
      <c r="C103" s="38"/>
      <c r="D103" s="38"/>
      <c r="E103" s="38"/>
      <c r="F103" s="38"/>
      <c r="G103" s="39"/>
      <c r="H103" s="39"/>
      <c r="I103" s="39"/>
      <c r="J103" s="39"/>
      <c r="K103" s="40"/>
      <c r="L103" s="40"/>
      <c r="M103" s="41"/>
      <c r="N103" s="42" t="s">
        <v>72</v>
      </c>
      <c r="O103" s="43">
        <v>0</v>
      </c>
      <c r="P103" s="44" t="s">
        <v>46</v>
      </c>
      <c r="Q103" s="45"/>
      <c r="R103" s="45"/>
      <c r="S103" s="45"/>
      <c r="T103" s="45"/>
      <c r="U103" s="46"/>
      <c r="V103" s="47" t="s">
        <v>47</v>
      </c>
      <c r="W103" s="42"/>
      <c r="X103" s="42"/>
      <c r="Y103" s="42"/>
      <c r="Z103" s="43"/>
      <c r="AA103" s="48"/>
      <c r="AB103" s="39"/>
      <c r="AC103" s="39"/>
      <c r="AD103" s="39"/>
      <c r="AE103" s="49"/>
      <c r="AF103" s="13"/>
    </row>
    <row r="104" spans="1:32" ht="45.75" thickTop="1" x14ac:dyDescent="0.25">
      <c r="A104" s="29" t="s">
        <v>404</v>
      </c>
      <c r="B104" s="29" t="s">
        <v>30</v>
      </c>
      <c r="C104" s="29">
        <v>51475511</v>
      </c>
      <c r="D104" s="29">
        <v>5</v>
      </c>
      <c r="E104" s="29">
        <v>153</v>
      </c>
      <c r="F104" s="29" t="s">
        <v>31</v>
      </c>
      <c r="G104" s="30">
        <v>48006504</v>
      </c>
      <c r="H104" s="30" t="s">
        <v>32</v>
      </c>
      <c r="I104" s="30" t="s">
        <v>33</v>
      </c>
      <c r="J104" s="30">
        <v>934441101</v>
      </c>
      <c r="K104" s="31" t="s">
        <v>405</v>
      </c>
      <c r="L104" s="31" t="s">
        <v>82</v>
      </c>
      <c r="M104" s="32" t="s">
        <v>406</v>
      </c>
      <c r="N104" s="33">
        <v>2</v>
      </c>
      <c r="O104" s="34" t="s">
        <v>37</v>
      </c>
      <c r="P104" s="35">
        <v>1</v>
      </c>
      <c r="Q104" s="33" t="s">
        <v>143</v>
      </c>
      <c r="R104" s="33">
        <v>2</v>
      </c>
      <c r="S104" s="33">
        <v>7</v>
      </c>
      <c r="T104" s="33" t="s">
        <v>350</v>
      </c>
      <c r="U104" s="34" t="s">
        <v>250</v>
      </c>
      <c r="V104" s="35" t="s">
        <v>250</v>
      </c>
      <c r="W104" s="33" t="s">
        <v>147</v>
      </c>
      <c r="X104" s="33">
        <v>17</v>
      </c>
      <c r="Y104" s="33" t="s">
        <v>43</v>
      </c>
      <c r="Z104" s="34" t="s">
        <v>194</v>
      </c>
      <c r="AA104" s="36" t="s">
        <v>45</v>
      </c>
      <c r="AB104" s="30">
        <v>6</v>
      </c>
      <c r="AC104" s="30">
        <v>7</v>
      </c>
      <c r="AD104" s="30" t="str">
        <f>_xlfn.XLOOKUP(AC104,'[1]Wire Colors'!A1:A20,'[1]Wire Colors'!B1:B20," - ")</f>
        <v>BLU/WHT</v>
      </c>
      <c r="AE104" s="37" t="str">
        <f>IF(EXACT(AA104,"Bypass"),_xlfn.CONCAT("BB",IF(AB104&gt;9,AB104,_xlfn.CONCAT("0",AB104)),".",IF(AC104&gt;9,AC104,_xlfn.CONCAT("0",AC104))),IF(EXACT(AA104,"Output"),_xlfn.CONCAT("OB",IF(AB104&gt;9,AB104,_xlfn.CONCAT("0",AB104)),".",IF(AC104&gt;9,AC104,_xlfn.CONCAT("0",AC104)))))</f>
        <v>BB06.07</v>
      </c>
      <c r="AF104" s="13"/>
    </row>
    <row r="105" spans="1:32" ht="15.75" thickBot="1" x14ac:dyDescent="0.3">
      <c r="A105" s="38"/>
      <c r="B105" s="38"/>
      <c r="C105" s="38"/>
      <c r="D105" s="38"/>
      <c r="E105" s="38"/>
      <c r="F105" s="38"/>
      <c r="G105" s="39"/>
      <c r="H105" s="39"/>
      <c r="I105" s="39"/>
      <c r="J105" s="39"/>
      <c r="K105" s="40"/>
      <c r="L105" s="40"/>
      <c r="M105" s="41"/>
      <c r="N105" s="42">
        <v>1</v>
      </c>
      <c r="O105" s="43">
        <v>0</v>
      </c>
      <c r="P105" s="44" t="s">
        <v>46</v>
      </c>
      <c r="Q105" s="45"/>
      <c r="R105" s="45"/>
      <c r="S105" s="45"/>
      <c r="T105" s="45"/>
      <c r="U105" s="46"/>
      <c r="V105" s="47" t="s">
        <v>47</v>
      </c>
      <c r="W105" s="42"/>
      <c r="X105" s="42"/>
      <c r="Y105" s="42"/>
      <c r="Z105" s="43"/>
      <c r="AA105" s="48"/>
      <c r="AB105" s="39"/>
      <c r="AC105" s="39"/>
      <c r="AD105" s="39"/>
      <c r="AE105" s="49"/>
      <c r="AF105" s="13"/>
    </row>
    <row r="106" spans="1:32" ht="45.75" thickTop="1" x14ac:dyDescent="0.25">
      <c r="A106" s="29" t="s">
        <v>407</v>
      </c>
      <c r="B106" s="29"/>
      <c r="C106" s="29"/>
      <c r="D106" s="29">
        <v>5</v>
      </c>
      <c r="E106" s="29">
        <v>154</v>
      </c>
      <c r="F106" s="29" t="s">
        <v>31</v>
      </c>
      <c r="G106" s="30">
        <v>48006504</v>
      </c>
      <c r="H106" s="30" t="s">
        <v>32</v>
      </c>
      <c r="I106" s="30" t="s">
        <v>33</v>
      </c>
      <c r="J106" s="30">
        <v>934441101</v>
      </c>
      <c r="K106" s="31" t="s">
        <v>408</v>
      </c>
      <c r="L106" s="31" t="s">
        <v>409</v>
      </c>
      <c r="M106" s="32" t="s">
        <v>410</v>
      </c>
      <c r="N106" s="83">
        <v>2</v>
      </c>
      <c r="O106" s="84" t="s">
        <v>101</v>
      </c>
      <c r="P106" s="85" t="s">
        <v>46</v>
      </c>
      <c r="Q106" s="86"/>
      <c r="R106" s="86"/>
      <c r="S106" s="86"/>
      <c r="T106" s="86"/>
      <c r="U106" s="87"/>
      <c r="V106" s="88" t="s">
        <v>47</v>
      </c>
      <c r="W106" s="83"/>
      <c r="X106" s="83"/>
      <c r="Y106" s="83"/>
      <c r="Z106" s="84"/>
      <c r="AA106" s="36"/>
      <c r="AB106" s="30"/>
      <c r="AC106" s="30"/>
      <c r="AD106" s="30"/>
      <c r="AE106" s="37"/>
      <c r="AF106" s="13"/>
    </row>
    <row r="107" spans="1:32" ht="15.75" thickBot="1" x14ac:dyDescent="0.3">
      <c r="A107" s="38"/>
      <c r="B107" s="38"/>
      <c r="C107" s="38"/>
      <c r="D107" s="38"/>
      <c r="E107" s="38"/>
      <c r="F107" s="38"/>
      <c r="G107" s="39"/>
      <c r="H107" s="39"/>
      <c r="I107" s="39"/>
      <c r="J107" s="39"/>
      <c r="K107" s="40"/>
      <c r="L107" s="40"/>
      <c r="M107" s="41"/>
      <c r="N107" s="74">
        <v>1</v>
      </c>
      <c r="O107" s="75">
        <v>0</v>
      </c>
      <c r="P107" s="76">
        <v>1</v>
      </c>
      <c r="Q107" s="74" t="s">
        <v>123</v>
      </c>
      <c r="R107" s="74">
        <v>2</v>
      </c>
      <c r="S107" s="74">
        <v>10</v>
      </c>
      <c r="T107" s="74" t="s">
        <v>118</v>
      </c>
      <c r="U107" s="75" t="s">
        <v>411</v>
      </c>
      <c r="V107" s="76" t="s">
        <v>412</v>
      </c>
      <c r="W107" s="74" t="s">
        <v>147</v>
      </c>
      <c r="X107" s="74">
        <v>25</v>
      </c>
      <c r="Y107" s="74" t="s">
        <v>43</v>
      </c>
      <c r="Z107" s="75" t="s">
        <v>43</v>
      </c>
      <c r="AA107" s="48" t="s">
        <v>112</v>
      </c>
      <c r="AB107" s="39">
        <v>87</v>
      </c>
      <c r="AC107" s="39">
        <v>9</v>
      </c>
      <c r="AD107" s="39" t="str">
        <f>_xlfn.XLOOKUP(AC107,'[1]Wire Colors'!A1:A20,'[1]Wire Colors'!B1:B20," - ")</f>
        <v>GRN/BLK</v>
      </c>
      <c r="AE107" s="49" t="str">
        <f>IF(EXACT(AA107,"Bypass"),_xlfn.CONCAT("BB",IF(AB107&gt;9,AB107,_xlfn.CONCAT("0",AB107)),".",IF(AC107&gt;9,AC107,_xlfn.CONCAT("0",AC107))),IF(EXACT(AA107,"Output"),_xlfn.CONCAT("OB",IF(AB107&gt;9,AB107,_xlfn.CONCAT("0",AB107)),".",IF(AC107&gt;9,AC107,_xlfn.CONCAT("0",AC107)))))</f>
        <v>OB87.09</v>
      </c>
      <c r="AF107" s="13"/>
    </row>
    <row r="108" spans="1:32" ht="45.75" thickTop="1" x14ac:dyDescent="0.25">
      <c r="A108" s="29" t="s">
        <v>413</v>
      </c>
      <c r="B108" s="29"/>
      <c r="C108" s="29"/>
      <c r="D108" s="29">
        <v>5</v>
      </c>
      <c r="E108" s="29">
        <v>163</v>
      </c>
      <c r="F108" s="29" t="s">
        <v>31</v>
      </c>
      <c r="G108" s="30">
        <v>48006504</v>
      </c>
      <c r="H108" s="30" t="s">
        <v>32</v>
      </c>
      <c r="I108" s="30" t="s">
        <v>33</v>
      </c>
      <c r="J108" s="30">
        <v>934441101</v>
      </c>
      <c r="K108" s="31" t="s">
        <v>414</v>
      </c>
      <c r="L108" s="31" t="s">
        <v>103</v>
      </c>
      <c r="M108" s="32" t="s">
        <v>415</v>
      </c>
      <c r="N108" s="83">
        <v>2</v>
      </c>
      <c r="O108" s="84" t="s">
        <v>101</v>
      </c>
      <c r="P108" s="85" t="s">
        <v>46</v>
      </c>
      <c r="Q108" s="86"/>
      <c r="R108" s="86"/>
      <c r="S108" s="86"/>
      <c r="T108" s="86"/>
      <c r="U108" s="87"/>
      <c r="V108" s="88" t="s">
        <v>47</v>
      </c>
      <c r="W108" s="83"/>
      <c r="X108" s="83"/>
      <c r="Y108" s="83"/>
      <c r="Z108" s="84"/>
      <c r="AA108" s="36"/>
      <c r="AB108" s="30"/>
      <c r="AC108" s="30"/>
      <c r="AD108" s="30"/>
      <c r="AE108" s="37"/>
      <c r="AF108" s="13"/>
    </row>
    <row r="109" spans="1:32" ht="15.75" thickBot="1" x14ac:dyDescent="0.3">
      <c r="A109" s="38"/>
      <c r="B109" s="38"/>
      <c r="C109" s="38"/>
      <c r="D109" s="38"/>
      <c r="E109" s="38"/>
      <c r="F109" s="38"/>
      <c r="G109" s="39"/>
      <c r="H109" s="39"/>
      <c r="I109" s="39"/>
      <c r="J109" s="39"/>
      <c r="K109" s="40"/>
      <c r="L109" s="40"/>
      <c r="M109" s="41"/>
      <c r="N109" s="74">
        <v>1</v>
      </c>
      <c r="O109" s="75">
        <v>0</v>
      </c>
      <c r="P109" s="76">
        <v>1</v>
      </c>
      <c r="Q109" s="74" t="s">
        <v>123</v>
      </c>
      <c r="R109" s="74">
        <v>4</v>
      </c>
      <c r="S109" s="74">
        <v>10</v>
      </c>
      <c r="T109" s="74" t="s">
        <v>209</v>
      </c>
      <c r="U109" s="75" t="s">
        <v>210</v>
      </c>
      <c r="V109" s="76" t="s">
        <v>109</v>
      </c>
      <c r="W109" s="74" t="s">
        <v>416</v>
      </c>
      <c r="X109" s="74">
        <v>5</v>
      </c>
      <c r="Y109" s="74" t="s">
        <v>43</v>
      </c>
      <c r="Z109" s="75" t="s">
        <v>43</v>
      </c>
      <c r="AA109" s="48" t="s">
        <v>112</v>
      </c>
      <c r="AB109" s="39">
        <v>87</v>
      </c>
      <c r="AC109" s="39">
        <v>10</v>
      </c>
      <c r="AD109" s="39" t="str">
        <f>_xlfn.XLOOKUP(AC109,'[1]Wire Colors'!A1:A20,'[1]Wire Colors'!B1:B20," - ")</f>
        <v>GRN/WHT</v>
      </c>
      <c r="AE109" s="49" t="str">
        <f>IF(EXACT(AA109,"Bypass"),_xlfn.CONCAT("BB",IF(AB109&gt;9,AB109,_xlfn.CONCAT("0",AB109)),".",IF(AC109&gt;9,AC109,_xlfn.CONCAT("0",AC109))),IF(EXACT(AA109,"Output"),_xlfn.CONCAT("OB",IF(AB109&gt;9,AB109,_xlfn.CONCAT("0",AB109)),".",IF(AC109&gt;9,AC109,_xlfn.CONCAT("0",AC109)))))</f>
        <v>OB87.10</v>
      </c>
      <c r="AF109" s="13"/>
    </row>
    <row r="110" spans="1:32" ht="30.75" thickTop="1" x14ac:dyDescent="0.25">
      <c r="A110" s="29" t="s">
        <v>417</v>
      </c>
      <c r="B110" s="29" t="s">
        <v>30</v>
      </c>
      <c r="C110" s="29">
        <v>87330286</v>
      </c>
      <c r="D110" s="29">
        <v>5</v>
      </c>
      <c r="E110" s="29">
        <v>176</v>
      </c>
      <c r="F110" s="29" t="s">
        <v>31</v>
      </c>
      <c r="G110" s="30">
        <v>87644909</v>
      </c>
      <c r="H110" s="30" t="s">
        <v>67</v>
      </c>
      <c r="I110" s="30">
        <v>12015793</v>
      </c>
      <c r="J110" s="30">
        <v>12010717</v>
      </c>
      <c r="K110" s="31" t="s">
        <v>418</v>
      </c>
      <c r="L110" s="31" t="s">
        <v>53</v>
      </c>
      <c r="M110" s="32" t="s">
        <v>419</v>
      </c>
      <c r="N110" s="33" t="s">
        <v>70</v>
      </c>
      <c r="O110" s="34" t="s">
        <v>84</v>
      </c>
      <c r="P110" s="35">
        <v>1</v>
      </c>
      <c r="Q110" s="33" t="s">
        <v>288</v>
      </c>
      <c r="R110" s="33">
        <v>3</v>
      </c>
      <c r="S110" s="33">
        <v>2</v>
      </c>
      <c r="T110" s="33" t="s">
        <v>118</v>
      </c>
      <c r="U110" s="34" t="s">
        <v>420</v>
      </c>
      <c r="V110" s="35" t="s">
        <v>98</v>
      </c>
      <c r="W110" s="33" t="s">
        <v>228</v>
      </c>
      <c r="X110" s="33">
        <v>30</v>
      </c>
      <c r="Y110" s="33" t="s">
        <v>418</v>
      </c>
      <c r="Z110" s="34" t="s">
        <v>62</v>
      </c>
      <c r="AA110" s="36" t="s">
        <v>45</v>
      </c>
      <c r="AB110" s="30">
        <v>6</v>
      </c>
      <c r="AC110" s="30">
        <v>7</v>
      </c>
      <c r="AD110" s="30" t="str">
        <f>_xlfn.XLOOKUP(AC110,'[1]Wire Colors'!A1:A20,'[1]Wire Colors'!B1:B20," - ")</f>
        <v>BLU/WHT</v>
      </c>
      <c r="AE110" s="37" t="str">
        <f>IF(EXACT(AA110,"Bypass"),_xlfn.CONCAT("BB",IF(AB110&gt;9,AB110,_xlfn.CONCAT("0",AB110)),".",IF(AC110&gt;9,AC110,_xlfn.CONCAT("0",AC110))),IF(EXACT(AA110,"Output"),_xlfn.CONCAT("OB",IF(AB110&gt;9,AB110,_xlfn.CONCAT("0",AB110)),".",IF(AC110&gt;9,AC110,_xlfn.CONCAT("0",AC110)))))</f>
        <v>BB06.07</v>
      </c>
      <c r="AF110" s="13"/>
    </row>
    <row r="111" spans="1:32" x14ac:dyDescent="0.25">
      <c r="A111" s="50"/>
      <c r="B111" s="50"/>
      <c r="C111" s="50"/>
      <c r="D111" s="50"/>
      <c r="E111" s="50"/>
      <c r="F111" s="50"/>
      <c r="G111" s="51"/>
      <c r="H111" s="51"/>
      <c r="I111" s="51"/>
      <c r="J111" s="51"/>
      <c r="K111" s="52"/>
      <c r="L111" s="52"/>
      <c r="M111" s="53"/>
      <c r="N111" s="77" t="s">
        <v>73</v>
      </c>
      <c r="O111" s="78">
        <v>0</v>
      </c>
      <c r="P111" s="79" t="s">
        <v>64</v>
      </c>
      <c r="Q111" s="80"/>
      <c r="R111" s="80"/>
      <c r="S111" s="80"/>
      <c r="T111" s="80"/>
      <c r="U111" s="81"/>
      <c r="V111" s="82" t="s">
        <v>47</v>
      </c>
      <c r="W111" s="77"/>
      <c r="X111" s="77"/>
      <c r="Y111" s="77"/>
      <c r="Z111" s="78"/>
      <c r="AA111" s="60"/>
      <c r="AB111" s="51"/>
      <c r="AC111" s="51"/>
      <c r="AD111" s="51"/>
      <c r="AE111" s="61"/>
      <c r="AF111" s="13"/>
    </row>
    <row r="112" spans="1:32" ht="15.75" thickBot="1" x14ac:dyDescent="0.3">
      <c r="A112" s="38"/>
      <c r="B112" s="38"/>
      <c r="C112" s="38"/>
      <c r="D112" s="38"/>
      <c r="E112" s="38"/>
      <c r="F112" s="38"/>
      <c r="G112" s="39"/>
      <c r="H112" s="39"/>
      <c r="I112" s="39"/>
      <c r="J112" s="39"/>
      <c r="K112" s="40"/>
      <c r="L112" s="40"/>
      <c r="M112" s="41"/>
      <c r="N112" s="42" t="s">
        <v>72</v>
      </c>
      <c r="O112" s="43">
        <v>0</v>
      </c>
      <c r="P112" s="44" t="s">
        <v>46</v>
      </c>
      <c r="Q112" s="45"/>
      <c r="R112" s="45"/>
      <c r="S112" s="45"/>
      <c r="T112" s="45"/>
      <c r="U112" s="46"/>
      <c r="V112" s="47" t="s">
        <v>47</v>
      </c>
      <c r="W112" s="42"/>
      <c r="X112" s="42"/>
      <c r="Y112" s="42"/>
      <c r="Z112" s="43"/>
      <c r="AA112" s="48"/>
      <c r="AB112" s="39"/>
      <c r="AC112" s="39"/>
      <c r="AD112" s="39"/>
      <c r="AE112" s="49"/>
      <c r="AF112" s="13"/>
    </row>
    <row r="113" spans="1:32" ht="30.75" thickTop="1" x14ac:dyDescent="0.25">
      <c r="A113" s="145" t="s">
        <v>421</v>
      </c>
      <c r="B113" s="145"/>
      <c r="C113" s="145">
        <v>87330286</v>
      </c>
      <c r="D113" s="145">
        <v>5</v>
      </c>
      <c r="E113" s="145">
        <v>155</v>
      </c>
      <c r="F113" s="145" t="s">
        <v>31</v>
      </c>
      <c r="G113" s="146">
        <v>87644909</v>
      </c>
      <c r="H113" s="146" t="s">
        <v>67</v>
      </c>
      <c r="I113" s="146">
        <v>12015793</v>
      </c>
      <c r="J113" s="146">
        <v>12010717</v>
      </c>
      <c r="K113" s="147" t="s">
        <v>422</v>
      </c>
      <c r="L113" s="147" t="s">
        <v>53</v>
      </c>
      <c r="M113" s="148" t="s">
        <v>423</v>
      </c>
      <c r="N113" s="33" t="s">
        <v>70</v>
      </c>
      <c r="O113" s="34" t="s">
        <v>84</v>
      </c>
      <c r="P113" s="35">
        <v>1</v>
      </c>
      <c r="Q113" s="33" t="s">
        <v>74</v>
      </c>
      <c r="R113" s="33">
        <v>4</v>
      </c>
      <c r="S113" s="33">
        <v>2</v>
      </c>
      <c r="T113" s="33" t="s">
        <v>424</v>
      </c>
      <c r="U113" s="34" t="s">
        <v>425</v>
      </c>
      <c r="V113" s="35" t="s">
        <v>77</v>
      </c>
      <c r="W113" s="33" t="s">
        <v>228</v>
      </c>
      <c r="X113" s="33">
        <v>22</v>
      </c>
      <c r="Y113" s="33" t="s">
        <v>43</v>
      </c>
      <c r="Z113" s="34" t="s">
        <v>62</v>
      </c>
      <c r="AA113" s="36" t="s">
        <v>45</v>
      </c>
      <c r="AB113" s="30">
        <v>6</v>
      </c>
      <c r="AC113" s="30">
        <v>8</v>
      </c>
      <c r="AD113" s="30" t="str">
        <f>_xlfn.XLOOKUP(AC113,'[1]Wire Colors'!A1:A20,'[1]Wire Colors'!B1:B20," - ")</f>
        <v>GRN</v>
      </c>
      <c r="AE113" s="37" t="str">
        <f>IF(EXACT(AA113,"Bypass"),_xlfn.CONCAT("BB",IF(AB113&gt;9,AB113,_xlfn.CONCAT("0",AB113)),".",IF(AC113&gt;9,AC113,_xlfn.CONCAT("0",AC113))),IF(EXACT(AA113,"Output"),_xlfn.CONCAT("OB",IF(AB113&gt;9,AB113,_xlfn.CONCAT("0",AB113)),".",IF(AC113&gt;9,AC113,_xlfn.CONCAT("0",AC113)))))</f>
        <v>BB06.08</v>
      </c>
      <c r="AF113" s="13"/>
    </row>
    <row r="114" spans="1:32" x14ac:dyDescent="0.25">
      <c r="A114" s="149"/>
      <c r="B114" s="149"/>
      <c r="C114" s="149"/>
      <c r="D114" s="149"/>
      <c r="E114" s="149"/>
      <c r="F114" s="149"/>
      <c r="G114" s="150"/>
      <c r="H114" s="150"/>
      <c r="I114" s="150"/>
      <c r="J114" s="150"/>
      <c r="K114" s="151"/>
      <c r="L114" s="151"/>
      <c r="M114" s="152"/>
      <c r="N114" s="77" t="s">
        <v>73</v>
      </c>
      <c r="O114" s="78">
        <v>0</v>
      </c>
      <c r="P114" s="79" t="s">
        <v>64</v>
      </c>
      <c r="Q114" s="80"/>
      <c r="R114" s="80"/>
      <c r="S114" s="80"/>
      <c r="T114" s="80"/>
      <c r="U114" s="81"/>
      <c r="V114" s="82" t="s">
        <v>47</v>
      </c>
      <c r="W114" s="77"/>
      <c r="X114" s="77"/>
      <c r="Y114" s="77"/>
      <c r="Z114" s="78"/>
      <c r="AA114" s="60"/>
      <c r="AB114" s="51"/>
      <c r="AC114" s="51"/>
      <c r="AD114" s="51"/>
      <c r="AE114" s="61"/>
      <c r="AF114" s="13"/>
    </row>
    <row r="115" spans="1:32" ht="15.75" thickBot="1" x14ac:dyDescent="0.3">
      <c r="A115" s="153"/>
      <c r="B115" s="153"/>
      <c r="C115" s="153"/>
      <c r="D115" s="153"/>
      <c r="E115" s="153"/>
      <c r="F115" s="153"/>
      <c r="G115" s="154"/>
      <c r="H115" s="154"/>
      <c r="I115" s="154"/>
      <c r="J115" s="154"/>
      <c r="K115" s="155"/>
      <c r="L115" s="155"/>
      <c r="M115" s="156"/>
      <c r="N115" s="54" t="s">
        <v>72</v>
      </c>
      <c r="O115" s="55">
        <v>0</v>
      </c>
      <c r="P115" s="56" t="s">
        <v>46</v>
      </c>
      <c r="Q115" s="57"/>
      <c r="R115" s="57"/>
      <c r="S115" s="57"/>
      <c r="T115" s="57"/>
      <c r="U115" s="58"/>
      <c r="V115" s="59" t="s">
        <v>47</v>
      </c>
      <c r="W115" s="54"/>
      <c r="X115" s="54"/>
      <c r="Y115" s="54"/>
      <c r="Z115" s="55"/>
      <c r="AA115" s="60"/>
      <c r="AB115" s="51"/>
      <c r="AC115" s="51"/>
      <c r="AD115" s="51"/>
      <c r="AE115" s="61"/>
      <c r="AF115" s="13"/>
    </row>
    <row r="116" spans="1:32" ht="30.75" thickTop="1" x14ac:dyDescent="0.25">
      <c r="A116" s="29" t="s">
        <v>426</v>
      </c>
      <c r="B116" s="29"/>
      <c r="C116" s="29"/>
      <c r="D116" s="29">
        <v>5</v>
      </c>
      <c r="E116" s="29">
        <v>159</v>
      </c>
      <c r="F116" s="29" t="s">
        <v>31</v>
      </c>
      <c r="G116" s="30">
        <v>48006504</v>
      </c>
      <c r="H116" s="30" t="s">
        <v>32</v>
      </c>
      <c r="I116" s="30" t="s">
        <v>33</v>
      </c>
      <c r="J116" s="30">
        <v>934441101</v>
      </c>
      <c r="K116" s="31" t="s">
        <v>427</v>
      </c>
      <c r="L116" s="31" t="s">
        <v>340</v>
      </c>
      <c r="M116" s="32" t="s">
        <v>428</v>
      </c>
      <c r="N116" s="83">
        <v>2</v>
      </c>
      <c r="O116" s="84" t="s">
        <v>101</v>
      </c>
      <c r="P116" s="85" t="s">
        <v>46</v>
      </c>
      <c r="Q116" s="86"/>
      <c r="R116" s="86"/>
      <c r="S116" s="86"/>
      <c r="T116" s="86"/>
      <c r="U116" s="87"/>
      <c r="V116" s="88" t="s">
        <v>47</v>
      </c>
      <c r="W116" s="83"/>
      <c r="X116" s="83"/>
      <c r="Y116" s="83"/>
      <c r="Z116" s="84"/>
      <c r="AA116" s="36"/>
      <c r="AB116" s="30"/>
      <c r="AC116" s="30"/>
      <c r="AD116" s="30"/>
      <c r="AE116" s="37"/>
      <c r="AF116" s="13"/>
    </row>
    <row r="117" spans="1:32" ht="15.75" thickBot="1" x14ac:dyDescent="0.3">
      <c r="A117" s="38"/>
      <c r="B117" s="38"/>
      <c r="C117" s="38"/>
      <c r="D117" s="38"/>
      <c r="E117" s="38"/>
      <c r="F117" s="38"/>
      <c r="G117" s="39"/>
      <c r="H117" s="39"/>
      <c r="I117" s="39"/>
      <c r="J117" s="39"/>
      <c r="K117" s="40"/>
      <c r="L117" s="40"/>
      <c r="M117" s="41"/>
      <c r="N117" s="74">
        <v>1</v>
      </c>
      <c r="O117" s="75">
        <v>0</v>
      </c>
      <c r="P117" s="76">
        <v>1</v>
      </c>
      <c r="Q117" s="74" t="s">
        <v>429</v>
      </c>
      <c r="R117" s="74">
        <v>7</v>
      </c>
      <c r="S117" s="74">
        <v>4</v>
      </c>
      <c r="T117" s="74" t="s">
        <v>430</v>
      </c>
      <c r="U117" s="75" t="s">
        <v>431</v>
      </c>
      <c r="V117" s="76" t="s">
        <v>432</v>
      </c>
      <c r="W117" s="74" t="s">
        <v>154</v>
      </c>
      <c r="X117" s="74">
        <v>5</v>
      </c>
      <c r="Y117" s="74" t="s">
        <v>43</v>
      </c>
      <c r="Z117" s="75" t="s">
        <v>43</v>
      </c>
      <c r="AA117" s="48" t="s">
        <v>112</v>
      </c>
      <c r="AB117" s="39">
        <v>87</v>
      </c>
      <c r="AC117" s="39">
        <v>11</v>
      </c>
      <c r="AD117" s="39" t="str">
        <f>_xlfn.XLOOKUP(AC117,'[1]Wire Colors'!A1:A20,'[1]Wire Colors'!B1:B20," - ")</f>
        <v>ORG</v>
      </c>
      <c r="AE117" s="49" t="str">
        <f>IF(EXACT(AA117,"Bypass"),_xlfn.CONCAT("BB",IF(AB117&gt;9,AB117,_xlfn.CONCAT("0",AB117)),".",IF(AC117&gt;9,AC117,_xlfn.CONCAT("0",AC117))),IF(EXACT(AA117,"Output"),_xlfn.CONCAT("OB",IF(AB117&gt;9,AB117,_xlfn.CONCAT("0",AB117)),".",IF(AC117&gt;9,AC117,_xlfn.CONCAT("0",AC117)))))</f>
        <v>OB87.11</v>
      </c>
      <c r="AF117" s="13"/>
    </row>
    <row r="118" spans="1:32" ht="15.75" thickTop="1" x14ac:dyDescent="0.25">
      <c r="A118" s="29" t="s">
        <v>433</v>
      </c>
      <c r="B118" s="29"/>
      <c r="C118" s="29"/>
      <c r="D118" s="29">
        <v>5</v>
      </c>
      <c r="E118" s="29">
        <v>158</v>
      </c>
      <c r="F118" s="29" t="s">
        <v>31</v>
      </c>
      <c r="G118" s="30">
        <v>48006504</v>
      </c>
      <c r="H118" s="30" t="s">
        <v>32</v>
      </c>
      <c r="I118" s="30" t="s">
        <v>33</v>
      </c>
      <c r="J118" s="30">
        <v>934441101</v>
      </c>
      <c r="K118" s="31" t="s">
        <v>434</v>
      </c>
      <c r="L118" s="31" t="s">
        <v>435</v>
      </c>
      <c r="M118" s="32" t="s">
        <v>436</v>
      </c>
      <c r="N118" s="83">
        <v>2</v>
      </c>
      <c r="O118" s="84" t="s">
        <v>101</v>
      </c>
      <c r="P118" s="85" t="s">
        <v>46</v>
      </c>
      <c r="Q118" s="86"/>
      <c r="R118" s="86"/>
      <c r="S118" s="86"/>
      <c r="T118" s="86"/>
      <c r="U118" s="87"/>
      <c r="V118" s="88" t="s">
        <v>47</v>
      </c>
      <c r="W118" s="83"/>
      <c r="X118" s="83"/>
      <c r="Y118" s="83"/>
      <c r="Z118" s="84"/>
      <c r="AA118" s="36"/>
      <c r="AB118" s="30"/>
      <c r="AC118" s="30"/>
      <c r="AD118" s="30"/>
      <c r="AE118" s="37"/>
      <c r="AF118" s="13"/>
    </row>
    <row r="119" spans="1:32" ht="15.75" thickBot="1" x14ac:dyDescent="0.3">
      <c r="A119" s="38"/>
      <c r="B119" s="38"/>
      <c r="C119" s="38"/>
      <c r="D119" s="38"/>
      <c r="E119" s="38"/>
      <c r="F119" s="38"/>
      <c r="G119" s="39"/>
      <c r="H119" s="39"/>
      <c r="I119" s="39"/>
      <c r="J119" s="39"/>
      <c r="K119" s="40"/>
      <c r="L119" s="40"/>
      <c r="M119" s="41"/>
      <c r="N119" s="74">
        <v>1</v>
      </c>
      <c r="O119" s="75">
        <v>0</v>
      </c>
      <c r="P119" s="76">
        <v>1</v>
      </c>
      <c r="Q119" s="74" t="s">
        <v>199</v>
      </c>
      <c r="R119" s="74">
        <v>3</v>
      </c>
      <c r="S119" s="74">
        <v>4</v>
      </c>
      <c r="T119" s="74" t="s">
        <v>118</v>
      </c>
      <c r="U119" s="75" t="s">
        <v>437</v>
      </c>
      <c r="V119" s="76" t="s">
        <v>438</v>
      </c>
      <c r="W119" s="74" t="s">
        <v>439</v>
      </c>
      <c r="X119" s="74">
        <v>14</v>
      </c>
      <c r="Y119" s="74" t="s">
        <v>440</v>
      </c>
      <c r="Z119" s="75" t="s">
        <v>43</v>
      </c>
      <c r="AA119" s="48" t="s">
        <v>112</v>
      </c>
      <c r="AB119" s="39">
        <v>87</v>
      </c>
      <c r="AC119" s="39">
        <v>12</v>
      </c>
      <c r="AD119" s="39" t="str">
        <f>_xlfn.XLOOKUP(AC119,'[1]Wire Colors'!A1:A20,'[1]Wire Colors'!B1:B20," - ")</f>
        <v>ORG/BLK</v>
      </c>
      <c r="AE119" s="49" t="str">
        <f>IF(EXACT(AA119,"Bypass"),_xlfn.CONCAT("BB",IF(AB119&gt;9,AB119,_xlfn.CONCAT("0",AB119)),".",IF(AC119&gt;9,AC119,_xlfn.CONCAT("0",AC119))),IF(EXACT(AA119,"Output"),_xlfn.CONCAT("OB",IF(AB119&gt;9,AB119,_xlfn.CONCAT("0",AB119)),".",IF(AC119&gt;9,AC119,_xlfn.CONCAT("0",AC119)))))</f>
        <v>OB87.12</v>
      </c>
      <c r="AF119" s="13"/>
    </row>
    <row r="120" spans="1:32" ht="30.75" thickTop="1" x14ac:dyDescent="0.25">
      <c r="A120" s="29" t="s">
        <v>441</v>
      </c>
      <c r="B120" s="29"/>
      <c r="C120" s="29"/>
      <c r="D120" s="29">
        <v>5</v>
      </c>
      <c r="E120" s="29">
        <v>160</v>
      </c>
      <c r="F120" s="29" t="s">
        <v>31</v>
      </c>
      <c r="G120" s="30">
        <v>48006504</v>
      </c>
      <c r="H120" s="30" t="s">
        <v>32</v>
      </c>
      <c r="I120" s="30" t="s">
        <v>33</v>
      </c>
      <c r="J120" s="30">
        <v>934441101</v>
      </c>
      <c r="K120" s="31" t="s">
        <v>442</v>
      </c>
      <c r="L120" s="31" t="s">
        <v>340</v>
      </c>
      <c r="M120" s="32" t="s">
        <v>443</v>
      </c>
      <c r="N120" s="83">
        <v>2</v>
      </c>
      <c r="O120" s="84" t="s">
        <v>101</v>
      </c>
      <c r="P120" s="85" t="s">
        <v>46</v>
      </c>
      <c r="Q120" s="86"/>
      <c r="R120" s="86"/>
      <c r="S120" s="86"/>
      <c r="T120" s="86"/>
      <c r="U120" s="87"/>
      <c r="V120" s="88" t="s">
        <v>47</v>
      </c>
      <c r="W120" s="83"/>
      <c r="X120" s="83"/>
      <c r="Y120" s="83"/>
      <c r="Z120" s="84"/>
      <c r="AA120" s="36"/>
      <c r="AB120" s="30"/>
      <c r="AC120" s="30"/>
      <c r="AD120" s="30"/>
      <c r="AE120" s="37"/>
      <c r="AF120" s="13"/>
    </row>
    <row r="121" spans="1:32" ht="15.75" thickBot="1" x14ac:dyDescent="0.3">
      <c r="A121" s="38"/>
      <c r="B121" s="38"/>
      <c r="C121" s="38"/>
      <c r="D121" s="38"/>
      <c r="E121" s="38"/>
      <c r="F121" s="38"/>
      <c r="G121" s="39"/>
      <c r="H121" s="39"/>
      <c r="I121" s="39"/>
      <c r="J121" s="39"/>
      <c r="K121" s="40"/>
      <c r="L121" s="40"/>
      <c r="M121" s="41"/>
      <c r="N121" s="74">
        <v>1</v>
      </c>
      <c r="O121" s="75">
        <v>0</v>
      </c>
      <c r="P121" s="76">
        <v>1</v>
      </c>
      <c r="Q121" s="74" t="s">
        <v>158</v>
      </c>
      <c r="R121" s="74">
        <v>7</v>
      </c>
      <c r="S121" s="74">
        <v>3</v>
      </c>
      <c r="T121" s="74" t="s">
        <v>444</v>
      </c>
      <c r="U121" s="75" t="s">
        <v>445</v>
      </c>
      <c r="V121" s="76" t="s">
        <v>343</v>
      </c>
      <c r="W121" s="74" t="s">
        <v>439</v>
      </c>
      <c r="X121" s="74">
        <v>5</v>
      </c>
      <c r="Y121" s="74" t="s">
        <v>43</v>
      </c>
      <c r="Z121" s="75" t="s">
        <v>43</v>
      </c>
      <c r="AA121" s="48" t="s">
        <v>112</v>
      </c>
      <c r="AB121" s="39">
        <v>87</v>
      </c>
      <c r="AC121" s="39">
        <v>13</v>
      </c>
      <c r="AD121" s="39" t="str">
        <f>_xlfn.XLOOKUP(AC121,'[1]Wire Colors'!A1:A20,'[1]Wire Colors'!B1:B20," - ")</f>
        <v>ORG/RED</v>
      </c>
      <c r="AE121" s="49" t="str">
        <f>IF(EXACT(AA121,"Bypass"),_xlfn.CONCAT("BB",IF(AB121&gt;9,AB121,_xlfn.CONCAT("0",AB121)),".",IF(AC121&gt;9,AC121,_xlfn.CONCAT("0",AC121))),IF(EXACT(AA121,"Output"),_xlfn.CONCAT("OB",IF(AB121&gt;9,AB121,_xlfn.CONCAT("0",AB121)),".",IF(AC121&gt;9,AC121,_xlfn.CONCAT("0",AC121)))))</f>
        <v>OB87.13</v>
      </c>
      <c r="AF121" s="13"/>
    </row>
    <row r="122" spans="1:32" ht="45.75" thickTop="1" x14ac:dyDescent="0.25">
      <c r="A122" s="29" t="s">
        <v>446</v>
      </c>
      <c r="B122" s="29" t="s">
        <v>30</v>
      </c>
      <c r="C122" s="29">
        <v>51475511</v>
      </c>
      <c r="D122" s="29">
        <v>5</v>
      </c>
      <c r="E122" s="29">
        <v>168</v>
      </c>
      <c r="F122" s="29" t="s">
        <v>31</v>
      </c>
      <c r="G122" s="30">
        <v>48006504</v>
      </c>
      <c r="H122" s="30" t="s">
        <v>32</v>
      </c>
      <c r="I122" s="30" t="s">
        <v>33</v>
      </c>
      <c r="J122" s="30">
        <v>934441101</v>
      </c>
      <c r="K122" s="31" t="s">
        <v>447</v>
      </c>
      <c r="L122" s="31" t="s">
        <v>35</v>
      </c>
      <c r="M122" s="32" t="s">
        <v>448</v>
      </c>
      <c r="N122" s="83">
        <v>1</v>
      </c>
      <c r="O122" s="84" t="s">
        <v>319</v>
      </c>
      <c r="P122" s="85" t="s">
        <v>46</v>
      </c>
      <c r="Q122" s="86"/>
      <c r="R122" s="86"/>
      <c r="S122" s="86"/>
      <c r="T122" s="86"/>
      <c r="U122" s="87"/>
      <c r="V122" s="88" t="s">
        <v>47</v>
      </c>
      <c r="W122" s="83"/>
      <c r="X122" s="83"/>
      <c r="Y122" s="83"/>
      <c r="Z122" s="84"/>
      <c r="AA122" s="36"/>
      <c r="AB122" s="30"/>
      <c r="AC122" s="30"/>
      <c r="AD122" s="30"/>
      <c r="AE122" s="37"/>
      <c r="AF122" s="13"/>
    </row>
    <row r="123" spans="1:32" ht="15.75" thickBot="1" x14ac:dyDescent="0.3">
      <c r="A123" s="38"/>
      <c r="B123" s="38"/>
      <c r="C123" s="38"/>
      <c r="D123" s="38"/>
      <c r="E123" s="38"/>
      <c r="F123" s="38"/>
      <c r="G123" s="39"/>
      <c r="H123" s="39"/>
      <c r="I123" s="39"/>
      <c r="J123" s="39"/>
      <c r="K123" s="40"/>
      <c r="L123" s="40"/>
      <c r="M123" s="41"/>
      <c r="N123" s="74">
        <v>2</v>
      </c>
      <c r="O123" s="75">
        <v>0</v>
      </c>
      <c r="P123" s="76">
        <v>1</v>
      </c>
      <c r="Q123" s="74" t="s">
        <v>449</v>
      </c>
      <c r="R123" s="74">
        <v>2</v>
      </c>
      <c r="S123" s="74">
        <v>5</v>
      </c>
      <c r="T123" s="74" t="s">
        <v>267</v>
      </c>
      <c r="U123" s="75" t="s">
        <v>450</v>
      </c>
      <c r="V123" s="76" t="s">
        <v>451</v>
      </c>
      <c r="W123" s="74" t="s">
        <v>369</v>
      </c>
      <c r="X123" s="74">
        <v>14</v>
      </c>
      <c r="Y123" s="74" t="s">
        <v>43</v>
      </c>
      <c r="Z123" s="75" t="s">
        <v>44</v>
      </c>
      <c r="AA123" s="48" t="s">
        <v>45</v>
      </c>
      <c r="AB123" s="39">
        <v>6</v>
      </c>
      <c r="AC123" s="39">
        <v>9</v>
      </c>
      <c r="AD123" s="39" t="str">
        <f>_xlfn.XLOOKUP(AC123,'[1]Wire Colors'!A1:A20,'[1]Wire Colors'!B1:B20," - ")</f>
        <v>GRN/BLK</v>
      </c>
      <c r="AE123" s="49" t="str">
        <f>IF(EXACT(AA123,"Bypass"),_xlfn.CONCAT("BB",IF(AB123&gt;9,AB123,_xlfn.CONCAT("0",AB123)),".",IF(AC123&gt;9,AC123,_xlfn.CONCAT("0",AC123))),IF(EXACT(AA123,"Output"),_xlfn.CONCAT("OB",IF(AB123&gt;9,AB123,_xlfn.CONCAT("0",AB123)),".",IF(AC123&gt;9,AC123,_xlfn.CONCAT("0",AC123)))))</f>
        <v>BB06.09</v>
      </c>
      <c r="AF123" s="13"/>
    </row>
    <row r="124" spans="1:32" ht="30.75" thickTop="1" x14ac:dyDescent="0.25">
      <c r="A124" s="29" t="s">
        <v>452</v>
      </c>
      <c r="B124" s="29"/>
      <c r="C124" s="29">
        <v>51475511</v>
      </c>
      <c r="D124" s="29">
        <v>5</v>
      </c>
      <c r="E124" s="29">
        <v>167</v>
      </c>
      <c r="F124" s="29" t="s">
        <v>31</v>
      </c>
      <c r="G124" s="30">
        <v>48006504</v>
      </c>
      <c r="H124" s="30" t="s">
        <v>32</v>
      </c>
      <c r="I124" s="30" t="s">
        <v>33</v>
      </c>
      <c r="J124" s="30">
        <v>934441101</v>
      </c>
      <c r="K124" s="31" t="s">
        <v>453</v>
      </c>
      <c r="L124" s="31" t="s">
        <v>35</v>
      </c>
      <c r="M124" s="32" t="s">
        <v>454</v>
      </c>
      <c r="N124" s="83">
        <v>1</v>
      </c>
      <c r="O124" s="84" t="s">
        <v>319</v>
      </c>
      <c r="P124" s="85" t="s">
        <v>46</v>
      </c>
      <c r="Q124" s="86"/>
      <c r="R124" s="86"/>
      <c r="S124" s="86"/>
      <c r="T124" s="86"/>
      <c r="U124" s="87"/>
      <c r="V124" s="88" t="s">
        <v>47</v>
      </c>
      <c r="W124" s="83"/>
      <c r="X124" s="83"/>
      <c r="Y124" s="83"/>
      <c r="Z124" s="84"/>
      <c r="AA124" s="36"/>
      <c r="AB124" s="30"/>
      <c r="AC124" s="30"/>
      <c r="AD124" s="30"/>
      <c r="AE124" s="37"/>
      <c r="AF124" s="13"/>
    </row>
    <row r="125" spans="1:32" ht="15.75" thickBot="1" x14ac:dyDescent="0.3">
      <c r="A125" s="38"/>
      <c r="B125" s="38"/>
      <c r="C125" s="38"/>
      <c r="D125" s="38"/>
      <c r="E125" s="38"/>
      <c r="F125" s="38"/>
      <c r="G125" s="39"/>
      <c r="H125" s="39"/>
      <c r="I125" s="39"/>
      <c r="J125" s="39"/>
      <c r="K125" s="40"/>
      <c r="L125" s="40"/>
      <c r="M125" s="41"/>
      <c r="N125" s="74">
        <v>2</v>
      </c>
      <c r="O125" s="75">
        <v>0</v>
      </c>
      <c r="P125" s="76">
        <v>1</v>
      </c>
      <c r="Q125" s="74" t="s">
        <v>449</v>
      </c>
      <c r="R125" s="74">
        <v>1</v>
      </c>
      <c r="S125" s="74">
        <v>5</v>
      </c>
      <c r="T125" s="74" t="s">
        <v>350</v>
      </c>
      <c r="U125" s="75" t="s">
        <v>455</v>
      </c>
      <c r="V125" s="76" t="s">
        <v>41</v>
      </c>
      <c r="W125" s="74" t="s">
        <v>369</v>
      </c>
      <c r="X125" s="74">
        <v>16</v>
      </c>
      <c r="Y125" s="74" t="s">
        <v>353</v>
      </c>
      <c r="Z125" s="75" t="s">
        <v>44</v>
      </c>
      <c r="AA125" s="48" t="s">
        <v>45</v>
      </c>
      <c r="AB125" s="39">
        <v>6</v>
      </c>
      <c r="AC125" s="39">
        <v>10</v>
      </c>
      <c r="AD125" s="39" t="str">
        <f>_xlfn.XLOOKUP(AC125,'[1]Wire Colors'!A1:A20,'[1]Wire Colors'!B1:B20," - ")</f>
        <v>GRN/WHT</v>
      </c>
      <c r="AE125" s="49" t="str">
        <f>IF(EXACT(AA125,"Bypass"),_xlfn.CONCAT("BB",IF(AB125&gt;9,AB125,_xlfn.CONCAT("0",AB125)),".",IF(AC125&gt;9,AC125,_xlfn.CONCAT("0",AC125))),IF(EXACT(AA125,"Output"),_xlfn.CONCAT("OB",IF(AB125&gt;9,AB125,_xlfn.CONCAT("0",AB125)),".",IF(AC125&gt;9,AC125,_xlfn.CONCAT("0",AC125)))))</f>
        <v>BB06.10</v>
      </c>
      <c r="AF125" s="13"/>
    </row>
    <row r="126" spans="1:32" ht="45.75" thickTop="1" x14ac:dyDescent="0.25">
      <c r="A126" s="29" t="s">
        <v>456</v>
      </c>
      <c r="B126" s="29" t="s">
        <v>30</v>
      </c>
      <c r="C126" s="29">
        <v>87330286</v>
      </c>
      <c r="D126" s="29">
        <v>5</v>
      </c>
      <c r="E126" s="29">
        <v>166</v>
      </c>
      <c r="F126" s="29" t="s">
        <v>31</v>
      </c>
      <c r="G126" s="30">
        <v>87644909</v>
      </c>
      <c r="H126" s="30" t="s">
        <v>67</v>
      </c>
      <c r="I126" s="30">
        <v>12015793</v>
      </c>
      <c r="J126" s="30">
        <v>12010717</v>
      </c>
      <c r="K126" s="31" t="s">
        <v>457</v>
      </c>
      <c r="L126" s="31" t="s">
        <v>286</v>
      </c>
      <c r="M126" s="32" t="s">
        <v>458</v>
      </c>
      <c r="N126" s="68" t="s">
        <v>73</v>
      </c>
      <c r="O126" s="69" t="s">
        <v>71</v>
      </c>
      <c r="P126" s="70" t="s">
        <v>64</v>
      </c>
      <c r="Q126" s="71"/>
      <c r="R126" s="71"/>
      <c r="S126" s="71"/>
      <c r="T126" s="71"/>
      <c r="U126" s="72"/>
      <c r="V126" s="73" t="s">
        <v>47</v>
      </c>
      <c r="W126" s="68"/>
      <c r="X126" s="68"/>
      <c r="Y126" s="68"/>
      <c r="Z126" s="69"/>
      <c r="AA126" s="36"/>
      <c r="AB126" s="30"/>
      <c r="AC126" s="30"/>
      <c r="AD126" s="30"/>
      <c r="AE126" s="37"/>
      <c r="AF126" s="13"/>
    </row>
    <row r="127" spans="1:32" x14ac:dyDescent="0.25">
      <c r="A127" s="50"/>
      <c r="B127" s="50"/>
      <c r="C127" s="50"/>
      <c r="D127" s="50"/>
      <c r="E127" s="50"/>
      <c r="F127" s="50"/>
      <c r="G127" s="51"/>
      <c r="H127" s="51"/>
      <c r="I127" s="51"/>
      <c r="J127" s="51"/>
      <c r="K127" s="52"/>
      <c r="L127" s="52"/>
      <c r="M127" s="53"/>
      <c r="N127" s="95" t="s">
        <v>70</v>
      </c>
      <c r="O127" s="96">
        <v>0</v>
      </c>
      <c r="P127" s="97">
        <v>1</v>
      </c>
      <c r="Q127" s="95" t="s">
        <v>240</v>
      </c>
      <c r="R127" s="95">
        <v>7</v>
      </c>
      <c r="S127" s="95">
        <v>1</v>
      </c>
      <c r="T127" s="95" t="s">
        <v>459</v>
      </c>
      <c r="U127" s="96" t="s">
        <v>460</v>
      </c>
      <c r="V127" s="97" t="s">
        <v>291</v>
      </c>
      <c r="W127" s="95" t="s">
        <v>154</v>
      </c>
      <c r="X127" s="95">
        <v>13</v>
      </c>
      <c r="Y127" s="95" t="s">
        <v>461</v>
      </c>
      <c r="Z127" s="96" t="s">
        <v>62</v>
      </c>
      <c r="AA127" s="60" t="s">
        <v>45</v>
      </c>
      <c r="AB127" s="51">
        <v>6</v>
      </c>
      <c r="AC127" s="51">
        <v>11</v>
      </c>
      <c r="AD127" s="51" t="str">
        <f>_xlfn.XLOOKUP(AC127,'[1]Wire Colors'!A1:A20,'[1]Wire Colors'!B1:B20," - ")</f>
        <v>ORG</v>
      </c>
      <c r="AE127" s="61" t="str">
        <f>IF(EXACT(AA127,"Bypass"),_xlfn.CONCAT("BB",IF(AB127&gt;9,AB127,_xlfn.CONCAT("0",AB127)),".",IF(AC127&gt;9,AC127,_xlfn.CONCAT("0",AC127))),IF(EXACT(AA127,"Output"),_xlfn.CONCAT("OB",IF(AB127&gt;9,AB127,_xlfn.CONCAT("0",AB127)),".",IF(AC127&gt;9,AC127,_xlfn.CONCAT("0",AC127)))))</f>
        <v>BB06.11</v>
      </c>
      <c r="AF127" s="13"/>
    </row>
    <row r="128" spans="1:32" ht="15.75" thickBot="1" x14ac:dyDescent="0.3">
      <c r="A128" s="38"/>
      <c r="B128" s="38"/>
      <c r="C128" s="38"/>
      <c r="D128" s="38"/>
      <c r="E128" s="38"/>
      <c r="F128" s="38"/>
      <c r="G128" s="39"/>
      <c r="H128" s="39"/>
      <c r="I128" s="39"/>
      <c r="J128" s="39"/>
      <c r="K128" s="40"/>
      <c r="L128" s="40"/>
      <c r="M128" s="41"/>
      <c r="N128" s="42" t="s">
        <v>72</v>
      </c>
      <c r="O128" s="43">
        <v>0</v>
      </c>
      <c r="P128" s="44" t="s">
        <v>46</v>
      </c>
      <c r="Q128" s="45"/>
      <c r="R128" s="45"/>
      <c r="S128" s="45"/>
      <c r="T128" s="45"/>
      <c r="U128" s="46"/>
      <c r="V128" s="47" t="s">
        <v>47</v>
      </c>
      <c r="W128" s="42"/>
      <c r="X128" s="42"/>
      <c r="Y128" s="42"/>
      <c r="Z128" s="43"/>
      <c r="AA128" s="48"/>
      <c r="AB128" s="39"/>
      <c r="AC128" s="39"/>
      <c r="AD128" s="39"/>
      <c r="AE128" s="49"/>
      <c r="AF128" s="13"/>
    </row>
    <row r="129" spans="1:32" ht="45.75" thickTop="1" x14ac:dyDescent="0.25">
      <c r="A129" s="29" t="s">
        <v>462</v>
      </c>
      <c r="B129" s="29" t="s">
        <v>30</v>
      </c>
      <c r="C129" s="29">
        <v>87330286</v>
      </c>
      <c r="D129" s="29">
        <v>5</v>
      </c>
      <c r="E129" s="29">
        <v>165</v>
      </c>
      <c r="F129" s="29" t="s">
        <v>31</v>
      </c>
      <c r="G129" s="30">
        <v>87644909</v>
      </c>
      <c r="H129" s="30" t="s">
        <v>67</v>
      </c>
      <c r="I129" s="30">
        <v>12015793</v>
      </c>
      <c r="J129" s="30">
        <v>12010717</v>
      </c>
      <c r="K129" s="31" t="s">
        <v>463</v>
      </c>
      <c r="L129" s="31" t="s">
        <v>286</v>
      </c>
      <c r="M129" s="32" t="s">
        <v>464</v>
      </c>
      <c r="N129" s="33" t="s">
        <v>70</v>
      </c>
      <c r="O129" s="34" t="s">
        <v>84</v>
      </c>
      <c r="P129" s="35">
        <v>1</v>
      </c>
      <c r="Q129" s="33" t="s">
        <v>240</v>
      </c>
      <c r="R129" s="33">
        <v>8</v>
      </c>
      <c r="S129" s="33">
        <v>1</v>
      </c>
      <c r="T129" s="33" t="s">
        <v>75</v>
      </c>
      <c r="U129" s="34" t="s">
        <v>465</v>
      </c>
      <c r="V129" s="35" t="s">
        <v>466</v>
      </c>
      <c r="W129" s="33" t="s">
        <v>154</v>
      </c>
      <c r="X129" s="33">
        <v>14</v>
      </c>
      <c r="Y129" s="33" t="s">
        <v>43</v>
      </c>
      <c r="Z129" s="34" t="s">
        <v>62</v>
      </c>
      <c r="AA129" s="36" t="s">
        <v>45</v>
      </c>
      <c r="AB129" s="30">
        <v>6</v>
      </c>
      <c r="AC129" s="30">
        <v>12</v>
      </c>
      <c r="AD129" s="30" t="str">
        <f>_xlfn.XLOOKUP(AC129,'[1]Wire Colors'!A1:A20,'[1]Wire Colors'!B1:B20," - ")</f>
        <v>ORG/BLK</v>
      </c>
      <c r="AE129" s="37" t="str">
        <f>IF(EXACT(AA129,"Bypass"),_xlfn.CONCAT("BB",IF(AB129&gt;9,AB129,_xlfn.CONCAT("0",AB129)),".",IF(AC129&gt;9,AC129,_xlfn.CONCAT("0",AC129))),IF(EXACT(AA129,"Output"),_xlfn.CONCAT("OB",IF(AB129&gt;9,AB129,_xlfn.CONCAT("0",AB129)),".",IF(AC129&gt;9,AC129,_xlfn.CONCAT("0",AC129)))))</f>
        <v>BB06.12</v>
      </c>
      <c r="AF129" s="13"/>
    </row>
    <row r="130" spans="1:32" x14ac:dyDescent="0.25">
      <c r="A130" s="50"/>
      <c r="B130" s="50"/>
      <c r="C130" s="50"/>
      <c r="D130" s="50"/>
      <c r="E130" s="50"/>
      <c r="F130" s="50"/>
      <c r="G130" s="51"/>
      <c r="H130" s="51"/>
      <c r="I130" s="51"/>
      <c r="J130" s="51"/>
      <c r="K130" s="52"/>
      <c r="L130" s="52"/>
      <c r="M130" s="53"/>
      <c r="N130" s="77" t="s">
        <v>73</v>
      </c>
      <c r="O130" s="78">
        <v>0</v>
      </c>
      <c r="P130" s="79" t="s">
        <v>64</v>
      </c>
      <c r="Q130" s="80"/>
      <c r="R130" s="80"/>
      <c r="S130" s="80"/>
      <c r="T130" s="80"/>
      <c r="U130" s="81"/>
      <c r="V130" s="82" t="s">
        <v>47</v>
      </c>
      <c r="W130" s="77"/>
      <c r="X130" s="77"/>
      <c r="Y130" s="77"/>
      <c r="Z130" s="78"/>
      <c r="AA130" s="60"/>
      <c r="AB130" s="51"/>
      <c r="AC130" s="51"/>
      <c r="AD130" s="51"/>
      <c r="AE130" s="61"/>
      <c r="AF130" s="13"/>
    </row>
    <row r="131" spans="1:32" ht="15.75" thickBot="1" x14ac:dyDescent="0.3">
      <c r="A131" s="38"/>
      <c r="B131" s="38"/>
      <c r="C131" s="38"/>
      <c r="D131" s="38"/>
      <c r="E131" s="38"/>
      <c r="F131" s="38"/>
      <c r="G131" s="39"/>
      <c r="H131" s="39"/>
      <c r="I131" s="39"/>
      <c r="J131" s="39"/>
      <c r="K131" s="40"/>
      <c r="L131" s="40"/>
      <c r="M131" s="41"/>
      <c r="N131" s="42" t="s">
        <v>72</v>
      </c>
      <c r="O131" s="43">
        <v>0</v>
      </c>
      <c r="P131" s="44" t="s">
        <v>46</v>
      </c>
      <c r="Q131" s="45"/>
      <c r="R131" s="45"/>
      <c r="S131" s="45"/>
      <c r="T131" s="45"/>
      <c r="U131" s="46"/>
      <c r="V131" s="47" t="s">
        <v>47</v>
      </c>
      <c r="W131" s="42"/>
      <c r="X131" s="42"/>
      <c r="Y131" s="42"/>
      <c r="Z131" s="43"/>
      <c r="AA131" s="48"/>
      <c r="AB131" s="39"/>
      <c r="AC131" s="39"/>
      <c r="AD131" s="39"/>
      <c r="AE131" s="49"/>
      <c r="AF131" s="13"/>
    </row>
    <row r="132" spans="1:32" ht="45.75" thickTop="1" x14ac:dyDescent="0.25">
      <c r="A132" s="29" t="s">
        <v>467</v>
      </c>
      <c r="B132" s="29" t="s">
        <v>30</v>
      </c>
      <c r="C132" s="29">
        <v>87330286</v>
      </c>
      <c r="D132" s="29" t="s">
        <v>468</v>
      </c>
      <c r="E132" s="29"/>
      <c r="F132" s="29"/>
      <c r="G132" s="30">
        <v>87644909</v>
      </c>
      <c r="H132" s="30" t="s">
        <v>67</v>
      </c>
      <c r="I132" s="30">
        <v>12015793</v>
      </c>
      <c r="J132" s="30">
        <v>12010717</v>
      </c>
      <c r="K132" s="31" t="s">
        <v>469</v>
      </c>
      <c r="L132" s="31" t="s">
        <v>286</v>
      </c>
      <c r="M132" s="32" t="s">
        <v>470</v>
      </c>
      <c r="N132" s="68" t="s">
        <v>73</v>
      </c>
      <c r="O132" s="69" t="s">
        <v>71</v>
      </c>
      <c r="P132" s="70" t="s">
        <v>64</v>
      </c>
      <c r="Q132" s="71"/>
      <c r="R132" s="71"/>
      <c r="S132" s="71"/>
      <c r="T132" s="71"/>
      <c r="U132" s="72"/>
      <c r="V132" s="73" t="s">
        <v>47</v>
      </c>
      <c r="W132" s="68"/>
      <c r="X132" s="68"/>
      <c r="Y132" s="68"/>
      <c r="Z132" s="69"/>
      <c r="AA132" s="36"/>
      <c r="AB132" s="30"/>
      <c r="AC132" s="30"/>
      <c r="AD132" s="30"/>
      <c r="AE132" s="37"/>
      <c r="AF132" s="13"/>
    </row>
    <row r="133" spans="1:32" x14ac:dyDescent="0.25">
      <c r="A133" s="50"/>
      <c r="B133" s="50"/>
      <c r="C133" s="50"/>
      <c r="D133" s="50"/>
      <c r="E133" s="50"/>
      <c r="F133" s="50"/>
      <c r="G133" s="51"/>
      <c r="H133" s="51"/>
      <c r="I133" s="51"/>
      <c r="J133" s="51"/>
      <c r="K133" s="52"/>
      <c r="L133" s="52"/>
      <c r="M133" s="53"/>
      <c r="N133" s="95" t="s">
        <v>70</v>
      </c>
      <c r="O133" s="96">
        <v>0</v>
      </c>
      <c r="P133" s="97">
        <v>1</v>
      </c>
      <c r="Q133" s="95" t="s">
        <v>224</v>
      </c>
      <c r="R133" s="95">
        <v>1</v>
      </c>
      <c r="S133" s="95">
        <v>1</v>
      </c>
      <c r="T133" s="95" t="s">
        <v>96</v>
      </c>
      <c r="U133" s="96" t="s">
        <v>471</v>
      </c>
      <c r="V133" s="97" t="s">
        <v>472</v>
      </c>
      <c r="W133" s="95" t="s">
        <v>154</v>
      </c>
      <c r="X133" s="95">
        <v>15</v>
      </c>
      <c r="Y133" s="95" t="s">
        <v>43</v>
      </c>
      <c r="Z133" s="96" t="s">
        <v>62</v>
      </c>
      <c r="AA133" s="60" t="s">
        <v>45</v>
      </c>
      <c r="AB133" s="51">
        <v>6</v>
      </c>
      <c r="AC133" s="51">
        <v>13</v>
      </c>
      <c r="AD133" s="51" t="str">
        <f>_xlfn.XLOOKUP(AC133,'[1]Wire Colors'!A1:A20,'[1]Wire Colors'!B1:B20," - ")</f>
        <v>ORG/RED</v>
      </c>
      <c r="AE133" s="61" t="str">
        <f>IF(EXACT(AA133,"Bypass"),_xlfn.CONCAT("BB",IF(AB133&gt;9,AB133,_xlfn.CONCAT("0",AB133)),".",IF(AC133&gt;9,AC133,_xlfn.CONCAT("0",AC133))),IF(EXACT(AA133,"Output"),_xlfn.CONCAT("OB",IF(AB133&gt;9,AB133,_xlfn.CONCAT("0",AB133)),".",IF(AC133&gt;9,AC133,_xlfn.CONCAT("0",AC133)))))</f>
        <v>BB06.13</v>
      </c>
      <c r="AF133" s="13"/>
    </row>
    <row r="134" spans="1:32" ht="15.75" thickBot="1" x14ac:dyDescent="0.3">
      <c r="A134" s="38"/>
      <c r="B134" s="38"/>
      <c r="C134" s="38"/>
      <c r="D134" s="38"/>
      <c r="E134" s="38"/>
      <c r="F134" s="38"/>
      <c r="G134" s="39"/>
      <c r="H134" s="39"/>
      <c r="I134" s="39"/>
      <c r="J134" s="39"/>
      <c r="K134" s="40"/>
      <c r="L134" s="40"/>
      <c r="M134" s="41"/>
      <c r="N134" s="42" t="s">
        <v>72</v>
      </c>
      <c r="O134" s="43">
        <v>0</v>
      </c>
      <c r="P134" s="44" t="s">
        <v>46</v>
      </c>
      <c r="Q134" s="45"/>
      <c r="R134" s="45"/>
      <c r="S134" s="45"/>
      <c r="T134" s="45"/>
      <c r="U134" s="46"/>
      <c r="V134" s="47" t="s">
        <v>47</v>
      </c>
      <c r="W134" s="42"/>
      <c r="X134" s="42"/>
      <c r="Y134" s="42"/>
      <c r="Z134" s="43"/>
      <c r="AA134" s="48"/>
      <c r="AB134" s="39"/>
      <c r="AC134" s="39"/>
      <c r="AD134" s="39"/>
      <c r="AE134" s="49"/>
      <c r="AF134" s="13"/>
    </row>
    <row r="135" spans="1:32" ht="45.75" thickTop="1" x14ac:dyDescent="0.25">
      <c r="A135" s="29" t="s">
        <v>473</v>
      </c>
      <c r="B135" s="29" t="s">
        <v>30</v>
      </c>
      <c r="C135" s="29">
        <v>87532857</v>
      </c>
      <c r="D135" s="29">
        <v>5</v>
      </c>
      <c r="E135" s="29">
        <v>169</v>
      </c>
      <c r="F135" s="29" t="s">
        <v>474</v>
      </c>
      <c r="G135" s="30">
        <v>87644909</v>
      </c>
      <c r="H135" s="30" t="s">
        <v>67</v>
      </c>
      <c r="I135" s="30">
        <v>12015793</v>
      </c>
      <c r="J135" s="30">
        <v>12010717</v>
      </c>
      <c r="K135" s="31" t="s">
        <v>475</v>
      </c>
      <c r="L135" s="31" t="s">
        <v>379</v>
      </c>
      <c r="M135" s="32" t="s">
        <v>476</v>
      </c>
      <c r="N135" s="33" t="s">
        <v>70</v>
      </c>
      <c r="O135" s="34" t="s">
        <v>70</v>
      </c>
      <c r="P135" s="35">
        <v>1</v>
      </c>
      <c r="Q135" s="33" t="s">
        <v>381</v>
      </c>
      <c r="R135" s="33">
        <v>2</v>
      </c>
      <c r="S135" s="33">
        <v>5</v>
      </c>
      <c r="T135" s="33" t="s">
        <v>477</v>
      </c>
      <c r="U135" s="34" t="s">
        <v>478</v>
      </c>
      <c r="V135" s="35" t="s">
        <v>479</v>
      </c>
      <c r="W135" s="33" t="s">
        <v>127</v>
      </c>
      <c r="X135" s="33">
        <v>15</v>
      </c>
      <c r="Y135" s="33" t="s">
        <v>480</v>
      </c>
      <c r="Z135" s="34" t="s">
        <v>43</v>
      </c>
      <c r="AA135" s="36" t="s">
        <v>112</v>
      </c>
      <c r="AB135" s="30">
        <v>87</v>
      </c>
      <c r="AC135" s="30">
        <v>14</v>
      </c>
      <c r="AD135" s="30" t="str">
        <f>_xlfn.XLOOKUP(AC135,'[1]Wire Colors'!A1:A20,'[1]Wire Colors'!B1:B20," - ")</f>
        <v>RED</v>
      </c>
      <c r="AE135" s="37" t="str">
        <f>IF(EXACT(AA135,"Bypass"),_xlfn.CONCAT("BB",IF(AB135&gt;9,AB135,_xlfn.CONCAT("0",AB135)),".",IF(AC135&gt;9,AC135,_xlfn.CONCAT("0",AC135))),IF(EXACT(AA135,"Output"),_xlfn.CONCAT("OB",IF(AB135&gt;9,AB135,_xlfn.CONCAT("0",AB135)),".",IF(AC135&gt;9,AC135,_xlfn.CONCAT("0",AC135)))))</f>
        <v>OB87.14</v>
      </c>
      <c r="AF135" s="13"/>
    </row>
    <row r="136" spans="1:32" ht="15.75" thickBot="1" x14ac:dyDescent="0.3">
      <c r="A136" s="38"/>
      <c r="B136" s="38"/>
      <c r="C136" s="38"/>
      <c r="D136" s="38"/>
      <c r="E136" s="38"/>
      <c r="F136" s="38"/>
      <c r="G136" s="39"/>
      <c r="H136" s="39"/>
      <c r="I136" s="39"/>
      <c r="J136" s="39"/>
      <c r="K136" s="40"/>
      <c r="L136" s="40"/>
      <c r="M136" s="41"/>
      <c r="N136" s="62" t="s">
        <v>72</v>
      </c>
      <c r="O136" s="63">
        <v>0</v>
      </c>
      <c r="P136" s="64" t="s">
        <v>64</v>
      </c>
      <c r="Q136" s="65"/>
      <c r="R136" s="65"/>
      <c r="S136" s="65"/>
      <c r="T136" s="65"/>
      <c r="U136" s="66"/>
      <c r="V136" s="67" t="s">
        <v>47</v>
      </c>
      <c r="W136" s="62"/>
      <c r="X136" s="62"/>
      <c r="Y136" s="62"/>
      <c r="Z136" s="63"/>
      <c r="AA136" s="48"/>
      <c r="AB136" s="39"/>
      <c r="AC136" s="39"/>
      <c r="AD136" s="39"/>
      <c r="AE136" s="49"/>
      <c r="AF136" s="13"/>
    </row>
    <row r="137" spans="1:32" ht="45.75" thickTop="1" x14ac:dyDescent="0.25">
      <c r="A137" s="29" t="s">
        <v>481</v>
      </c>
      <c r="B137" s="29"/>
      <c r="C137" s="29">
        <v>87657860</v>
      </c>
      <c r="D137" s="29" t="s">
        <v>267</v>
      </c>
      <c r="E137" s="29">
        <v>130</v>
      </c>
      <c r="F137" s="29" t="s">
        <v>31</v>
      </c>
      <c r="G137" s="30">
        <v>48006504</v>
      </c>
      <c r="H137" s="30" t="s">
        <v>32</v>
      </c>
      <c r="I137" s="30" t="s">
        <v>33</v>
      </c>
      <c r="J137" s="30">
        <v>934441101</v>
      </c>
      <c r="K137" s="31" t="s">
        <v>482</v>
      </c>
      <c r="L137" s="31" t="s">
        <v>43</v>
      </c>
      <c r="M137" s="32" t="s">
        <v>483</v>
      </c>
      <c r="N137" s="33">
        <v>1</v>
      </c>
      <c r="O137" s="34" t="s">
        <v>105</v>
      </c>
      <c r="P137" s="35">
        <v>2</v>
      </c>
      <c r="Q137" s="33" t="s">
        <v>132</v>
      </c>
      <c r="R137" s="33">
        <v>4</v>
      </c>
      <c r="S137" s="33">
        <v>10</v>
      </c>
      <c r="T137" s="33" t="s">
        <v>174</v>
      </c>
      <c r="U137" s="34" t="s">
        <v>484</v>
      </c>
      <c r="V137" s="35" t="s">
        <v>485</v>
      </c>
      <c r="W137" s="33" t="s">
        <v>136</v>
      </c>
      <c r="X137" s="33">
        <v>33</v>
      </c>
      <c r="Y137" s="33" t="s">
        <v>43</v>
      </c>
      <c r="Z137" s="34" t="s">
        <v>43</v>
      </c>
      <c r="AA137" s="36" t="s">
        <v>112</v>
      </c>
      <c r="AB137" s="30">
        <v>85</v>
      </c>
      <c r="AC137" s="30">
        <v>8</v>
      </c>
      <c r="AD137" s="30" t="str">
        <f>_xlfn.XLOOKUP(AC137,'[1]Wire Colors'!A1:A20,'[1]Wire Colors'!B1:B20," - ")</f>
        <v>GRN</v>
      </c>
      <c r="AE137" s="37" t="str">
        <f>IF(EXACT(AA137,"Bypass"),_xlfn.CONCAT("BB",IF(AB137&gt;9,AB137,_xlfn.CONCAT("0",AB137)),".",IF(AC137&gt;9,AC137,_xlfn.CONCAT("0",AC137))),IF(EXACT(AA137,"Output"),_xlfn.CONCAT("OB",IF(AB137&gt;9,AB137,_xlfn.CONCAT("0",AB137)),".",IF(AC137&gt;9,AC137,_xlfn.CONCAT("0",AC137)))))</f>
        <v>OB85.08</v>
      </c>
      <c r="AF137" s="13"/>
    </row>
    <row r="138" spans="1:32" ht="15.75" thickBot="1" x14ac:dyDescent="0.3">
      <c r="A138" s="38"/>
      <c r="B138" s="38"/>
      <c r="C138" s="38"/>
      <c r="D138" s="38"/>
      <c r="E138" s="38"/>
      <c r="F138" s="38"/>
      <c r="G138" s="39"/>
      <c r="H138" s="39"/>
      <c r="I138" s="39"/>
      <c r="J138" s="39"/>
      <c r="K138" s="40"/>
      <c r="L138" s="40"/>
      <c r="M138" s="41"/>
      <c r="N138" s="42">
        <v>2</v>
      </c>
      <c r="O138" s="43">
        <v>0</v>
      </c>
      <c r="P138" s="44" t="s">
        <v>46</v>
      </c>
      <c r="Q138" s="45"/>
      <c r="R138" s="45"/>
      <c r="S138" s="45"/>
      <c r="T138" s="45"/>
      <c r="U138" s="46"/>
      <c r="V138" s="47" t="s">
        <v>47</v>
      </c>
      <c r="W138" s="42"/>
      <c r="X138" s="42"/>
      <c r="Y138" s="42"/>
      <c r="Z138" s="43"/>
      <c r="AA138" s="48"/>
      <c r="AB138" s="39"/>
      <c r="AC138" s="39"/>
      <c r="AD138" s="39"/>
      <c r="AE138" s="49"/>
      <c r="AF138" s="13"/>
    </row>
    <row r="139" spans="1:32" ht="30.75" thickTop="1" x14ac:dyDescent="0.25">
      <c r="A139" s="29" t="s">
        <v>486</v>
      </c>
      <c r="B139" s="29"/>
      <c r="C139" s="29">
        <v>51634196</v>
      </c>
      <c r="D139" s="29">
        <v>2</v>
      </c>
      <c r="E139" s="29">
        <v>69</v>
      </c>
      <c r="F139" s="29" t="s">
        <v>31</v>
      </c>
      <c r="G139" s="30">
        <v>48006504</v>
      </c>
      <c r="H139" s="30" t="s">
        <v>32</v>
      </c>
      <c r="I139" s="30" t="s">
        <v>33</v>
      </c>
      <c r="J139" s="30">
        <v>934441101</v>
      </c>
      <c r="K139" s="31" t="s">
        <v>487</v>
      </c>
      <c r="L139" s="31" t="s">
        <v>488</v>
      </c>
      <c r="M139" s="32" t="s">
        <v>489</v>
      </c>
      <c r="N139" s="33">
        <v>1</v>
      </c>
      <c r="O139" s="34" t="s">
        <v>490</v>
      </c>
      <c r="P139" s="35">
        <v>1</v>
      </c>
      <c r="Q139" s="33" t="s">
        <v>218</v>
      </c>
      <c r="R139" s="33">
        <v>3</v>
      </c>
      <c r="S139" s="33">
        <v>11</v>
      </c>
      <c r="T139" s="33" t="s">
        <v>186</v>
      </c>
      <c r="U139" s="34" t="s">
        <v>491</v>
      </c>
      <c r="V139" s="35" t="s">
        <v>492</v>
      </c>
      <c r="W139" s="33" t="s">
        <v>110</v>
      </c>
      <c r="X139" s="33">
        <v>14</v>
      </c>
      <c r="Y139" s="33" t="s">
        <v>493</v>
      </c>
      <c r="Z139" s="34" t="s">
        <v>43</v>
      </c>
      <c r="AA139" s="36" t="s">
        <v>112</v>
      </c>
      <c r="AB139" s="30">
        <v>85</v>
      </c>
      <c r="AC139" s="30">
        <v>1</v>
      </c>
      <c r="AD139" s="30" t="str">
        <f>_xlfn.XLOOKUP(AC139,'[1]Wire Colors'!A1:A20,'[1]Wire Colors'!B1:B20," - ")</f>
        <v>BLK</v>
      </c>
      <c r="AE139" s="37" t="str">
        <f>IF(EXACT(AA139,"Bypass"),_xlfn.CONCAT("BB",IF(AB139&gt;9,AB139,_xlfn.CONCAT("0",AB139)),".",IF(AC139&gt;9,AC139,_xlfn.CONCAT("0",AC139))),IF(EXACT(AA139,"Output"),_xlfn.CONCAT("OB",IF(AB139&gt;9,AB139,_xlfn.CONCAT("0",AB139)),".",IF(AC139&gt;9,AC139,_xlfn.CONCAT("0",AC139)))))</f>
        <v>OB85.01</v>
      </c>
      <c r="AF139" s="13"/>
    </row>
    <row r="140" spans="1:32" ht="15.75" thickBot="1" x14ac:dyDescent="0.3">
      <c r="A140" s="38"/>
      <c r="B140" s="38"/>
      <c r="C140" s="38"/>
      <c r="D140" s="38"/>
      <c r="E140" s="38"/>
      <c r="F140" s="38"/>
      <c r="G140" s="39"/>
      <c r="H140" s="39"/>
      <c r="I140" s="39"/>
      <c r="J140" s="39"/>
      <c r="K140" s="40"/>
      <c r="L140" s="40"/>
      <c r="M140" s="41"/>
      <c r="N140" s="42">
        <v>2</v>
      </c>
      <c r="O140" s="43">
        <v>0</v>
      </c>
      <c r="P140" s="44" t="s">
        <v>46</v>
      </c>
      <c r="Q140" s="45"/>
      <c r="R140" s="45"/>
      <c r="S140" s="45"/>
      <c r="T140" s="45"/>
      <c r="U140" s="46"/>
      <c r="V140" s="47" t="s">
        <v>47</v>
      </c>
      <c r="W140" s="42"/>
      <c r="X140" s="42"/>
      <c r="Y140" s="42"/>
      <c r="Z140" s="43"/>
      <c r="AA140" s="48"/>
      <c r="AB140" s="39"/>
      <c r="AC140" s="39"/>
      <c r="AD140" s="39"/>
      <c r="AE140" s="49"/>
      <c r="AF140" s="13"/>
    </row>
    <row r="141" spans="1:32" ht="30.75" thickTop="1" x14ac:dyDescent="0.25">
      <c r="A141" s="29" t="s">
        <v>494</v>
      </c>
      <c r="B141" s="29"/>
      <c r="C141" s="29">
        <v>84226743</v>
      </c>
      <c r="D141" s="29"/>
      <c r="E141" s="29"/>
      <c r="F141" s="29" t="s">
        <v>31</v>
      </c>
      <c r="G141" s="30">
        <v>84607243</v>
      </c>
      <c r="H141" s="30" t="s">
        <v>49</v>
      </c>
      <c r="I141" s="30" t="s">
        <v>495</v>
      </c>
      <c r="J141" s="30" t="s">
        <v>496</v>
      </c>
      <c r="K141" s="31" t="s">
        <v>497</v>
      </c>
      <c r="L141" s="31" t="s">
        <v>115</v>
      </c>
      <c r="M141" s="32" t="s">
        <v>498</v>
      </c>
      <c r="N141" s="33">
        <v>1</v>
      </c>
      <c r="O141" s="34" t="s">
        <v>105</v>
      </c>
      <c r="P141" s="35">
        <v>1</v>
      </c>
      <c r="Q141" s="33" t="s">
        <v>218</v>
      </c>
      <c r="R141" s="33">
        <v>5</v>
      </c>
      <c r="S141" s="33">
        <v>11</v>
      </c>
      <c r="T141" s="33" t="s">
        <v>303</v>
      </c>
      <c r="U141" s="34" t="s">
        <v>499</v>
      </c>
      <c r="V141" s="35" t="s">
        <v>500</v>
      </c>
      <c r="W141" s="33" t="s">
        <v>203</v>
      </c>
      <c r="X141" s="33">
        <v>1</v>
      </c>
      <c r="Y141" s="33" t="s">
        <v>43</v>
      </c>
      <c r="Z141" s="34" t="s">
        <v>43</v>
      </c>
      <c r="AA141" s="36" t="s">
        <v>112</v>
      </c>
      <c r="AB141" s="30">
        <v>84</v>
      </c>
      <c r="AC141" s="30">
        <v>13</v>
      </c>
      <c r="AD141" s="30"/>
      <c r="AE141" s="37" t="str">
        <f>IF(EXACT(AA141,"Bypass"),_xlfn.CONCAT("BB",IF(AB141&gt;9,AB141,_xlfn.CONCAT("0",AB141)),".",IF(AC141&gt;9,AC141,_xlfn.CONCAT("0",AC141))),IF(EXACT(AA141,"Output"),_xlfn.CONCAT("OB",IF(AB141&gt;9,AB141,_xlfn.CONCAT("0",AB141)),".",IF(AC141&gt;9,AC141,_xlfn.CONCAT("0",AC141)))))</f>
        <v>OB84.13</v>
      </c>
      <c r="AF141" s="13" t="s">
        <v>501</v>
      </c>
    </row>
    <row r="142" spans="1:32" ht="15.75" thickBot="1" x14ac:dyDescent="0.3">
      <c r="A142" s="38"/>
      <c r="B142" s="38"/>
      <c r="C142" s="38"/>
      <c r="D142" s="38"/>
      <c r="E142" s="38"/>
      <c r="F142" s="38"/>
      <c r="G142" s="39"/>
      <c r="H142" s="39"/>
      <c r="I142" s="39"/>
      <c r="J142" s="39"/>
      <c r="K142" s="40"/>
      <c r="L142" s="40"/>
      <c r="M142" s="41"/>
      <c r="N142" s="74">
        <v>2</v>
      </c>
      <c r="O142" s="75">
        <v>0</v>
      </c>
      <c r="P142" s="76">
        <v>2</v>
      </c>
      <c r="Q142" s="74" t="s">
        <v>502</v>
      </c>
      <c r="R142" s="74">
        <v>1</v>
      </c>
      <c r="S142" s="74">
        <v>3</v>
      </c>
      <c r="T142" s="74" t="s">
        <v>382</v>
      </c>
      <c r="U142" s="75" t="s">
        <v>503</v>
      </c>
      <c r="V142" s="76" t="s">
        <v>160</v>
      </c>
      <c r="W142" s="74" t="s">
        <v>315</v>
      </c>
      <c r="X142" s="74">
        <v>7</v>
      </c>
      <c r="Y142" s="74" t="s">
        <v>43</v>
      </c>
      <c r="Z142" s="75" t="s">
        <v>43</v>
      </c>
      <c r="AA142" s="48" t="s">
        <v>112</v>
      </c>
      <c r="AB142" s="39">
        <v>85</v>
      </c>
      <c r="AC142" s="39">
        <v>4</v>
      </c>
      <c r="AD142" s="39" t="str">
        <f>_xlfn.XLOOKUP(AC142,'[1]Wire Colors'!A1:A20,'[1]Wire Colors'!B1:B20," - ")</f>
        <v>BLU</v>
      </c>
      <c r="AE142" s="49" t="str">
        <f>IF(EXACT(AA142,"Bypass"),_xlfn.CONCAT("BB",IF(AB142&gt;9,AB142,_xlfn.CONCAT("0",AB142)),".",IF(AC142&gt;9,AC142,_xlfn.CONCAT("0",AC142))),IF(EXACT(AA142,"Output"),_xlfn.CONCAT("OB",IF(AB142&gt;9,AB142,_xlfn.CONCAT("0",AB142)),".",IF(AC142&gt;9,AC142,_xlfn.CONCAT("0",AC142)))))</f>
        <v>OB85.04</v>
      </c>
      <c r="AF142" s="13" t="s">
        <v>122</v>
      </c>
    </row>
    <row r="143" spans="1:32" ht="45.75" thickTop="1" x14ac:dyDescent="0.25">
      <c r="A143" s="29" t="s">
        <v>504</v>
      </c>
      <c r="B143" s="29"/>
      <c r="C143" s="29">
        <v>87330286</v>
      </c>
      <c r="D143" s="29">
        <v>2</v>
      </c>
      <c r="E143" s="29"/>
      <c r="F143" s="29"/>
      <c r="G143" s="30">
        <v>87644909</v>
      </c>
      <c r="H143" s="30" t="s">
        <v>67</v>
      </c>
      <c r="I143" s="30">
        <v>12015793</v>
      </c>
      <c r="J143" s="30">
        <v>12010717</v>
      </c>
      <c r="K143" s="31" t="s">
        <v>505</v>
      </c>
      <c r="L143" s="31" t="s">
        <v>43</v>
      </c>
      <c r="M143" s="32" t="s">
        <v>506</v>
      </c>
      <c r="N143" s="33" t="s">
        <v>70</v>
      </c>
      <c r="O143" s="34" t="s">
        <v>84</v>
      </c>
      <c r="P143" s="35">
        <v>1</v>
      </c>
      <c r="Q143" s="33" t="s">
        <v>288</v>
      </c>
      <c r="R143" s="33">
        <v>8</v>
      </c>
      <c r="S143" s="33">
        <v>2</v>
      </c>
      <c r="T143" s="33" t="s">
        <v>107</v>
      </c>
      <c r="U143" s="34" t="s">
        <v>507</v>
      </c>
      <c r="V143" s="35" t="s">
        <v>508</v>
      </c>
      <c r="W143" s="33" t="s">
        <v>228</v>
      </c>
      <c r="X143" s="33">
        <v>33</v>
      </c>
      <c r="Y143" s="33" t="s">
        <v>509</v>
      </c>
      <c r="Z143" s="34" t="s">
        <v>62</v>
      </c>
      <c r="AA143" s="36"/>
      <c r="AB143" s="30"/>
      <c r="AC143" s="30"/>
      <c r="AD143" s="30" t="str">
        <f>_xlfn.XLOOKUP(AC143,'[1]Wire Colors'!A1:A20,'[1]Wire Colors'!B1:B20," - ")</f>
        <v xml:space="preserve"> - </v>
      </c>
      <c r="AE143" s="37" t="b">
        <f>IF(EXACT(AA143,"Bypass"),_xlfn.CONCAT("BB",IF(AB143&gt;9,AB143,_xlfn.CONCAT("0",AB143)),".",IF(AC143&gt;9,AC143,_xlfn.CONCAT("0",AC143))),IF(EXACT(AA143,"Output"),_xlfn.CONCAT("OB",IF(AB143&gt;9,AB143,_xlfn.CONCAT("0",AB143)),".",IF(AC143&gt;9,AC143,_xlfn.CONCAT("0",AC143)))))</f>
        <v>0</v>
      </c>
      <c r="AF143" s="13"/>
    </row>
    <row r="144" spans="1:32" x14ac:dyDescent="0.25">
      <c r="A144" s="50"/>
      <c r="B144" s="50"/>
      <c r="C144" s="50"/>
      <c r="D144" s="50"/>
      <c r="E144" s="50"/>
      <c r="F144" s="50"/>
      <c r="G144" s="51"/>
      <c r="H144" s="51"/>
      <c r="I144" s="51"/>
      <c r="J144" s="51"/>
      <c r="K144" s="52"/>
      <c r="L144" s="52"/>
      <c r="M144" s="53"/>
      <c r="N144" s="77" t="s">
        <v>73</v>
      </c>
      <c r="O144" s="78">
        <v>0</v>
      </c>
      <c r="P144" s="79" t="s">
        <v>64</v>
      </c>
      <c r="Q144" s="80"/>
      <c r="R144" s="80"/>
      <c r="S144" s="80"/>
      <c r="T144" s="80"/>
      <c r="U144" s="81"/>
      <c r="V144" s="82" t="s">
        <v>47</v>
      </c>
      <c r="W144" s="77"/>
      <c r="X144" s="77"/>
      <c r="Y144" s="77"/>
      <c r="Z144" s="78"/>
      <c r="AA144" s="60"/>
      <c r="AB144" s="51"/>
      <c r="AC144" s="51"/>
      <c r="AD144" s="51"/>
      <c r="AE144" s="61"/>
      <c r="AF144" s="13"/>
    </row>
    <row r="145" spans="1:32" ht="15.75" thickBot="1" x14ac:dyDescent="0.3">
      <c r="A145" s="38"/>
      <c r="B145" s="38"/>
      <c r="C145" s="38"/>
      <c r="D145" s="38"/>
      <c r="E145" s="38"/>
      <c r="F145" s="38"/>
      <c r="G145" s="39"/>
      <c r="H145" s="39"/>
      <c r="I145" s="39"/>
      <c r="J145" s="39"/>
      <c r="K145" s="40"/>
      <c r="L145" s="40"/>
      <c r="M145" s="41"/>
      <c r="N145" s="42" t="s">
        <v>72</v>
      </c>
      <c r="O145" s="43">
        <v>0</v>
      </c>
      <c r="P145" s="44" t="s">
        <v>46</v>
      </c>
      <c r="Q145" s="45"/>
      <c r="R145" s="45"/>
      <c r="S145" s="45"/>
      <c r="T145" s="45"/>
      <c r="U145" s="46"/>
      <c r="V145" s="47" t="s">
        <v>47</v>
      </c>
      <c r="W145" s="42"/>
      <c r="X145" s="42"/>
      <c r="Y145" s="42"/>
      <c r="Z145" s="43"/>
      <c r="AA145" s="48"/>
      <c r="AB145" s="39"/>
      <c r="AC145" s="39"/>
      <c r="AD145" s="39"/>
      <c r="AE145" s="49"/>
      <c r="AF145" s="13" t="s">
        <v>510</v>
      </c>
    </row>
    <row r="146" spans="1:32" ht="30.75" thickTop="1" x14ac:dyDescent="0.25">
      <c r="A146" s="29" t="s">
        <v>511</v>
      </c>
      <c r="B146" s="29"/>
      <c r="C146" s="29">
        <v>51485207</v>
      </c>
      <c r="D146" s="29">
        <v>1</v>
      </c>
      <c r="E146" s="29"/>
      <c r="F146" s="29" t="s">
        <v>512</v>
      </c>
      <c r="G146" s="30">
        <v>48045321</v>
      </c>
      <c r="H146" s="30" t="s">
        <v>32</v>
      </c>
      <c r="I146" s="30" t="s">
        <v>140</v>
      </c>
      <c r="J146" s="30">
        <v>934442101</v>
      </c>
      <c r="K146" s="31" t="s">
        <v>513</v>
      </c>
      <c r="L146" s="31" t="s">
        <v>82</v>
      </c>
      <c r="M146" s="32" t="s">
        <v>514</v>
      </c>
      <c r="N146" s="33" t="s">
        <v>70</v>
      </c>
      <c r="O146" s="34" t="s">
        <v>84</v>
      </c>
      <c r="P146" s="35">
        <v>1</v>
      </c>
      <c r="Q146" s="33" t="s">
        <v>248</v>
      </c>
      <c r="R146" s="33">
        <v>2</v>
      </c>
      <c r="S146" s="33">
        <v>9</v>
      </c>
      <c r="T146" s="33" t="s">
        <v>350</v>
      </c>
      <c r="U146" s="34" t="s">
        <v>515</v>
      </c>
      <c r="V146" s="35" t="s">
        <v>516</v>
      </c>
      <c r="W146" s="33" t="s">
        <v>193</v>
      </c>
      <c r="X146" s="33">
        <v>15</v>
      </c>
      <c r="Y146" s="33" t="s">
        <v>43</v>
      </c>
      <c r="Z146" s="34" t="s">
        <v>194</v>
      </c>
      <c r="AA146" s="36" t="s">
        <v>45</v>
      </c>
      <c r="AB146" s="30">
        <v>1</v>
      </c>
      <c r="AC146" s="30">
        <v>9</v>
      </c>
      <c r="AD146" s="30" t="str">
        <f>_xlfn.XLOOKUP(AC146,'[1]Wire Colors'!A1:A20,'[1]Wire Colors'!B1:B20," - ")</f>
        <v>GRN/BLK</v>
      </c>
      <c r="AE146" s="37" t="str">
        <f>IF(EXACT(AA146,"Bypass"),_xlfn.CONCAT("BB",IF(AB146&gt;9,AB146,_xlfn.CONCAT("0",AB146)),".",IF(AC146&gt;9,AC146,_xlfn.CONCAT("0",AC146))),IF(EXACT(AA146,"Output"),_xlfn.CONCAT("OB",IF(AB146&gt;9,AB146,_xlfn.CONCAT("0",AB146)),".",IF(AC146&gt;9,AC146,_xlfn.CONCAT("0",AC146)))))</f>
        <v>BB01.09</v>
      </c>
      <c r="AF146" s="13"/>
    </row>
    <row r="147" spans="1:32" x14ac:dyDescent="0.25">
      <c r="A147" s="50"/>
      <c r="B147" s="50"/>
      <c r="C147" s="50"/>
      <c r="D147" s="50"/>
      <c r="E147" s="50"/>
      <c r="F147" s="50"/>
      <c r="G147" s="51"/>
      <c r="H147" s="51"/>
      <c r="I147" s="51"/>
      <c r="J147" s="51"/>
      <c r="K147" s="52"/>
      <c r="L147" s="52"/>
      <c r="M147" s="53"/>
      <c r="N147" s="77" t="s">
        <v>72</v>
      </c>
      <c r="O147" s="78">
        <v>0</v>
      </c>
      <c r="P147" s="79" t="s">
        <v>64</v>
      </c>
      <c r="Q147" s="80"/>
      <c r="R147" s="80"/>
      <c r="S147" s="80"/>
      <c r="T147" s="80"/>
      <c r="U147" s="81"/>
      <c r="V147" s="82" t="s">
        <v>47</v>
      </c>
      <c r="W147" s="77"/>
      <c r="X147" s="77"/>
      <c r="Y147" s="77"/>
      <c r="Z147" s="78"/>
      <c r="AA147" s="60"/>
      <c r="AB147" s="51"/>
      <c r="AC147" s="51"/>
      <c r="AD147" s="51"/>
      <c r="AE147" s="61"/>
      <c r="AF147" s="13"/>
    </row>
    <row r="148" spans="1:32" ht="15.75" thickBot="1" x14ac:dyDescent="0.3">
      <c r="A148" s="38"/>
      <c r="B148" s="38"/>
      <c r="C148" s="38"/>
      <c r="D148" s="38"/>
      <c r="E148" s="38"/>
      <c r="F148" s="38"/>
      <c r="G148" s="39"/>
      <c r="H148" s="39"/>
      <c r="I148" s="39"/>
      <c r="J148" s="39"/>
      <c r="K148" s="40"/>
      <c r="L148" s="40"/>
      <c r="M148" s="41"/>
      <c r="N148" s="42" t="s">
        <v>73</v>
      </c>
      <c r="O148" s="43">
        <v>0</v>
      </c>
      <c r="P148" s="44" t="s">
        <v>46</v>
      </c>
      <c r="Q148" s="45"/>
      <c r="R148" s="45"/>
      <c r="S148" s="45"/>
      <c r="T148" s="45"/>
      <c r="U148" s="46"/>
      <c r="V148" s="47" t="s">
        <v>47</v>
      </c>
      <c r="W148" s="42"/>
      <c r="X148" s="42"/>
      <c r="Y148" s="42"/>
      <c r="Z148" s="43"/>
      <c r="AA148" s="48"/>
      <c r="AB148" s="39"/>
      <c r="AC148" s="39"/>
      <c r="AD148" s="39"/>
      <c r="AE148" s="49"/>
      <c r="AF148" s="13"/>
    </row>
    <row r="149" spans="1:32" ht="45.75" thickTop="1" x14ac:dyDescent="0.25">
      <c r="A149" s="29" t="s">
        <v>517</v>
      </c>
      <c r="B149" s="29"/>
      <c r="C149" s="29">
        <v>90364271</v>
      </c>
      <c r="D149" s="29">
        <v>2</v>
      </c>
      <c r="E149" s="29">
        <v>45</v>
      </c>
      <c r="F149" s="29" t="s">
        <v>518</v>
      </c>
      <c r="G149" s="30">
        <v>48045322</v>
      </c>
      <c r="H149" s="30" t="s">
        <v>32</v>
      </c>
      <c r="I149" s="30" t="s">
        <v>80</v>
      </c>
      <c r="J149" s="30">
        <v>934443101</v>
      </c>
      <c r="K149" s="31" t="s">
        <v>519</v>
      </c>
      <c r="L149" s="31" t="s">
        <v>82</v>
      </c>
      <c r="M149" s="32" t="s">
        <v>520</v>
      </c>
      <c r="N149" s="33">
        <v>4</v>
      </c>
      <c r="O149" s="34" t="s">
        <v>84</v>
      </c>
      <c r="P149" s="35" t="s">
        <v>85</v>
      </c>
      <c r="Q149" s="33" t="s">
        <v>521</v>
      </c>
      <c r="R149" s="33" t="s">
        <v>521</v>
      </c>
      <c r="S149" s="33"/>
      <c r="T149" s="33" t="s">
        <v>43</v>
      </c>
      <c r="U149" s="34" t="s">
        <v>522</v>
      </c>
      <c r="V149" s="35" t="s">
        <v>523</v>
      </c>
      <c r="W149" s="33" t="s">
        <v>42</v>
      </c>
      <c r="X149" s="33">
        <v>2</v>
      </c>
      <c r="Y149" s="33" t="s">
        <v>524</v>
      </c>
      <c r="Z149" s="34" t="s">
        <v>43</v>
      </c>
      <c r="AA149" s="36" t="s">
        <v>45</v>
      </c>
      <c r="AB149" s="30"/>
      <c r="AC149" s="30"/>
      <c r="AD149" s="30" t="str">
        <f>_xlfn.XLOOKUP(AC149,'[1]Wire Colors'!A1:A20,'[1]Wire Colors'!B1:B20," - ")</f>
        <v xml:space="preserve"> - </v>
      </c>
      <c r="AE149" s="37" t="str">
        <f>IF(EXACT(AA149,"Bypass"),_xlfn.CONCAT("BB",IF(AB149&gt;9,AB149,_xlfn.CONCAT("0",AB149)),".",IF(AC149&gt;9,AC149,_xlfn.CONCAT("0",AC149))),IF(EXACT(AA149,"Output"),_xlfn.CONCAT("OB",IF(AB149&gt;9,AB149,_xlfn.CONCAT("0",AB149)),".",IF(AC149&gt;9,AC149,_xlfn.CONCAT("0",AC149)))))</f>
        <v>BB0.0</v>
      </c>
      <c r="AF149" s="13"/>
    </row>
    <row r="150" spans="1:32" x14ac:dyDescent="0.25">
      <c r="A150" s="50"/>
      <c r="B150" s="50"/>
      <c r="C150" s="50"/>
      <c r="D150" s="50"/>
      <c r="E150" s="50"/>
      <c r="F150" s="50"/>
      <c r="G150" s="51"/>
      <c r="H150" s="51"/>
      <c r="I150" s="51"/>
      <c r="J150" s="51"/>
      <c r="K150" s="52"/>
      <c r="L150" s="52"/>
      <c r="M150" s="53"/>
      <c r="N150" s="77">
        <v>1</v>
      </c>
      <c r="O150" s="78">
        <v>0</v>
      </c>
      <c r="P150" s="79" t="s">
        <v>64</v>
      </c>
      <c r="Q150" s="80"/>
      <c r="R150" s="80"/>
      <c r="S150" s="80"/>
      <c r="T150" s="80"/>
      <c r="U150" s="81"/>
      <c r="V150" s="82" t="s">
        <v>47</v>
      </c>
      <c r="W150" s="77"/>
      <c r="X150" s="77"/>
      <c r="Y150" s="77"/>
      <c r="Z150" s="78"/>
      <c r="AA150" s="60"/>
      <c r="AB150" s="51"/>
      <c r="AC150" s="51"/>
      <c r="AD150" s="51"/>
      <c r="AE150" s="61"/>
      <c r="AF150" s="13"/>
    </row>
    <row r="151" spans="1:32" ht="15.75" thickBot="1" x14ac:dyDescent="0.3">
      <c r="A151" s="157"/>
      <c r="B151" s="157"/>
      <c r="C151" s="157"/>
      <c r="D151" s="157"/>
      <c r="E151" s="157"/>
      <c r="F151" s="157"/>
      <c r="G151" s="158"/>
      <c r="H151" s="158"/>
      <c r="I151" s="158"/>
      <c r="J151" s="158"/>
      <c r="K151" s="159"/>
      <c r="L151" s="159"/>
      <c r="M151" s="160"/>
      <c r="N151" s="161">
        <v>2</v>
      </c>
      <c r="O151" s="162">
        <v>0</v>
      </c>
      <c r="P151" s="163" t="s">
        <v>46</v>
      </c>
      <c r="Q151" s="164"/>
      <c r="R151" s="164"/>
      <c r="S151" s="164"/>
      <c r="T151" s="164"/>
      <c r="U151" s="165"/>
      <c r="V151" s="166" t="s">
        <v>47</v>
      </c>
      <c r="W151" s="161"/>
      <c r="X151" s="161"/>
      <c r="Y151" s="161"/>
      <c r="Z151" s="162"/>
      <c r="AA151" s="167"/>
      <c r="AB151" s="158"/>
      <c r="AC151" s="158"/>
      <c r="AD151" s="158"/>
      <c r="AE151" s="168"/>
      <c r="AF151" s="13"/>
    </row>
    <row r="152" spans="1:32" ht="45.75" thickTop="1" x14ac:dyDescent="0.25">
      <c r="A152" s="29" t="s">
        <v>525</v>
      </c>
      <c r="B152" s="29"/>
      <c r="C152" s="29">
        <v>86571273</v>
      </c>
      <c r="D152" s="29">
        <v>2</v>
      </c>
      <c r="E152" s="29">
        <v>47</v>
      </c>
      <c r="F152" s="29" t="s">
        <v>526</v>
      </c>
      <c r="G152" s="30">
        <v>82012093</v>
      </c>
      <c r="H152" s="30" t="s">
        <v>236</v>
      </c>
      <c r="I152" s="30">
        <v>12162193</v>
      </c>
      <c r="J152" s="30">
        <v>12162000</v>
      </c>
      <c r="K152" s="31" t="s">
        <v>527</v>
      </c>
      <c r="L152" s="31" t="s">
        <v>238</v>
      </c>
      <c r="M152" s="32" t="s">
        <v>528</v>
      </c>
      <c r="N152" s="33" t="s">
        <v>70</v>
      </c>
      <c r="O152" s="34" t="s">
        <v>105</v>
      </c>
      <c r="P152" s="35">
        <v>2</v>
      </c>
      <c r="Q152" s="33" t="s">
        <v>240</v>
      </c>
      <c r="R152" s="33">
        <v>4</v>
      </c>
      <c r="S152" s="33">
        <v>1</v>
      </c>
      <c r="T152" s="33" t="s">
        <v>424</v>
      </c>
      <c r="U152" s="34" t="s">
        <v>529</v>
      </c>
      <c r="V152" s="35" t="s">
        <v>530</v>
      </c>
      <c r="W152" s="33" t="s">
        <v>315</v>
      </c>
      <c r="X152" s="33">
        <v>16</v>
      </c>
      <c r="Y152" s="33" t="s">
        <v>43</v>
      </c>
      <c r="Z152" s="34" t="s">
        <v>43</v>
      </c>
      <c r="AA152" s="36" t="s">
        <v>45</v>
      </c>
      <c r="AB152" s="30"/>
      <c r="AC152" s="30"/>
      <c r="AD152" s="30" t="str">
        <f>_xlfn.XLOOKUP(AC152,'[1]Wire Colors'!A1:A20,'[1]Wire Colors'!B1:B20," - ")</f>
        <v xml:space="preserve"> - </v>
      </c>
      <c r="AE152" s="37" t="str">
        <f>IF(EXACT(AA152,"Bypass"),_xlfn.CONCAT("BB",IF(AB152&gt;9,AB152,_xlfn.CONCAT("0",AB152)),".",IF(AC152&gt;9,AC152,_xlfn.CONCAT("0",AC152))),IF(EXACT(AA152,"Output"),_xlfn.CONCAT("OB",IF(AB152&gt;9,AB152,_xlfn.CONCAT("0",AB152)),".",IF(AC152&gt;9,AC152,_xlfn.CONCAT("0",AC152)))))</f>
        <v>BB0.0</v>
      </c>
      <c r="AF152" s="13"/>
    </row>
    <row r="153" spans="1:32" ht="15.75" thickBot="1" x14ac:dyDescent="0.3">
      <c r="A153" s="38"/>
      <c r="B153" s="38"/>
      <c r="C153" s="38"/>
      <c r="D153" s="38"/>
      <c r="E153" s="38"/>
      <c r="F153" s="38"/>
      <c r="G153" s="39"/>
      <c r="H153" s="39"/>
      <c r="I153" s="39"/>
      <c r="J153" s="39"/>
      <c r="K153" s="40"/>
      <c r="L153" s="40"/>
      <c r="M153" s="41"/>
      <c r="N153" s="42" t="s">
        <v>72</v>
      </c>
      <c r="O153" s="43">
        <v>0</v>
      </c>
      <c r="P153" s="44" t="s">
        <v>46</v>
      </c>
      <c r="Q153" s="45"/>
      <c r="R153" s="45"/>
      <c r="S153" s="45"/>
      <c r="T153" s="45"/>
      <c r="U153" s="46"/>
      <c r="V153" s="47" t="s">
        <v>47</v>
      </c>
      <c r="W153" s="42"/>
      <c r="X153" s="42"/>
      <c r="Y153" s="42"/>
      <c r="Z153" s="43"/>
      <c r="AA153" s="48"/>
      <c r="AB153" s="39"/>
      <c r="AC153" s="39"/>
      <c r="AD153" s="39"/>
      <c r="AE153" s="49"/>
      <c r="AF153" s="13"/>
    </row>
    <row r="154" spans="1:32" ht="45.75" thickTop="1" x14ac:dyDescent="0.25">
      <c r="A154" s="29" t="s">
        <v>531</v>
      </c>
      <c r="B154" s="29"/>
      <c r="C154" s="29">
        <v>87352779</v>
      </c>
      <c r="D154" s="29">
        <v>2</v>
      </c>
      <c r="E154" s="29">
        <v>50</v>
      </c>
      <c r="F154" s="29" t="s">
        <v>31</v>
      </c>
      <c r="G154" s="30">
        <v>48006504</v>
      </c>
      <c r="H154" s="30" t="s">
        <v>32</v>
      </c>
      <c r="I154" s="30" t="s">
        <v>33</v>
      </c>
      <c r="J154" s="30">
        <v>934441101</v>
      </c>
      <c r="K154" s="31" t="s">
        <v>532</v>
      </c>
      <c r="L154" s="31" t="s">
        <v>533</v>
      </c>
      <c r="M154" s="32" t="s">
        <v>534</v>
      </c>
      <c r="N154" s="33">
        <v>1</v>
      </c>
      <c r="O154" s="34" t="s">
        <v>490</v>
      </c>
      <c r="P154" s="35">
        <v>2</v>
      </c>
      <c r="Q154" s="33" t="s">
        <v>535</v>
      </c>
      <c r="R154" s="33">
        <v>6</v>
      </c>
      <c r="S154" s="33">
        <v>4</v>
      </c>
      <c r="T154" s="33" t="s">
        <v>536</v>
      </c>
      <c r="U154" s="34" t="s">
        <v>537</v>
      </c>
      <c r="V154" s="35" t="s">
        <v>485</v>
      </c>
      <c r="W154" s="33" t="s">
        <v>538</v>
      </c>
      <c r="X154" s="33">
        <v>33</v>
      </c>
      <c r="Y154" s="33" t="s">
        <v>539</v>
      </c>
      <c r="Z154" s="34" t="s">
        <v>43</v>
      </c>
      <c r="AA154" s="36" t="s">
        <v>112</v>
      </c>
      <c r="AB154" s="30">
        <v>85</v>
      </c>
      <c r="AC154" s="30">
        <v>2</v>
      </c>
      <c r="AD154" s="30" t="str">
        <f>_xlfn.XLOOKUP(AC154,'[1]Wire Colors'!A1:A20,'[1]Wire Colors'!B1:B20," - ")</f>
        <v>BLK/RED</v>
      </c>
      <c r="AE154" s="37" t="str">
        <f>IF(EXACT(AA154,"Bypass"),_xlfn.CONCAT("BB",IF(AB154&gt;9,AB154,_xlfn.CONCAT("0",AB154)),".",IF(AC154&gt;9,AC154,_xlfn.CONCAT("0",AC154))),IF(EXACT(AA154,"Output"),_xlfn.CONCAT("OB",IF(AB154&gt;9,AB154,_xlfn.CONCAT("0",AB154)),".",IF(AC154&gt;9,AC154,_xlfn.CONCAT("0",AC154)))))</f>
        <v>OB85.02</v>
      </c>
      <c r="AF154" s="13"/>
    </row>
    <row r="155" spans="1:32" ht="15.75" thickBot="1" x14ac:dyDescent="0.3">
      <c r="A155" s="38"/>
      <c r="B155" s="38"/>
      <c r="C155" s="38"/>
      <c r="D155" s="38"/>
      <c r="E155" s="38"/>
      <c r="F155" s="38"/>
      <c r="G155" s="39"/>
      <c r="H155" s="39"/>
      <c r="I155" s="39"/>
      <c r="J155" s="39"/>
      <c r="K155" s="40"/>
      <c r="L155" s="40"/>
      <c r="M155" s="41"/>
      <c r="N155" s="42">
        <v>2</v>
      </c>
      <c r="O155" s="43">
        <v>0</v>
      </c>
      <c r="P155" s="44" t="s">
        <v>46</v>
      </c>
      <c r="Q155" s="45"/>
      <c r="R155" s="45"/>
      <c r="S155" s="45"/>
      <c r="T155" s="45"/>
      <c r="U155" s="46"/>
      <c r="V155" s="47" t="s">
        <v>47</v>
      </c>
      <c r="W155" s="42"/>
      <c r="X155" s="42"/>
      <c r="Y155" s="42"/>
      <c r="Z155" s="43"/>
      <c r="AA155" s="48"/>
      <c r="AB155" s="39"/>
      <c r="AC155" s="39"/>
      <c r="AD155" s="39"/>
      <c r="AE155" s="49"/>
      <c r="AF155" s="13"/>
    </row>
    <row r="156" spans="1:32" ht="30.75" thickTop="1" x14ac:dyDescent="0.25">
      <c r="A156" s="29" t="s">
        <v>540</v>
      </c>
      <c r="B156" s="29"/>
      <c r="C156" s="29"/>
      <c r="D156" s="29">
        <v>2</v>
      </c>
      <c r="E156" s="29">
        <v>55</v>
      </c>
      <c r="F156" s="29" t="s">
        <v>541</v>
      </c>
      <c r="G156" s="30">
        <v>48006504</v>
      </c>
      <c r="H156" s="30" t="s">
        <v>32</v>
      </c>
      <c r="I156" s="30" t="s">
        <v>33</v>
      </c>
      <c r="J156" s="30">
        <v>934441101</v>
      </c>
      <c r="K156" s="31" t="s">
        <v>542</v>
      </c>
      <c r="L156" s="31" t="s">
        <v>543</v>
      </c>
      <c r="M156" s="32" t="s">
        <v>544</v>
      </c>
      <c r="N156" s="83">
        <v>1</v>
      </c>
      <c r="O156" s="84" t="s">
        <v>46</v>
      </c>
      <c r="P156" s="85" t="s">
        <v>46</v>
      </c>
      <c r="Q156" s="86"/>
      <c r="R156" s="86"/>
      <c r="S156" s="86"/>
      <c r="T156" s="86"/>
      <c r="U156" s="87"/>
      <c r="V156" s="88" t="s">
        <v>47</v>
      </c>
      <c r="W156" s="83"/>
      <c r="X156" s="83"/>
      <c r="Y156" s="83"/>
      <c r="Z156" s="84"/>
      <c r="AA156" s="36"/>
      <c r="AB156" s="30"/>
      <c r="AC156" s="30"/>
      <c r="AD156" s="30"/>
      <c r="AE156" s="37"/>
      <c r="AF156" s="13"/>
    </row>
    <row r="157" spans="1:32" ht="15.75" thickBot="1" x14ac:dyDescent="0.3">
      <c r="A157" s="38"/>
      <c r="B157" s="38"/>
      <c r="C157" s="38"/>
      <c r="D157" s="38"/>
      <c r="E157" s="38"/>
      <c r="F157" s="38"/>
      <c r="G157" s="39"/>
      <c r="H157" s="39"/>
      <c r="I157" s="39"/>
      <c r="J157" s="39"/>
      <c r="K157" s="40"/>
      <c r="L157" s="40"/>
      <c r="M157" s="41"/>
      <c r="N157" s="74">
        <v>2</v>
      </c>
      <c r="O157" s="75">
        <v>0</v>
      </c>
      <c r="P157" s="76">
        <v>1</v>
      </c>
      <c r="Q157" s="74" t="s">
        <v>38</v>
      </c>
      <c r="R157" s="74">
        <v>3</v>
      </c>
      <c r="S157" s="74">
        <v>5</v>
      </c>
      <c r="T157" s="74" t="s">
        <v>545</v>
      </c>
      <c r="U157" s="75" t="s">
        <v>546</v>
      </c>
      <c r="V157" s="76" t="s">
        <v>547</v>
      </c>
      <c r="W157" s="74" t="s">
        <v>161</v>
      </c>
      <c r="X157" s="74">
        <v>13</v>
      </c>
      <c r="Y157" s="74" t="s">
        <v>548</v>
      </c>
      <c r="Z157" s="75" t="s">
        <v>43</v>
      </c>
      <c r="AA157" s="48" t="s">
        <v>112</v>
      </c>
      <c r="AB157" s="39">
        <v>84</v>
      </c>
      <c r="AC157" s="39">
        <v>12</v>
      </c>
      <c r="AD157" s="39" t="str">
        <f>_xlfn.XLOOKUP(AC157,'[1]Wire Colors'!A1:A20,'[1]Wire Colors'!B1:B20," - ")</f>
        <v>ORG/BLK</v>
      </c>
      <c r="AE157" s="49" t="str">
        <f>IF(EXACT(AA157,"Bypass"),_xlfn.CONCAT("BB",IF(AB157&gt;9,AB157,_xlfn.CONCAT("0",AB157)),".",IF(AC157&gt;9,AC157,_xlfn.CONCAT("0",AC157))),IF(EXACT(AA157,"Output"),_xlfn.CONCAT("OB",IF(AB157&gt;9,AB157,_xlfn.CONCAT("0",AB157)),".",IF(AC157&gt;9,AC157,_xlfn.CONCAT("0",AC157)))))</f>
        <v>OB84.12</v>
      </c>
      <c r="AF157" s="13" t="s">
        <v>549</v>
      </c>
    </row>
    <row r="158" spans="1:32" ht="30.75" thickTop="1" x14ac:dyDescent="0.25">
      <c r="A158" s="29" t="s">
        <v>550</v>
      </c>
      <c r="B158" s="29" t="s">
        <v>30</v>
      </c>
      <c r="C158" s="29"/>
      <c r="D158" s="29">
        <v>1</v>
      </c>
      <c r="E158" s="29">
        <v>20</v>
      </c>
      <c r="F158" s="29" t="s">
        <v>31</v>
      </c>
      <c r="G158" s="30">
        <v>48006504</v>
      </c>
      <c r="H158" s="30" t="s">
        <v>32</v>
      </c>
      <c r="I158" s="30" t="s">
        <v>33</v>
      </c>
      <c r="J158" s="30">
        <v>934441101</v>
      </c>
      <c r="K158" s="31" t="s">
        <v>551</v>
      </c>
      <c r="L158" s="31" t="s">
        <v>324</v>
      </c>
      <c r="M158" s="32" t="s">
        <v>552</v>
      </c>
      <c r="N158" s="33">
        <v>2</v>
      </c>
      <c r="O158" s="34" t="s">
        <v>553</v>
      </c>
      <c r="P158" s="35">
        <v>1</v>
      </c>
      <c r="Q158" s="33" t="s">
        <v>554</v>
      </c>
      <c r="R158" s="33">
        <v>4</v>
      </c>
      <c r="S158" s="33">
        <v>6</v>
      </c>
      <c r="T158" s="33" t="s">
        <v>200</v>
      </c>
      <c r="U158" s="34" t="s">
        <v>555</v>
      </c>
      <c r="V158" s="35" t="s">
        <v>337</v>
      </c>
      <c r="W158" s="33" t="s">
        <v>538</v>
      </c>
      <c r="X158" s="33">
        <v>21</v>
      </c>
      <c r="Y158" s="33" t="s">
        <v>551</v>
      </c>
      <c r="Z158" s="34" t="s">
        <v>556</v>
      </c>
      <c r="AA158" s="36" t="s">
        <v>45</v>
      </c>
      <c r="AB158" s="30">
        <v>1</v>
      </c>
      <c r="AC158" s="30">
        <v>16</v>
      </c>
      <c r="AD158" s="30" t="str">
        <f>_xlfn.XLOOKUP(AC158,'[1]Wire Colors'!A1:A20,'[1]Wire Colors'!B1:B20," - ")</f>
        <v>RED/GRN</v>
      </c>
      <c r="AE158" s="37" t="str">
        <f>IF(EXACT(AA158,"Bypass"),_xlfn.CONCAT("BB",IF(AB158&gt;9,AB158,_xlfn.CONCAT("0",AB158)),".",IF(AC158&gt;9,AC158,_xlfn.CONCAT("0",AC158))),IF(EXACT(AA158,"Output"),_xlfn.CONCAT("OB",IF(AB158&gt;9,AB158,_xlfn.CONCAT("0",AB158)),".",IF(AC158&gt;9,AC158,_xlfn.CONCAT("0",AC158)))))</f>
        <v>BB01.16</v>
      </c>
      <c r="AF158" s="13"/>
    </row>
    <row r="159" spans="1:32" ht="15.75" thickBot="1" x14ac:dyDescent="0.3">
      <c r="A159" s="38"/>
      <c r="B159" s="38"/>
      <c r="C159" s="38"/>
      <c r="D159" s="38"/>
      <c r="E159" s="38"/>
      <c r="F159" s="38"/>
      <c r="G159" s="39"/>
      <c r="H159" s="39"/>
      <c r="I159" s="39"/>
      <c r="J159" s="39"/>
      <c r="K159" s="40"/>
      <c r="L159" s="40"/>
      <c r="M159" s="41"/>
      <c r="N159" s="42">
        <v>1</v>
      </c>
      <c r="O159" s="43">
        <v>0</v>
      </c>
      <c r="P159" s="44" t="s">
        <v>46</v>
      </c>
      <c r="Q159" s="45"/>
      <c r="R159" s="45"/>
      <c r="S159" s="45"/>
      <c r="T159" s="45"/>
      <c r="U159" s="46"/>
      <c r="V159" s="47" t="s">
        <v>47</v>
      </c>
      <c r="W159" s="42"/>
      <c r="X159" s="42"/>
      <c r="Y159" s="42"/>
      <c r="Z159" s="43"/>
      <c r="AA159" s="48"/>
      <c r="AB159" s="39"/>
      <c r="AC159" s="39"/>
      <c r="AD159" s="39"/>
      <c r="AE159" s="49"/>
      <c r="AF159" s="13"/>
    </row>
    <row r="160" spans="1:32" ht="30.75" thickTop="1" x14ac:dyDescent="0.25">
      <c r="A160" s="29" t="s">
        <v>557</v>
      </c>
      <c r="B160" s="29"/>
      <c r="C160" s="29">
        <v>51475511</v>
      </c>
      <c r="D160" s="29">
        <v>1</v>
      </c>
      <c r="E160" s="29"/>
      <c r="F160" s="29" t="s">
        <v>31</v>
      </c>
      <c r="G160" s="30">
        <v>48006504</v>
      </c>
      <c r="H160" s="30" t="s">
        <v>32</v>
      </c>
      <c r="I160" s="30" t="s">
        <v>33</v>
      </c>
      <c r="J160" s="30">
        <v>934441101</v>
      </c>
      <c r="K160" s="31" t="s">
        <v>558</v>
      </c>
      <c r="L160" s="31" t="s">
        <v>324</v>
      </c>
      <c r="M160" s="32" t="s">
        <v>559</v>
      </c>
      <c r="N160" s="33">
        <v>2</v>
      </c>
      <c r="O160" s="34" t="s">
        <v>37</v>
      </c>
      <c r="P160" s="35">
        <v>1</v>
      </c>
      <c r="Q160" s="33" t="s">
        <v>554</v>
      </c>
      <c r="R160" s="33">
        <v>3</v>
      </c>
      <c r="S160" s="33">
        <v>6</v>
      </c>
      <c r="T160" s="33" t="s">
        <v>118</v>
      </c>
      <c r="U160" s="34" t="s">
        <v>560</v>
      </c>
      <c r="V160" s="35" t="s">
        <v>327</v>
      </c>
      <c r="W160" s="33" t="s">
        <v>538</v>
      </c>
      <c r="X160" s="33">
        <v>23</v>
      </c>
      <c r="Y160" s="33" t="s">
        <v>43</v>
      </c>
      <c r="Z160" s="34" t="s">
        <v>556</v>
      </c>
      <c r="AA160" s="36" t="s">
        <v>45</v>
      </c>
      <c r="AB160" s="30">
        <v>5</v>
      </c>
      <c r="AC160" s="30">
        <v>4</v>
      </c>
      <c r="AD160" s="30" t="str">
        <f>_xlfn.XLOOKUP(AC160,'[1]Wire Colors'!A1:A20,'[1]Wire Colors'!B1:B20," - ")</f>
        <v>BLU</v>
      </c>
      <c r="AE160" s="37" t="str">
        <f>IF(EXACT(AA160,"Bypass"),_xlfn.CONCAT("BB",IF(AB160&gt;9,AB160,_xlfn.CONCAT("0",AB160)),".",IF(AC160&gt;9,AC160,_xlfn.CONCAT("0",AC160))),IF(EXACT(AA160,"Output"),_xlfn.CONCAT("OB",IF(AB160&gt;9,AB160,_xlfn.CONCAT("0",AB160)),".",IF(AC160&gt;9,AC160,_xlfn.CONCAT("0",AC160)))))</f>
        <v>BB05.04</v>
      </c>
      <c r="AF160" s="13" t="s">
        <v>561</v>
      </c>
    </row>
    <row r="161" spans="1:32" ht="15.75" thickBot="1" x14ac:dyDescent="0.3">
      <c r="A161" s="38"/>
      <c r="B161" s="38"/>
      <c r="C161" s="38"/>
      <c r="D161" s="38"/>
      <c r="E161" s="38"/>
      <c r="F161" s="38"/>
      <c r="G161" s="39"/>
      <c r="H161" s="39"/>
      <c r="I161" s="39"/>
      <c r="J161" s="39"/>
      <c r="K161" s="40"/>
      <c r="L161" s="40"/>
      <c r="M161" s="41"/>
      <c r="N161" s="42">
        <v>1</v>
      </c>
      <c r="O161" s="43">
        <v>0</v>
      </c>
      <c r="P161" s="44" t="s">
        <v>46</v>
      </c>
      <c r="Q161" s="45"/>
      <c r="R161" s="45"/>
      <c r="S161" s="45"/>
      <c r="T161" s="45"/>
      <c r="U161" s="46"/>
      <c r="V161" s="47" t="s">
        <v>47</v>
      </c>
      <c r="W161" s="42"/>
      <c r="X161" s="42"/>
      <c r="Y161" s="42"/>
      <c r="Z161" s="43"/>
      <c r="AA161" s="48"/>
      <c r="AB161" s="39"/>
      <c r="AC161" s="39"/>
      <c r="AD161" s="39"/>
      <c r="AE161" s="49"/>
      <c r="AF161" s="13"/>
    </row>
    <row r="162" spans="1:32" ht="60.75" thickTop="1" x14ac:dyDescent="0.25">
      <c r="A162" s="29" t="s">
        <v>562</v>
      </c>
      <c r="B162" s="29"/>
      <c r="C162" s="29">
        <v>90342421</v>
      </c>
      <c r="D162" s="29">
        <v>2</v>
      </c>
      <c r="E162" s="29">
        <v>62</v>
      </c>
      <c r="F162" s="29" t="s">
        <v>563</v>
      </c>
      <c r="G162" s="30">
        <v>47674559</v>
      </c>
      <c r="H162" s="30" t="s">
        <v>49</v>
      </c>
      <c r="I162" s="30" t="s">
        <v>50</v>
      </c>
      <c r="J162" s="30" t="s">
        <v>51</v>
      </c>
      <c r="K162" s="31" t="s">
        <v>564</v>
      </c>
      <c r="L162" s="31" t="s">
        <v>53</v>
      </c>
      <c r="M162" s="32" t="s">
        <v>565</v>
      </c>
      <c r="N162" s="33">
        <v>3</v>
      </c>
      <c r="O162" s="34" t="s">
        <v>55</v>
      </c>
      <c r="P162" s="35">
        <v>1</v>
      </c>
      <c r="Q162" s="33" t="s">
        <v>224</v>
      </c>
      <c r="R162" s="33">
        <v>6</v>
      </c>
      <c r="S162" s="33">
        <v>1</v>
      </c>
      <c r="T162" s="33" t="s">
        <v>477</v>
      </c>
      <c r="U162" s="34" t="s">
        <v>566</v>
      </c>
      <c r="V162" s="35" t="s">
        <v>567</v>
      </c>
      <c r="W162" s="33" t="s">
        <v>369</v>
      </c>
      <c r="X162" s="33">
        <v>13</v>
      </c>
      <c r="Y162" s="33" t="s">
        <v>43</v>
      </c>
      <c r="Z162" s="34" t="s">
        <v>62</v>
      </c>
      <c r="AA162" s="36" t="s">
        <v>45</v>
      </c>
      <c r="AB162" s="30">
        <v>1</v>
      </c>
      <c r="AC162" s="30">
        <v>9</v>
      </c>
      <c r="AD162" s="30" t="str">
        <f>_xlfn.XLOOKUP(AC162,'[1]Wire Colors'!A1:A20,'[1]Wire Colors'!B1:B20," - ")</f>
        <v>GRN/BLK</v>
      </c>
      <c r="AE162" s="37" t="str">
        <f>IF(EXACT(AA162,"Bypass"),_xlfn.CONCAT("BB",IF(AB162&gt;9,AB162,_xlfn.CONCAT("0",AB162)),".",IF(AC162&gt;9,AC162,_xlfn.CONCAT("0",AC162))),IF(EXACT(AA162,"Output"),_xlfn.CONCAT("OB",IF(AB162&gt;9,AB162,_xlfn.CONCAT("0",AB162)),".",IF(AC162&gt;9,AC162,_xlfn.CONCAT("0",AC162)))))</f>
        <v>BB01.09</v>
      </c>
      <c r="AF162" s="13"/>
    </row>
    <row r="163" spans="1:32" x14ac:dyDescent="0.25">
      <c r="A163" s="50"/>
      <c r="B163" s="50"/>
      <c r="C163" s="50"/>
      <c r="D163" s="50"/>
      <c r="E163" s="50"/>
      <c r="F163" s="50"/>
      <c r="G163" s="51"/>
      <c r="H163" s="51"/>
      <c r="I163" s="51"/>
      <c r="J163" s="51"/>
      <c r="K163" s="52"/>
      <c r="L163" s="52"/>
      <c r="M163" s="53"/>
      <c r="N163" s="54">
        <v>2</v>
      </c>
      <c r="O163" s="55">
        <v>0</v>
      </c>
      <c r="P163" s="56" t="s">
        <v>46</v>
      </c>
      <c r="Q163" s="57"/>
      <c r="R163" s="57"/>
      <c r="S163" s="57"/>
      <c r="T163" s="57"/>
      <c r="U163" s="58"/>
      <c r="V163" s="59" t="s">
        <v>47</v>
      </c>
      <c r="W163" s="54"/>
      <c r="X163" s="54"/>
      <c r="Y163" s="54"/>
      <c r="Z163" s="55"/>
      <c r="AA163" s="60"/>
      <c r="AB163" s="51"/>
      <c r="AC163" s="51"/>
      <c r="AD163" s="51"/>
      <c r="AE163" s="61"/>
      <c r="AF163" s="13"/>
    </row>
    <row r="164" spans="1:32" ht="15.75" thickBot="1" x14ac:dyDescent="0.3">
      <c r="A164" s="38"/>
      <c r="B164" s="38"/>
      <c r="C164" s="38"/>
      <c r="D164" s="38"/>
      <c r="E164" s="38"/>
      <c r="F164" s="38"/>
      <c r="G164" s="39"/>
      <c r="H164" s="39"/>
      <c r="I164" s="39"/>
      <c r="J164" s="39"/>
      <c r="K164" s="40"/>
      <c r="L164" s="40"/>
      <c r="M164" s="41"/>
      <c r="N164" s="62">
        <v>1</v>
      </c>
      <c r="O164" s="63">
        <v>0</v>
      </c>
      <c r="P164" s="64" t="s">
        <v>64</v>
      </c>
      <c r="Q164" s="65"/>
      <c r="R164" s="65"/>
      <c r="S164" s="65"/>
      <c r="T164" s="65"/>
      <c r="U164" s="66"/>
      <c r="V164" s="67" t="s">
        <v>47</v>
      </c>
      <c r="W164" s="62"/>
      <c r="X164" s="62"/>
      <c r="Y164" s="62"/>
      <c r="Z164" s="63"/>
      <c r="AA164" s="48"/>
      <c r="AB164" s="39"/>
      <c r="AC164" s="39"/>
      <c r="AD164" s="39"/>
      <c r="AE164" s="49"/>
      <c r="AF164" s="13"/>
    </row>
    <row r="165" spans="1:32" ht="60.75" thickTop="1" x14ac:dyDescent="0.25">
      <c r="A165" s="29" t="s">
        <v>568</v>
      </c>
      <c r="B165" s="29"/>
      <c r="C165" s="29">
        <v>90342421</v>
      </c>
      <c r="D165" s="29">
        <v>2</v>
      </c>
      <c r="E165" s="29">
        <v>51</v>
      </c>
      <c r="F165" s="29" t="s">
        <v>569</v>
      </c>
      <c r="G165" s="30">
        <v>47674559</v>
      </c>
      <c r="H165" s="30" t="s">
        <v>49</v>
      </c>
      <c r="I165" s="30" t="s">
        <v>50</v>
      </c>
      <c r="J165" s="30" t="s">
        <v>51</v>
      </c>
      <c r="K165" s="31" t="s">
        <v>570</v>
      </c>
      <c r="L165" s="31" t="s">
        <v>53</v>
      </c>
      <c r="M165" s="32" t="s">
        <v>571</v>
      </c>
      <c r="N165" s="33">
        <v>3</v>
      </c>
      <c r="O165" s="34" t="s">
        <v>55</v>
      </c>
      <c r="P165" s="35">
        <v>1</v>
      </c>
      <c r="Q165" s="33" t="s">
        <v>224</v>
      </c>
      <c r="R165" s="33">
        <v>7</v>
      </c>
      <c r="S165" s="33">
        <v>1</v>
      </c>
      <c r="T165" s="33" t="s">
        <v>382</v>
      </c>
      <c r="U165" s="34" t="s">
        <v>572</v>
      </c>
      <c r="V165" s="35" t="s">
        <v>573</v>
      </c>
      <c r="W165" s="33" t="s">
        <v>369</v>
      </c>
      <c r="X165" s="33">
        <v>8</v>
      </c>
      <c r="Y165" s="33" t="s">
        <v>43</v>
      </c>
      <c r="Z165" s="34" t="s">
        <v>62</v>
      </c>
      <c r="AA165" s="36" t="s">
        <v>45</v>
      </c>
      <c r="AB165" s="30">
        <v>3</v>
      </c>
      <c r="AC165" s="30">
        <v>6</v>
      </c>
      <c r="AD165" s="30" t="str">
        <f>_xlfn.XLOOKUP(AC165,'[1]Wire Colors'!A1:A20,'[1]Wire Colors'!B1:B20," - ")</f>
        <v>BLU/RED</v>
      </c>
      <c r="AE165" s="37" t="str">
        <f>IF(EXACT(AA165,"Bypass"),_xlfn.CONCAT("BB",IF(AB165&gt;9,AB165,_xlfn.CONCAT("0",AB165)),".",IF(AC165&gt;9,AC165,_xlfn.CONCAT("0",AC165))),IF(EXACT(AA165,"Output"),_xlfn.CONCAT("OB",IF(AB165&gt;9,AB165,_xlfn.CONCAT("0",AB165)),".",IF(AC165&gt;9,AC165,_xlfn.CONCAT("0",AC165)))))</f>
        <v>BB03.06</v>
      </c>
      <c r="AF165" s="13"/>
    </row>
    <row r="166" spans="1:32" x14ac:dyDescent="0.25">
      <c r="A166" s="50"/>
      <c r="B166" s="50"/>
      <c r="C166" s="50"/>
      <c r="D166" s="50"/>
      <c r="E166" s="50"/>
      <c r="F166" s="50"/>
      <c r="G166" s="51"/>
      <c r="H166" s="51"/>
      <c r="I166" s="51"/>
      <c r="J166" s="51"/>
      <c r="K166" s="52"/>
      <c r="L166" s="52"/>
      <c r="M166" s="53"/>
      <c r="N166" s="54">
        <v>2</v>
      </c>
      <c r="O166" s="55">
        <v>0</v>
      </c>
      <c r="P166" s="56" t="s">
        <v>46</v>
      </c>
      <c r="Q166" s="57"/>
      <c r="R166" s="57"/>
      <c r="S166" s="57"/>
      <c r="T166" s="57"/>
      <c r="U166" s="58"/>
      <c r="V166" s="59" t="s">
        <v>47</v>
      </c>
      <c r="W166" s="54"/>
      <c r="X166" s="54"/>
      <c r="Y166" s="54"/>
      <c r="Z166" s="55"/>
      <c r="AA166" s="60"/>
      <c r="AB166" s="51"/>
      <c r="AC166" s="51"/>
      <c r="AD166" s="51"/>
      <c r="AE166" s="61"/>
      <c r="AF166" s="13"/>
    </row>
    <row r="167" spans="1:32" ht="15.75" thickBot="1" x14ac:dyDescent="0.3">
      <c r="A167" s="38"/>
      <c r="B167" s="38"/>
      <c r="C167" s="38"/>
      <c r="D167" s="38"/>
      <c r="E167" s="38"/>
      <c r="F167" s="38"/>
      <c r="G167" s="39"/>
      <c r="H167" s="39"/>
      <c r="I167" s="39"/>
      <c r="J167" s="39"/>
      <c r="K167" s="40"/>
      <c r="L167" s="40"/>
      <c r="M167" s="41"/>
      <c r="N167" s="62">
        <v>1</v>
      </c>
      <c r="O167" s="63">
        <v>0</v>
      </c>
      <c r="P167" s="64" t="s">
        <v>64</v>
      </c>
      <c r="Q167" s="65"/>
      <c r="R167" s="65"/>
      <c r="S167" s="65"/>
      <c r="T167" s="65"/>
      <c r="U167" s="66"/>
      <c r="V167" s="67" t="s">
        <v>47</v>
      </c>
      <c r="W167" s="62"/>
      <c r="X167" s="62"/>
      <c r="Y167" s="62"/>
      <c r="Z167" s="63"/>
      <c r="AA167" s="48"/>
      <c r="AB167" s="39"/>
      <c r="AC167" s="39"/>
      <c r="AD167" s="39"/>
      <c r="AE167" s="49"/>
      <c r="AF167" s="13"/>
    </row>
    <row r="168" spans="1:32" ht="30.75" thickTop="1" x14ac:dyDescent="0.25">
      <c r="A168" s="29" t="s">
        <v>574</v>
      </c>
      <c r="B168" s="29"/>
      <c r="C168" s="29">
        <v>90452080</v>
      </c>
      <c r="D168" s="29">
        <v>2</v>
      </c>
      <c r="E168" s="29">
        <v>56</v>
      </c>
      <c r="F168" s="29" t="s">
        <v>575</v>
      </c>
      <c r="G168" s="30">
        <v>48006504</v>
      </c>
      <c r="H168" s="30" t="s">
        <v>32</v>
      </c>
      <c r="I168" s="30" t="s">
        <v>33</v>
      </c>
      <c r="J168" s="30">
        <v>934441101</v>
      </c>
      <c r="K168" s="31" t="s">
        <v>576</v>
      </c>
      <c r="L168" s="31" t="s">
        <v>543</v>
      </c>
      <c r="M168" s="32" t="s">
        <v>577</v>
      </c>
      <c r="N168" s="33">
        <v>1</v>
      </c>
      <c r="O168" s="34" t="s">
        <v>84</v>
      </c>
      <c r="P168" s="35">
        <v>1</v>
      </c>
      <c r="Q168" s="33" t="s">
        <v>381</v>
      </c>
      <c r="R168" s="33">
        <v>7</v>
      </c>
      <c r="S168" s="33">
        <v>5</v>
      </c>
      <c r="T168" s="33" t="s">
        <v>430</v>
      </c>
      <c r="U168" s="34" t="s">
        <v>578</v>
      </c>
      <c r="V168" s="35" t="s">
        <v>579</v>
      </c>
      <c r="W168" s="33" t="s">
        <v>580</v>
      </c>
      <c r="X168" s="33">
        <v>11</v>
      </c>
      <c r="Y168" s="33" t="s">
        <v>581</v>
      </c>
      <c r="Z168" s="34" t="s">
        <v>582</v>
      </c>
      <c r="AA168" s="36" t="s">
        <v>112</v>
      </c>
      <c r="AB168" s="30">
        <v>84</v>
      </c>
      <c r="AC168" s="30">
        <v>11</v>
      </c>
      <c r="AD168" s="30" t="str">
        <f>_xlfn.XLOOKUP(AC168,'[1]Wire Colors'!A1:A20,'[1]Wire Colors'!B1:B20," - ")</f>
        <v>ORG</v>
      </c>
      <c r="AE168" s="37" t="str">
        <f>IF(EXACT(AA168,"Bypass"),_xlfn.CONCAT("BB",IF(AB168&gt;9,AB168,_xlfn.CONCAT("0",AB168)),".",IF(AC168&gt;9,AC168,_xlfn.CONCAT("0",AC168))),IF(EXACT(AA168,"Output"),_xlfn.CONCAT("OB",IF(AB168&gt;9,AB168,_xlfn.CONCAT("0",AB168)),".",IF(AC168&gt;9,AC168,_xlfn.CONCAT("0",AC168)))))</f>
        <v>OB84.11</v>
      </c>
      <c r="AF168" s="13" t="s">
        <v>583</v>
      </c>
    </row>
    <row r="169" spans="1:32" ht="15.75" thickBot="1" x14ac:dyDescent="0.3">
      <c r="A169" s="38"/>
      <c r="B169" s="38"/>
      <c r="C169" s="38"/>
      <c r="D169" s="38"/>
      <c r="E169" s="38"/>
      <c r="F169" s="38"/>
      <c r="G169" s="39"/>
      <c r="H169" s="39"/>
      <c r="I169" s="39"/>
      <c r="J169" s="39"/>
      <c r="K169" s="40"/>
      <c r="L169" s="40"/>
      <c r="M169" s="41"/>
      <c r="N169" s="42">
        <v>2</v>
      </c>
      <c r="O169" s="43">
        <v>0</v>
      </c>
      <c r="P169" s="44" t="s">
        <v>46</v>
      </c>
      <c r="Q169" s="45"/>
      <c r="R169" s="45"/>
      <c r="S169" s="45"/>
      <c r="T169" s="45"/>
      <c r="U169" s="46"/>
      <c r="V169" s="47" t="s">
        <v>47</v>
      </c>
      <c r="W169" s="42"/>
      <c r="X169" s="42"/>
      <c r="Y169" s="42"/>
      <c r="Z169" s="43"/>
      <c r="AA169" s="48"/>
      <c r="AB169" s="39"/>
      <c r="AC169" s="39"/>
      <c r="AD169" s="39"/>
      <c r="AE169" s="49"/>
      <c r="AF169" s="13"/>
    </row>
    <row r="170" spans="1:32" ht="45.75" thickTop="1" x14ac:dyDescent="0.25">
      <c r="A170" s="29" t="s">
        <v>584</v>
      </c>
      <c r="B170" s="29"/>
      <c r="C170" s="29">
        <v>90342460</v>
      </c>
      <c r="D170" s="29">
        <v>2</v>
      </c>
      <c r="E170" s="29">
        <v>60</v>
      </c>
      <c r="F170" s="29" t="s">
        <v>585</v>
      </c>
      <c r="G170" s="30">
        <v>47674559</v>
      </c>
      <c r="H170" s="30" t="s">
        <v>49</v>
      </c>
      <c r="I170" s="30" t="s">
        <v>50</v>
      </c>
      <c r="J170" s="30" t="s">
        <v>51</v>
      </c>
      <c r="K170" s="31" t="s">
        <v>586</v>
      </c>
      <c r="L170" s="31" t="s">
        <v>53</v>
      </c>
      <c r="M170" s="32" t="s">
        <v>587</v>
      </c>
      <c r="N170" s="83">
        <v>2</v>
      </c>
      <c r="O170" s="84" t="s">
        <v>46</v>
      </c>
      <c r="P170" s="85" t="s">
        <v>46</v>
      </c>
      <c r="Q170" s="86"/>
      <c r="R170" s="86"/>
      <c r="S170" s="86"/>
      <c r="T170" s="86"/>
      <c r="U170" s="87"/>
      <c r="V170" s="88" t="s">
        <v>47</v>
      </c>
      <c r="W170" s="83"/>
      <c r="X170" s="83"/>
      <c r="Y170" s="83"/>
      <c r="Z170" s="84"/>
      <c r="AA170" s="36"/>
      <c r="AB170" s="30"/>
      <c r="AC170" s="30"/>
      <c r="AD170" s="30"/>
      <c r="AE170" s="37"/>
      <c r="AF170" s="13"/>
    </row>
    <row r="171" spans="1:32" x14ac:dyDescent="0.25">
      <c r="A171" s="50"/>
      <c r="B171" s="50"/>
      <c r="C171" s="50"/>
      <c r="D171" s="50"/>
      <c r="E171" s="50"/>
      <c r="F171" s="50"/>
      <c r="G171" s="51"/>
      <c r="H171" s="51"/>
      <c r="I171" s="51"/>
      <c r="J171" s="51"/>
      <c r="K171" s="52"/>
      <c r="L171" s="52"/>
      <c r="M171" s="53"/>
      <c r="N171" s="95">
        <v>3</v>
      </c>
      <c r="O171" s="96">
        <v>0</v>
      </c>
      <c r="P171" s="97">
        <v>1</v>
      </c>
      <c r="Q171" s="95" t="s">
        <v>74</v>
      </c>
      <c r="R171" s="95">
        <v>3</v>
      </c>
      <c r="S171" s="95">
        <v>2</v>
      </c>
      <c r="T171" s="95" t="s">
        <v>241</v>
      </c>
      <c r="U171" s="96" t="s">
        <v>588</v>
      </c>
      <c r="V171" s="97" t="s">
        <v>234</v>
      </c>
      <c r="W171" s="95" t="s">
        <v>60</v>
      </c>
      <c r="X171" s="95">
        <v>9</v>
      </c>
      <c r="Y171" s="95" t="s">
        <v>43</v>
      </c>
      <c r="Z171" s="96" t="s">
        <v>62</v>
      </c>
      <c r="AA171" s="60" t="s">
        <v>45</v>
      </c>
      <c r="AB171" s="51">
        <v>1</v>
      </c>
      <c r="AC171" s="51">
        <v>10</v>
      </c>
      <c r="AD171" s="51" t="str">
        <f>_xlfn.XLOOKUP(AC171,'[1]Wire Colors'!A1:A20,'[1]Wire Colors'!B1:B20," - ")</f>
        <v>GRN/WHT</v>
      </c>
      <c r="AE171" s="61" t="str">
        <f>IF(EXACT(AA171,"Bypass"),_xlfn.CONCAT("BB",IF(AB171&gt;9,AB171,_xlfn.CONCAT("0",AB171)),".",IF(AC171&gt;9,AC171,_xlfn.CONCAT("0",AC171))),IF(EXACT(AA171,"Output"),_xlfn.CONCAT("OB",IF(AB171&gt;9,AB171,_xlfn.CONCAT("0",AB171)),".",IF(AC171&gt;9,AC171,_xlfn.CONCAT("0",AC171)))))</f>
        <v>BB01.10</v>
      </c>
      <c r="AF171" s="13"/>
    </row>
    <row r="172" spans="1:32" ht="15.75" thickBot="1" x14ac:dyDescent="0.3">
      <c r="A172" s="38"/>
      <c r="B172" s="38"/>
      <c r="C172" s="38"/>
      <c r="D172" s="38"/>
      <c r="E172" s="38"/>
      <c r="F172" s="38"/>
      <c r="G172" s="39"/>
      <c r="H172" s="39"/>
      <c r="I172" s="39"/>
      <c r="J172" s="39"/>
      <c r="K172" s="40"/>
      <c r="L172" s="40"/>
      <c r="M172" s="41"/>
      <c r="N172" s="62">
        <v>1</v>
      </c>
      <c r="O172" s="63">
        <v>0</v>
      </c>
      <c r="P172" s="64" t="s">
        <v>64</v>
      </c>
      <c r="Q172" s="65"/>
      <c r="R172" s="65"/>
      <c r="S172" s="65"/>
      <c r="T172" s="65"/>
      <c r="U172" s="66"/>
      <c r="V172" s="67" t="s">
        <v>47</v>
      </c>
      <c r="W172" s="62"/>
      <c r="X172" s="62"/>
      <c r="Y172" s="62"/>
      <c r="Z172" s="63"/>
      <c r="AA172" s="48"/>
      <c r="AB172" s="39"/>
      <c r="AC172" s="39"/>
      <c r="AD172" s="39"/>
      <c r="AE172" s="49"/>
      <c r="AF172" s="13"/>
    </row>
    <row r="173" spans="1:32" ht="30.75" thickTop="1" x14ac:dyDescent="0.25">
      <c r="A173" s="29" t="s">
        <v>589</v>
      </c>
      <c r="B173" s="29"/>
      <c r="C173" s="29"/>
      <c r="D173" s="29">
        <v>2</v>
      </c>
      <c r="E173" s="29">
        <v>63</v>
      </c>
      <c r="F173" s="29" t="s">
        <v>590</v>
      </c>
      <c r="G173" s="30">
        <v>87692855</v>
      </c>
      <c r="H173" s="30" t="s">
        <v>67</v>
      </c>
      <c r="I173" s="30">
        <v>12015792</v>
      </c>
      <c r="J173" s="30">
        <v>12010973</v>
      </c>
      <c r="K173" s="31" t="s">
        <v>591</v>
      </c>
      <c r="L173" s="31" t="s">
        <v>543</v>
      </c>
      <c r="M173" s="32" t="s">
        <v>592</v>
      </c>
      <c r="N173" s="83" t="s">
        <v>72</v>
      </c>
      <c r="O173" s="84" t="s">
        <v>46</v>
      </c>
      <c r="P173" s="85" t="s">
        <v>46</v>
      </c>
      <c r="Q173" s="86"/>
      <c r="R173" s="86"/>
      <c r="S173" s="86"/>
      <c r="T173" s="86"/>
      <c r="U173" s="87"/>
      <c r="V173" s="88" t="s">
        <v>47</v>
      </c>
      <c r="W173" s="83"/>
      <c r="X173" s="83"/>
      <c r="Y173" s="83"/>
      <c r="Z173" s="84"/>
      <c r="AA173" s="36"/>
      <c r="AB173" s="30"/>
      <c r="AC173" s="30"/>
      <c r="AD173" s="30"/>
      <c r="AE173" s="37"/>
      <c r="AF173" s="13"/>
    </row>
    <row r="174" spans="1:32" ht="15.75" thickBot="1" x14ac:dyDescent="0.3">
      <c r="A174" s="38"/>
      <c r="B174" s="38"/>
      <c r="C174" s="38"/>
      <c r="D174" s="38"/>
      <c r="E174" s="38"/>
      <c r="F174" s="38"/>
      <c r="G174" s="39"/>
      <c r="H174" s="39"/>
      <c r="I174" s="39"/>
      <c r="J174" s="39"/>
      <c r="K174" s="40"/>
      <c r="L174" s="40"/>
      <c r="M174" s="41"/>
      <c r="N174" s="74" t="s">
        <v>70</v>
      </c>
      <c r="O174" s="75">
        <v>0</v>
      </c>
      <c r="P174" s="76">
        <v>1</v>
      </c>
      <c r="Q174" s="74" t="s">
        <v>38</v>
      </c>
      <c r="R174" s="74">
        <v>5</v>
      </c>
      <c r="S174" s="74">
        <v>5</v>
      </c>
      <c r="T174" s="74" t="s">
        <v>593</v>
      </c>
      <c r="U174" s="75" t="s">
        <v>594</v>
      </c>
      <c r="V174" s="76" t="s">
        <v>595</v>
      </c>
      <c r="W174" s="74" t="s">
        <v>136</v>
      </c>
      <c r="X174" s="74">
        <v>11</v>
      </c>
      <c r="Y174" s="74" t="s">
        <v>596</v>
      </c>
      <c r="Z174" s="75" t="s">
        <v>597</v>
      </c>
      <c r="AA174" s="48" t="s">
        <v>112</v>
      </c>
      <c r="AB174" s="39">
        <v>84</v>
      </c>
      <c r="AC174" s="39">
        <v>5</v>
      </c>
      <c r="AD174" s="39" t="str">
        <f>_xlfn.XLOOKUP(AC174,'[1]Wire Colors'!A1:A20,'[1]Wire Colors'!B1:B20," - ")</f>
        <v>BLU/BLK</v>
      </c>
      <c r="AE174" s="49" t="str">
        <f>IF(EXACT(AA174,"Bypass"),_xlfn.CONCAT("BB",IF(AB174&gt;9,AB174,_xlfn.CONCAT("0",AB174)),".",IF(AC174&gt;9,AC174,_xlfn.CONCAT("0",AC174))),IF(EXACT(AA174,"Output"),_xlfn.CONCAT("OB",IF(AB174&gt;9,AB174,_xlfn.CONCAT("0",AB174)),".",IF(AC174&gt;9,AC174,_xlfn.CONCAT("0",AC174)))))</f>
        <v>OB84.05</v>
      </c>
      <c r="AF174" s="13" t="s">
        <v>598</v>
      </c>
    </row>
    <row r="175" spans="1:32" ht="30.75" thickTop="1" x14ac:dyDescent="0.25">
      <c r="A175" s="29" t="s">
        <v>599</v>
      </c>
      <c r="B175" s="29" t="s">
        <v>30</v>
      </c>
      <c r="C175" s="29">
        <v>87602126</v>
      </c>
      <c r="D175" s="29">
        <v>2</v>
      </c>
      <c r="E175" s="29">
        <v>64</v>
      </c>
      <c r="F175" s="29" t="s">
        <v>31</v>
      </c>
      <c r="G175" s="30">
        <v>87692855</v>
      </c>
      <c r="H175" s="30" t="s">
        <v>67</v>
      </c>
      <c r="I175" s="30">
        <v>12015792</v>
      </c>
      <c r="J175" s="30">
        <v>12010973</v>
      </c>
      <c r="K175" s="31" t="s">
        <v>600</v>
      </c>
      <c r="L175" s="31" t="s">
        <v>543</v>
      </c>
      <c r="M175" s="32" t="s">
        <v>601</v>
      </c>
      <c r="N175" s="33" t="s">
        <v>70</v>
      </c>
      <c r="O175" s="34" t="s">
        <v>553</v>
      </c>
      <c r="P175" s="35">
        <v>1</v>
      </c>
      <c r="Q175" s="33" t="s">
        <v>288</v>
      </c>
      <c r="R175" s="33">
        <v>6</v>
      </c>
      <c r="S175" s="33">
        <v>2</v>
      </c>
      <c r="T175" s="33" t="s">
        <v>163</v>
      </c>
      <c r="U175" s="34" t="s">
        <v>602</v>
      </c>
      <c r="V175" s="35" t="s">
        <v>603</v>
      </c>
      <c r="W175" s="33" t="s">
        <v>136</v>
      </c>
      <c r="X175" s="33">
        <v>1</v>
      </c>
      <c r="Y175" s="33" t="s">
        <v>43</v>
      </c>
      <c r="Z175" s="34" t="s">
        <v>62</v>
      </c>
      <c r="AA175" s="36" t="s">
        <v>112</v>
      </c>
      <c r="AB175" s="30">
        <v>84</v>
      </c>
      <c r="AC175" s="30">
        <v>14</v>
      </c>
      <c r="AD175" s="30" t="str">
        <f>_xlfn.XLOOKUP(AC175,'[1]Wire Colors'!A1:A20,'[1]Wire Colors'!B1:B20," - ")</f>
        <v>RED</v>
      </c>
      <c r="AE175" s="37" t="str">
        <f>IF(EXACT(AA175,"Bypass"),_xlfn.CONCAT("BB",IF(AB175&gt;9,AB175,_xlfn.CONCAT("0",AB175)),".",IF(AC175&gt;9,AC175,_xlfn.CONCAT("0",AC175))),IF(EXACT(AA175,"Output"),_xlfn.CONCAT("OB",IF(AB175&gt;9,AB175,_xlfn.CONCAT("0",AB175)),".",IF(AC175&gt;9,AC175,_xlfn.CONCAT("0",AC175)))))</f>
        <v>OB84.14</v>
      </c>
      <c r="AF175" s="13"/>
    </row>
    <row r="176" spans="1:32" ht="15.75" thickBot="1" x14ac:dyDescent="0.3">
      <c r="A176" s="38"/>
      <c r="B176" s="38"/>
      <c r="C176" s="38"/>
      <c r="D176" s="38"/>
      <c r="E176" s="38"/>
      <c r="F176" s="38"/>
      <c r="G176" s="39"/>
      <c r="H176" s="39"/>
      <c r="I176" s="39"/>
      <c r="J176" s="39"/>
      <c r="K176" s="40"/>
      <c r="L176" s="40"/>
      <c r="M176" s="41"/>
      <c r="N176" s="42" t="s">
        <v>72</v>
      </c>
      <c r="O176" s="43">
        <v>0</v>
      </c>
      <c r="P176" s="44" t="s">
        <v>46</v>
      </c>
      <c r="Q176" s="45"/>
      <c r="R176" s="45"/>
      <c r="S176" s="45"/>
      <c r="T176" s="45"/>
      <c r="U176" s="46"/>
      <c r="V176" s="47" t="s">
        <v>47</v>
      </c>
      <c r="W176" s="42"/>
      <c r="X176" s="42"/>
      <c r="Y176" s="42"/>
      <c r="Z176" s="43"/>
      <c r="AA176" s="48"/>
      <c r="AB176" s="39"/>
      <c r="AC176" s="39"/>
      <c r="AD176" s="39"/>
      <c r="AE176" s="49"/>
      <c r="AF176" s="13"/>
    </row>
    <row r="177" spans="1:32" ht="45.75" thickTop="1" x14ac:dyDescent="0.25">
      <c r="A177" s="29" t="s">
        <v>604</v>
      </c>
      <c r="B177" s="29"/>
      <c r="C177" s="29">
        <v>47677717</v>
      </c>
      <c r="D177" s="29">
        <v>2</v>
      </c>
      <c r="E177" s="29"/>
      <c r="F177" s="29"/>
      <c r="G177" s="30">
        <v>48006504</v>
      </c>
      <c r="H177" s="30" t="s">
        <v>32</v>
      </c>
      <c r="I177" s="30" t="s">
        <v>33</v>
      </c>
      <c r="J177" s="30">
        <v>934441101</v>
      </c>
      <c r="K177" s="31" t="s">
        <v>605</v>
      </c>
      <c r="L177" s="31" t="s">
        <v>238</v>
      </c>
      <c r="M177" s="32" t="s">
        <v>606</v>
      </c>
      <c r="N177" s="33">
        <v>2</v>
      </c>
      <c r="O177" s="34" t="s">
        <v>553</v>
      </c>
      <c r="P177" s="35">
        <v>1</v>
      </c>
      <c r="Q177" s="33" t="s">
        <v>95</v>
      </c>
      <c r="R177" s="33">
        <v>4</v>
      </c>
      <c r="S177" s="33">
        <v>2</v>
      </c>
      <c r="T177" s="33" t="s">
        <v>232</v>
      </c>
      <c r="U177" s="34" t="s">
        <v>607</v>
      </c>
      <c r="V177" s="35" t="s">
        <v>243</v>
      </c>
      <c r="W177" s="33" t="s">
        <v>538</v>
      </c>
      <c r="X177" s="33">
        <v>16</v>
      </c>
      <c r="Y177" s="33" t="s">
        <v>43</v>
      </c>
      <c r="Z177" s="34" t="s">
        <v>608</v>
      </c>
      <c r="AA177" s="36" t="s">
        <v>45</v>
      </c>
      <c r="AB177" s="30">
        <v>3</v>
      </c>
      <c r="AC177" s="30">
        <v>5</v>
      </c>
      <c r="AD177" s="30" t="str">
        <f>_xlfn.XLOOKUP(AC177,'[1]Wire Colors'!A1:A20,'[1]Wire Colors'!B1:B20," - ")</f>
        <v>BLU/BLK</v>
      </c>
      <c r="AE177" s="37" t="str">
        <f>IF(EXACT(AA177,"Bypass"),_xlfn.CONCAT("BB",IF(AB177&gt;9,AB177,_xlfn.CONCAT("0",AB177)),".",IF(AC177&gt;9,AC177,_xlfn.CONCAT("0",AC177))),IF(EXACT(AA177,"Output"),_xlfn.CONCAT("OB",IF(AB177&gt;9,AB177,_xlfn.CONCAT("0",AB177)),".",IF(AC177&gt;9,AC177,_xlfn.CONCAT("0",AC177)))))</f>
        <v>BB03.05</v>
      </c>
      <c r="AF177" s="13"/>
    </row>
    <row r="178" spans="1:32" ht="15.75" thickBot="1" x14ac:dyDescent="0.3">
      <c r="A178" s="38"/>
      <c r="B178" s="38"/>
      <c r="C178" s="38"/>
      <c r="D178" s="38"/>
      <c r="E178" s="38"/>
      <c r="F178" s="38"/>
      <c r="G178" s="39"/>
      <c r="H178" s="39"/>
      <c r="I178" s="39"/>
      <c r="J178" s="39"/>
      <c r="K178" s="40"/>
      <c r="L178" s="40"/>
      <c r="M178" s="41"/>
      <c r="N178" s="42">
        <v>1</v>
      </c>
      <c r="O178" s="43">
        <v>0</v>
      </c>
      <c r="P178" s="44" t="s">
        <v>46</v>
      </c>
      <c r="Q178" s="45"/>
      <c r="R178" s="45"/>
      <c r="S178" s="45"/>
      <c r="T178" s="45"/>
      <c r="U178" s="46"/>
      <c r="V178" s="47" t="s">
        <v>47</v>
      </c>
      <c r="W178" s="42"/>
      <c r="X178" s="42"/>
      <c r="Y178" s="42"/>
      <c r="Z178" s="43"/>
      <c r="AA178" s="48"/>
      <c r="AB178" s="39"/>
      <c r="AC178" s="39"/>
      <c r="AD178" s="39"/>
      <c r="AE178" s="49"/>
      <c r="AF178" s="13"/>
    </row>
    <row r="179" spans="1:32" ht="30.75" thickTop="1" x14ac:dyDescent="0.25">
      <c r="A179" s="29" t="s">
        <v>609</v>
      </c>
      <c r="B179" s="29"/>
      <c r="C179" s="29">
        <v>51475511</v>
      </c>
      <c r="D179" s="29" t="s">
        <v>610</v>
      </c>
      <c r="E179" s="29" t="s">
        <v>611</v>
      </c>
      <c r="F179" s="29" t="s">
        <v>612</v>
      </c>
      <c r="G179" s="30">
        <v>48006504</v>
      </c>
      <c r="H179" s="30" t="s">
        <v>32</v>
      </c>
      <c r="I179" s="30" t="s">
        <v>33</v>
      </c>
      <c r="J179" s="30">
        <v>934441101</v>
      </c>
      <c r="K179" s="31" t="s">
        <v>613</v>
      </c>
      <c r="L179" s="31" t="s">
        <v>35</v>
      </c>
      <c r="M179" s="32" t="s">
        <v>614</v>
      </c>
      <c r="N179" s="33">
        <v>2</v>
      </c>
      <c r="O179" s="34" t="s">
        <v>37</v>
      </c>
      <c r="P179" s="35">
        <v>1</v>
      </c>
      <c r="Q179" s="33" t="s">
        <v>554</v>
      </c>
      <c r="R179" s="33">
        <v>2</v>
      </c>
      <c r="S179" s="33">
        <v>6</v>
      </c>
      <c r="T179" s="33" t="s">
        <v>152</v>
      </c>
      <c r="U179" s="34" t="s">
        <v>615</v>
      </c>
      <c r="V179" s="35" t="s">
        <v>451</v>
      </c>
      <c r="W179" s="33" t="s">
        <v>42</v>
      </c>
      <c r="X179" s="33">
        <v>14</v>
      </c>
      <c r="Y179" s="33" t="s">
        <v>43</v>
      </c>
      <c r="Z179" s="34" t="s">
        <v>44</v>
      </c>
      <c r="AA179" s="36"/>
      <c r="AB179" s="30"/>
      <c r="AC179" s="30"/>
      <c r="AD179" s="30" t="str">
        <f>_xlfn.XLOOKUP(AC179,'[1]Wire Colors'!A1:A20,'[1]Wire Colors'!B1:B20," - ")</f>
        <v xml:space="preserve"> - </v>
      </c>
      <c r="AE179" s="37" t="b">
        <f>IF(EXACT(AA179,"Bypass"),_xlfn.CONCAT("BB",IF(AB179&gt;9,AB179,_xlfn.CONCAT("0",AB179)),".",IF(AC179&gt;9,AC179,_xlfn.CONCAT("0",AC179))),IF(EXACT(AA179,"Output"),_xlfn.CONCAT("OB",IF(AB179&gt;9,AB179,_xlfn.CONCAT("0",AB179)),".",IF(AC179&gt;9,AC179,_xlfn.CONCAT("0",AC179)))))</f>
        <v>0</v>
      </c>
      <c r="AF179" s="13"/>
    </row>
    <row r="180" spans="1:32" ht="15.75" thickBot="1" x14ac:dyDescent="0.3">
      <c r="A180" s="38"/>
      <c r="B180" s="38"/>
      <c r="C180" s="38"/>
      <c r="D180" s="38"/>
      <c r="E180" s="38"/>
      <c r="F180" s="38"/>
      <c r="G180" s="39"/>
      <c r="H180" s="39"/>
      <c r="I180" s="39"/>
      <c r="J180" s="39"/>
      <c r="K180" s="40"/>
      <c r="L180" s="40"/>
      <c r="M180" s="41"/>
      <c r="N180" s="42">
        <v>1</v>
      </c>
      <c r="O180" s="43">
        <v>0</v>
      </c>
      <c r="P180" s="44" t="s">
        <v>46</v>
      </c>
      <c r="Q180" s="45"/>
      <c r="R180" s="45"/>
      <c r="S180" s="45"/>
      <c r="T180" s="45"/>
      <c r="U180" s="46"/>
      <c r="V180" s="47" t="s">
        <v>47</v>
      </c>
      <c r="W180" s="42"/>
      <c r="X180" s="42"/>
      <c r="Y180" s="42"/>
      <c r="Z180" s="43"/>
      <c r="AA180" s="48"/>
      <c r="AB180" s="39"/>
      <c r="AC180" s="39"/>
      <c r="AD180" s="39"/>
      <c r="AE180" s="49"/>
      <c r="AF180" s="13"/>
    </row>
    <row r="181" spans="1:32" ht="45.75" thickTop="1" x14ac:dyDescent="0.25">
      <c r="A181" s="29" t="s">
        <v>616</v>
      </c>
      <c r="B181" s="29"/>
      <c r="C181" s="29">
        <v>51475511</v>
      </c>
      <c r="D181" s="29" t="s">
        <v>610</v>
      </c>
      <c r="E181" s="29" t="s">
        <v>611</v>
      </c>
      <c r="F181" s="29" t="s">
        <v>617</v>
      </c>
      <c r="G181" s="30">
        <v>48006504</v>
      </c>
      <c r="H181" s="30" t="s">
        <v>32</v>
      </c>
      <c r="I181" s="30" t="s">
        <v>33</v>
      </c>
      <c r="J181" s="30">
        <v>934441101</v>
      </c>
      <c r="K181" s="31" t="s">
        <v>618</v>
      </c>
      <c r="L181" s="31" t="s">
        <v>324</v>
      </c>
      <c r="M181" s="32" t="s">
        <v>619</v>
      </c>
      <c r="N181" s="33">
        <v>2</v>
      </c>
      <c r="O181" s="34" t="s">
        <v>37</v>
      </c>
      <c r="P181" s="35">
        <v>1</v>
      </c>
      <c r="Q181" s="33" t="s">
        <v>554</v>
      </c>
      <c r="R181" s="33">
        <v>5</v>
      </c>
      <c r="S181" s="33">
        <v>6</v>
      </c>
      <c r="T181" s="33" t="s">
        <v>209</v>
      </c>
      <c r="U181" s="34" t="s">
        <v>620</v>
      </c>
      <c r="V181" s="35" t="s">
        <v>621</v>
      </c>
      <c r="W181" s="33" t="s">
        <v>228</v>
      </c>
      <c r="X181" s="33">
        <v>7</v>
      </c>
      <c r="Y181" s="33" t="s">
        <v>43</v>
      </c>
      <c r="Z181" s="34" t="s">
        <v>194</v>
      </c>
      <c r="AA181" s="36"/>
      <c r="AB181" s="30"/>
      <c r="AC181" s="30"/>
      <c r="AD181" s="30" t="str">
        <f>_xlfn.XLOOKUP(AC181,'[1]Wire Colors'!A1:A20,'[1]Wire Colors'!B1:B20," - ")</f>
        <v xml:space="preserve"> - </v>
      </c>
      <c r="AE181" s="37" t="b">
        <f>IF(EXACT(AA181,"Bypass"),_xlfn.CONCAT("BB",IF(AB181&gt;9,AB181,_xlfn.CONCAT("0",AB181)),".",IF(AC181&gt;9,AC181,_xlfn.CONCAT("0",AC181))),IF(EXACT(AA181,"Output"),_xlfn.CONCAT("OB",IF(AB181&gt;9,AB181,_xlfn.CONCAT("0",AB181)),".",IF(AC181&gt;9,AC181,_xlfn.CONCAT("0",AC181)))))</f>
        <v>0</v>
      </c>
      <c r="AF181" s="13"/>
    </row>
    <row r="182" spans="1:32" ht="15.75" thickBot="1" x14ac:dyDescent="0.3">
      <c r="A182" s="38"/>
      <c r="B182" s="38"/>
      <c r="C182" s="38"/>
      <c r="D182" s="38"/>
      <c r="E182" s="38"/>
      <c r="F182" s="38"/>
      <c r="G182" s="39"/>
      <c r="H182" s="39"/>
      <c r="I182" s="39"/>
      <c r="J182" s="39"/>
      <c r="K182" s="40"/>
      <c r="L182" s="40"/>
      <c r="M182" s="41"/>
      <c r="N182" s="42">
        <v>1</v>
      </c>
      <c r="O182" s="43">
        <v>0</v>
      </c>
      <c r="P182" s="44" t="s">
        <v>46</v>
      </c>
      <c r="Q182" s="45"/>
      <c r="R182" s="45"/>
      <c r="S182" s="45"/>
      <c r="T182" s="45"/>
      <c r="U182" s="46"/>
      <c r="V182" s="47" t="s">
        <v>47</v>
      </c>
      <c r="W182" s="42"/>
      <c r="X182" s="42"/>
      <c r="Y182" s="42"/>
      <c r="Z182" s="43"/>
      <c r="AA182" s="48"/>
      <c r="AB182" s="39"/>
      <c r="AC182" s="39"/>
      <c r="AD182" s="39"/>
      <c r="AE182" s="49"/>
      <c r="AF182" s="13"/>
    </row>
    <row r="183" spans="1:32" ht="30.75" thickTop="1" x14ac:dyDescent="0.25">
      <c r="A183" s="29" t="s">
        <v>622</v>
      </c>
      <c r="B183" s="29"/>
      <c r="C183" s="29">
        <v>51475511</v>
      </c>
      <c r="D183" s="29" t="s">
        <v>610</v>
      </c>
      <c r="E183" s="29" t="s">
        <v>611</v>
      </c>
      <c r="F183" s="29" t="s">
        <v>623</v>
      </c>
      <c r="G183" s="30">
        <v>48006504</v>
      </c>
      <c r="H183" s="30" t="s">
        <v>32</v>
      </c>
      <c r="I183" s="30" t="s">
        <v>33</v>
      </c>
      <c r="J183" s="30">
        <v>934441101</v>
      </c>
      <c r="K183" s="31" t="s">
        <v>624</v>
      </c>
      <c r="L183" s="31" t="s">
        <v>82</v>
      </c>
      <c r="M183" s="32" t="s">
        <v>625</v>
      </c>
      <c r="N183" s="83">
        <v>1</v>
      </c>
      <c r="O183" s="84" t="s">
        <v>319</v>
      </c>
      <c r="P183" s="85" t="s">
        <v>46</v>
      </c>
      <c r="Q183" s="86"/>
      <c r="R183" s="86"/>
      <c r="S183" s="86"/>
      <c r="T183" s="86"/>
      <c r="U183" s="87"/>
      <c r="V183" s="88" t="s">
        <v>47</v>
      </c>
      <c r="W183" s="83"/>
      <c r="X183" s="83"/>
      <c r="Y183" s="83"/>
      <c r="Z183" s="84"/>
      <c r="AA183" s="36"/>
      <c r="AB183" s="30"/>
      <c r="AC183" s="30"/>
      <c r="AD183" s="30"/>
      <c r="AE183" s="37"/>
      <c r="AF183" s="13"/>
    </row>
    <row r="184" spans="1:32" ht="15.75" thickBot="1" x14ac:dyDescent="0.3">
      <c r="A184" s="38"/>
      <c r="B184" s="38"/>
      <c r="C184" s="38"/>
      <c r="D184" s="38"/>
      <c r="E184" s="38"/>
      <c r="F184" s="38"/>
      <c r="G184" s="39"/>
      <c r="H184" s="39"/>
      <c r="I184" s="39"/>
      <c r="J184" s="39"/>
      <c r="K184" s="40"/>
      <c r="L184" s="40"/>
      <c r="M184" s="41"/>
      <c r="N184" s="74">
        <v>2</v>
      </c>
      <c r="O184" s="75">
        <v>0</v>
      </c>
      <c r="P184" s="76">
        <v>2</v>
      </c>
      <c r="Q184" s="74" t="s">
        <v>143</v>
      </c>
      <c r="R184" s="74">
        <v>1</v>
      </c>
      <c r="S184" s="74">
        <v>7</v>
      </c>
      <c r="T184" s="74" t="s">
        <v>144</v>
      </c>
      <c r="U184" s="75" t="s">
        <v>332</v>
      </c>
      <c r="V184" s="76" t="s">
        <v>626</v>
      </c>
      <c r="W184" s="74" t="s">
        <v>369</v>
      </c>
      <c r="X184" s="74">
        <v>18</v>
      </c>
      <c r="Y184" s="74" t="s">
        <v>43</v>
      </c>
      <c r="Z184" s="75" t="s">
        <v>194</v>
      </c>
      <c r="AA184" s="48"/>
      <c r="AB184" s="39"/>
      <c r="AC184" s="39"/>
      <c r="AD184" s="39" t="str">
        <f>_xlfn.XLOOKUP(AC184,'[1]Wire Colors'!A1:A20,'[1]Wire Colors'!B1:B20," - ")</f>
        <v xml:space="preserve"> - </v>
      </c>
      <c r="AE184" s="49" t="b">
        <f>IF(EXACT(AA184,"Bypass"),_xlfn.CONCAT("BB",IF(AB184&gt;9,AB184,_xlfn.CONCAT("0",AB184)),".",IF(AC184&gt;9,AC184,_xlfn.CONCAT("0",AC184))),IF(EXACT(AA184,"Output"),_xlfn.CONCAT("OB",IF(AB184&gt;9,AB184,_xlfn.CONCAT("0",AB184)),".",IF(AC184&gt;9,AC184,_xlfn.CONCAT("0",AC184)))))</f>
        <v>0</v>
      </c>
      <c r="AF184" s="13"/>
    </row>
    <row r="185" spans="1:32" ht="31.5" thickTop="1" thickBot="1" x14ac:dyDescent="0.3">
      <c r="A185" s="169" t="s">
        <v>627</v>
      </c>
      <c r="B185" s="169"/>
      <c r="C185" s="169"/>
      <c r="D185" s="169">
        <v>2</v>
      </c>
      <c r="E185" s="169">
        <v>63</v>
      </c>
      <c r="F185" s="169" t="s">
        <v>590</v>
      </c>
      <c r="G185" s="170" t="s">
        <v>628</v>
      </c>
      <c r="H185" s="170" t="s">
        <v>628</v>
      </c>
      <c r="I185" s="170" t="s">
        <v>628</v>
      </c>
      <c r="J185" s="170" t="s">
        <v>628</v>
      </c>
      <c r="K185" s="171" t="s">
        <v>629</v>
      </c>
      <c r="L185" s="171" t="s">
        <v>43</v>
      </c>
      <c r="M185" s="172" t="s">
        <v>630</v>
      </c>
      <c r="N185" s="170" t="s">
        <v>630</v>
      </c>
      <c r="O185" s="173" t="s">
        <v>630</v>
      </c>
      <c r="P185" s="174">
        <v>1</v>
      </c>
      <c r="Q185" s="154" t="s">
        <v>449</v>
      </c>
      <c r="R185" s="154">
        <v>5</v>
      </c>
      <c r="S185" s="154">
        <v>5</v>
      </c>
      <c r="T185" s="154" t="s">
        <v>174</v>
      </c>
      <c r="U185" s="175" t="s">
        <v>631</v>
      </c>
      <c r="V185" s="174" t="s">
        <v>632</v>
      </c>
      <c r="W185" s="154" t="s">
        <v>60</v>
      </c>
      <c r="X185" s="154">
        <v>29</v>
      </c>
      <c r="Y185" s="154" t="s">
        <v>61</v>
      </c>
      <c r="Z185" s="175" t="s">
        <v>374</v>
      </c>
      <c r="AA185" s="174"/>
      <c r="AB185" s="154"/>
      <c r="AC185" s="154"/>
      <c r="AD185" s="154" t="str">
        <f>_xlfn.XLOOKUP(AC185,'[1]Wire Colors'!A1:A20,'[1]Wire Colors'!B1:B20," - ")</f>
        <v xml:space="preserve"> - </v>
      </c>
      <c r="AE185" s="175" t="b">
        <f>IF(EXACT(AA185,"Bypass"),_xlfn.CONCAT("BB",IF(AB185&gt;9,AB185,_xlfn.CONCAT("0",AB185)),".",IF(AC185&gt;9,AC185,_xlfn.CONCAT("0",AC185))),IF(EXACT(AA185,"Output"),_xlfn.CONCAT("OB",IF(AB185&gt;9,AB185,_xlfn.CONCAT("0",AB185)),".",IF(AC185&gt;9,AC185,_xlfn.CONCAT("0",AC185)))))</f>
        <v>0</v>
      </c>
      <c r="AF185" s="13"/>
    </row>
    <row r="186" spans="1:32" ht="45.75" thickTop="1" x14ac:dyDescent="0.25">
      <c r="A186" s="29" t="s">
        <v>633</v>
      </c>
      <c r="B186" s="29"/>
      <c r="C186" s="29"/>
      <c r="D186" s="29">
        <v>2</v>
      </c>
      <c r="E186" s="29">
        <v>70</v>
      </c>
      <c r="F186" s="29" t="s">
        <v>634</v>
      </c>
      <c r="G186" s="30">
        <v>48006504</v>
      </c>
      <c r="H186" s="30" t="s">
        <v>32</v>
      </c>
      <c r="I186" s="30" t="s">
        <v>33</v>
      </c>
      <c r="J186" s="30">
        <v>934441101</v>
      </c>
      <c r="K186" s="31" t="s">
        <v>635</v>
      </c>
      <c r="L186" s="31" t="s">
        <v>636</v>
      </c>
      <c r="M186" s="32" t="s">
        <v>637</v>
      </c>
      <c r="N186" s="33">
        <v>1</v>
      </c>
      <c r="O186" s="34" t="s">
        <v>490</v>
      </c>
      <c r="P186" s="35">
        <v>1</v>
      </c>
      <c r="Q186" s="33" t="s">
        <v>218</v>
      </c>
      <c r="R186" s="33">
        <v>8</v>
      </c>
      <c r="S186" s="33">
        <v>11</v>
      </c>
      <c r="T186" s="33" t="s">
        <v>638</v>
      </c>
      <c r="U186" s="34" t="s">
        <v>639</v>
      </c>
      <c r="V186" s="35" t="s">
        <v>640</v>
      </c>
      <c r="W186" s="33" t="s">
        <v>203</v>
      </c>
      <c r="X186" s="33">
        <v>8</v>
      </c>
      <c r="Y186" s="33" t="s">
        <v>43</v>
      </c>
      <c r="Z186" s="34" t="s">
        <v>43</v>
      </c>
      <c r="AA186" s="36" t="s">
        <v>112</v>
      </c>
      <c r="AB186" s="30">
        <v>85</v>
      </c>
      <c r="AC186" s="30">
        <v>3</v>
      </c>
      <c r="AD186" s="30" t="str">
        <f>_xlfn.XLOOKUP(AC186,'[1]Wire Colors'!A1:A20,'[1]Wire Colors'!B1:B20," - ")</f>
        <v>BLK/WHT</v>
      </c>
      <c r="AE186" s="37" t="str">
        <f>IF(EXACT(AA186,"Bypass"),_xlfn.CONCAT("BB",IF(AB186&gt;9,AB186,_xlfn.CONCAT("0",AB186)),".",IF(AC186&gt;9,AC186,_xlfn.CONCAT("0",AC186))),IF(EXACT(AA186,"Output"),_xlfn.CONCAT("OB",IF(AB186&gt;9,AB186,_xlfn.CONCAT("0",AB186)),".",IF(AC186&gt;9,AC186,_xlfn.CONCAT("0",AC186)))))</f>
        <v>OB85.03</v>
      </c>
      <c r="AF186" s="13"/>
    </row>
    <row r="187" spans="1:32" ht="15.75" thickBot="1" x14ac:dyDescent="0.3">
      <c r="A187" s="38"/>
      <c r="B187" s="38"/>
      <c r="C187" s="38"/>
      <c r="D187" s="38"/>
      <c r="E187" s="38"/>
      <c r="F187" s="38"/>
      <c r="G187" s="39"/>
      <c r="H187" s="39"/>
      <c r="I187" s="39"/>
      <c r="J187" s="39"/>
      <c r="K187" s="40"/>
      <c r="L187" s="40"/>
      <c r="M187" s="41"/>
      <c r="N187" s="42">
        <v>2</v>
      </c>
      <c r="O187" s="43">
        <v>0</v>
      </c>
      <c r="P187" s="44" t="s">
        <v>46</v>
      </c>
      <c r="Q187" s="45"/>
      <c r="R187" s="45"/>
      <c r="S187" s="45"/>
      <c r="T187" s="45"/>
      <c r="U187" s="46"/>
      <c r="V187" s="47" t="s">
        <v>47</v>
      </c>
      <c r="W187" s="42"/>
      <c r="X187" s="42"/>
      <c r="Y187" s="42"/>
      <c r="Z187" s="43"/>
      <c r="AA187" s="48"/>
      <c r="AB187" s="39"/>
      <c r="AC187" s="39"/>
      <c r="AD187" s="39"/>
      <c r="AE187" s="49"/>
      <c r="AF187" s="13"/>
    </row>
    <row r="188" spans="1:32" ht="45.75" thickTop="1" x14ac:dyDescent="0.25">
      <c r="A188" s="29" t="s">
        <v>641</v>
      </c>
      <c r="B188" s="29"/>
      <c r="C188" s="29">
        <v>51634196</v>
      </c>
      <c r="D188" s="29">
        <v>2</v>
      </c>
      <c r="E188" s="29">
        <v>68</v>
      </c>
      <c r="F188" s="29" t="s">
        <v>642</v>
      </c>
      <c r="G188" s="30">
        <v>84607243</v>
      </c>
      <c r="H188" s="30" t="s">
        <v>49</v>
      </c>
      <c r="I188" s="30" t="s">
        <v>495</v>
      </c>
      <c r="J188" s="30" t="s">
        <v>496</v>
      </c>
      <c r="K188" s="31" t="s">
        <v>643</v>
      </c>
      <c r="L188" s="31" t="s">
        <v>488</v>
      </c>
      <c r="M188" s="32" t="s">
        <v>644</v>
      </c>
      <c r="N188" s="33">
        <v>1</v>
      </c>
      <c r="O188" s="34" t="s">
        <v>490</v>
      </c>
      <c r="P188" s="35">
        <v>1</v>
      </c>
      <c r="Q188" s="33" t="s">
        <v>218</v>
      </c>
      <c r="R188" s="33">
        <v>1</v>
      </c>
      <c r="S188" s="33">
        <v>11</v>
      </c>
      <c r="T188" s="33" t="s">
        <v>267</v>
      </c>
      <c r="U188" s="34" t="s">
        <v>645</v>
      </c>
      <c r="V188" s="35" t="s">
        <v>646</v>
      </c>
      <c r="W188" s="33" t="s">
        <v>110</v>
      </c>
      <c r="X188" s="33">
        <v>8</v>
      </c>
      <c r="Y188" s="33" t="s">
        <v>647</v>
      </c>
      <c r="Z188" s="34" t="s">
        <v>43</v>
      </c>
      <c r="AA188" s="36"/>
      <c r="AB188" s="30"/>
      <c r="AC188" s="30"/>
      <c r="AD188" s="30" t="str">
        <f>_xlfn.XLOOKUP(AC188,'[1]Wire Colors'!A1:A20,'[1]Wire Colors'!B1:B20," - ")</f>
        <v xml:space="preserve"> - </v>
      </c>
      <c r="AE188" s="37" t="b">
        <f>IF(EXACT(AA188,"Bypass"),_xlfn.CONCAT("BB",IF(AB188&gt;9,AB188,_xlfn.CONCAT("0",AB188)),".",IF(AC188&gt;9,AC188,_xlfn.CONCAT("0",AC188))),IF(EXACT(AA188,"Output"),_xlfn.CONCAT("OB",IF(AB188&gt;9,AB188,_xlfn.CONCAT("0",AB188)),".",IF(AC188&gt;9,AC188,_xlfn.CONCAT("0",AC188)))))</f>
        <v>0</v>
      </c>
      <c r="AF188" s="13"/>
    </row>
    <row r="189" spans="1:32" ht="15.75" thickBot="1" x14ac:dyDescent="0.3">
      <c r="A189" s="38"/>
      <c r="B189" s="38"/>
      <c r="C189" s="38"/>
      <c r="D189" s="38"/>
      <c r="E189" s="38"/>
      <c r="F189" s="38"/>
      <c r="G189" s="39"/>
      <c r="H189" s="39"/>
      <c r="I189" s="39"/>
      <c r="J189" s="39"/>
      <c r="K189" s="40"/>
      <c r="L189" s="40"/>
      <c r="M189" s="41"/>
      <c r="N189" s="42">
        <v>2</v>
      </c>
      <c r="O189" s="43" t="s">
        <v>84</v>
      </c>
      <c r="P189" s="44" t="s">
        <v>46</v>
      </c>
      <c r="Q189" s="45"/>
      <c r="R189" s="45"/>
      <c r="S189" s="45"/>
      <c r="T189" s="45"/>
      <c r="U189" s="46"/>
      <c r="V189" s="47" t="s">
        <v>47</v>
      </c>
      <c r="W189" s="42"/>
      <c r="X189" s="42"/>
      <c r="Y189" s="42"/>
      <c r="Z189" s="43"/>
      <c r="AA189" s="48"/>
      <c r="AB189" s="39"/>
      <c r="AC189" s="39"/>
      <c r="AD189" s="39"/>
      <c r="AE189" s="49"/>
      <c r="AF189" s="13"/>
    </row>
    <row r="190" spans="1:32" ht="30.75" thickTop="1" x14ac:dyDescent="0.25">
      <c r="A190" s="29" t="s">
        <v>648</v>
      </c>
      <c r="B190" s="29"/>
      <c r="C190" s="29">
        <v>51475511</v>
      </c>
      <c r="D190" s="29" t="s">
        <v>610</v>
      </c>
      <c r="E190" s="29" t="s">
        <v>611</v>
      </c>
      <c r="F190" s="29" t="s">
        <v>649</v>
      </c>
      <c r="G190" s="30">
        <v>48006504</v>
      </c>
      <c r="H190" s="30" t="s">
        <v>32</v>
      </c>
      <c r="I190" s="30" t="s">
        <v>33</v>
      </c>
      <c r="J190" s="30">
        <v>934441101</v>
      </c>
      <c r="K190" s="31" t="s">
        <v>650</v>
      </c>
      <c r="L190" s="31" t="s">
        <v>82</v>
      </c>
      <c r="M190" s="32" t="s">
        <v>651</v>
      </c>
      <c r="N190" s="83">
        <v>1</v>
      </c>
      <c r="O190" s="84" t="s">
        <v>319</v>
      </c>
      <c r="P190" s="85" t="s">
        <v>46</v>
      </c>
      <c r="Q190" s="86"/>
      <c r="R190" s="86"/>
      <c r="S190" s="86"/>
      <c r="T190" s="86"/>
      <c r="U190" s="87"/>
      <c r="V190" s="88" t="s">
        <v>47</v>
      </c>
      <c r="W190" s="83"/>
      <c r="X190" s="83"/>
      <c r="Y190" s="83"/>
      <c r="Z190" s="84"/>
      <c r="AA190" s="36"/>
      <c r="AB190" s="30"/>
      <c r="AC190" s="30"/>
      <c r="AD190" s="30"/>
      <c r="AE190" s="37"/>
      <c r="AF190" s="13"/>
    </row>
    <row r="191" spans="1:32" ht="15.75" thickBot="1" x14ac:dyDescent="0.3">
      <c r="A191" s="38"/>
      <c r="B191" s="38"/>
      <c r="C191" s="38"/>
      <c r="D191" s="38"/>
      <c r="E191" s="38"/>
      <c r="F191" s="38"/>
      <c r="G191" s="39"/>
      <c r="H191" s="39"/>
      <c r="I191" s="39"/>
      <c r="J191" s="39"/>
      <c r="K191" s="40"/>
      <c r="L191" s="40"/>
      <c r="M191" s="41"/>
      <c r="N191" s="74">
        <v>2</v>
      </c>
      <c r="O191" s="75">
        <v>0</v>
      </c>
      <c r="P191" s="76">
        <v>1</v>
      </c>
      <c r="Q191" s="74" t="s">
        <v>248</v>
      </c>
      <c r="R191" s="74">
        <v>6</v>
      </c>
      <c r="S191" s="74">
        <v>9</v>
      </c>
      <c r="T191" s="74" t="s">
        <v>133</v>
      </c>
      <c r="U191" s="75" t="s">
        <v>652</v>
      </c>
      <c r="V191" s="76" t="s">
        <v>88</v>
      </c>
      <c r="W191" s="74" t="s">
        <v>369</v>
      </c>
      <c r="X191" s="74">
        <v>19</v>
      </c>
      <c r="Y191" s="74" t="s">
        <v>43</v>
      </c>
      <c r="Z191" s="75" t="s">
        <v>194</v>
      </c>
      <c r="AA191" s="48"/>
      <c r="AB191" s="39"/>
      <c r="AC191" s="39"/>
      <c r="AD191" s="39" t="str">
        <f>_xlfn.XLOOKUP(AC191,'[1]Wire Colors'!A1:A20,'[1]Wire Colors'!B1:B20," - ")</f>
        <v xml:space="preserve"> - </v>
      </c>
      <c r="AE191" s="49" t="b">
        <f>IF(EXACT(AA191,"Bypass"),_xlfn.CONCAT("BB",IF(AB191&gt;9,AB191,_xlfn.CONCAT("0",AB191)),".",IF(AC191&gt;9,AC191,_xlfn.CONCAT("0",AC191))),IF(EXACT(AA191,"Output"),_xlfn.CONCAT("OB",IF(AB191&gt;9,AB191,_xlfn.CONCAT("0",AB191)),".",IF(AC191&gt;9,AC191,_xlfn.CONCAT("0",AC191)))))</f>
        <v>0</v>
      </c>
      <c r="AF191" s="13"/>
    </row>
    <row r="192" spans="1:32" ht="30.75" thickTop="1" x14ac:dyDescent="0.25">
      <c r="A192" s="29" t="s">
        <v>653</v>
      </c>
      <c r="B192" s="29"/>
      <c r="C192" s="29">
        <v>51475511</v>
      </c>
      <c r="D192" s="29" t="s">
        <v>610</v>
      </c>
      <c r="E192" s="29" t="s">
        <v>611</v>
      </c>
      <c r="F192" s="29" t="s">
        <v>654</v>
      </c>
      <c r="G192" s="30">
        <v>48006504</v>
      </c>
      <c r="H192" s="30" t="s">
        <v>32</v>
      </c>
      <c r="I192" s="30" t="s">
        <v>33</v>
      </c>
      <c r="J192" s="30">
        <v>934441101</v>
      </c>
      <c r="K192" s="31" t="s">
        <v>655</v>
      </c>
      <c r="L192" s="31" t="s">
        <v>82</v>
      </c>
      <c r="M192" s="32" t="s">
        <v>656</v>
      </c>
      <c r="N192" s="83">
        <v>1</v>
      </c>
      <c r="O192" s="84" t="s">
        <v>319</v>
      </c>
      <c r="P192" s="85" t="s">
        <v>46</v>
      </c>
      <c r="Q192" s="86"/>
      <c r="R192" s="86"/>
      <c r="S192" s="86"/>
      <c r="T192" s="86"/>
      <c r="U192" s="87"/>
      <c r="V192" s="88" t="s">
        <v>47</v>
      </c>
      <c r="W192" s="83"/>
      <c r="X192" s="83"/>
      <c r="Y192" s="83"/>
      <c r="Z192" s="84"/>
      <c r="AA192" s="36"/>
      <c r="AB192" s="30"/>
      <c r="AC192" s="30"/>
      <c r="AD192" s="30"/>
      <c r="AE192" s="37"/>
      <c r="AF192" s="13"/>
    </row>
    <row r="193" spans="1:32" ht="15.75" thickBot="1" x14ac:dyDescent="0.3">
      <c r="A193" s="38"/>
      <c r="B193" s="38"/>
      <c r="C193" s="38"/>
      <c r="D193" s="38"/>
      <c r="E193" s="38"/>
      <c r="F193" s="38"/>
      <c r="G193" s="39"/>
      <c r="H193" s="39"/>
      <c r="I193" s="39"/>
      <c r="J193" s="39"/>
      <c r="K193" s="40"/>
      <c r="L193" s="40"/>
      <c r="M193" s="41"/>
      <c r="N193" s="74">
        <v>2</v>
      </c>
      <c r="O193" s="75">
        <v>0</v>
      </c>
      <c r="P193" s="76">
        <v>1</v>
      </c>
      <c r="Q193" s="74" t="s">
        <v>248</v>
      </c>
      <c r="R193" s="74">
        <v>4</v>
      </c>
      <c r="S193" s="74">
        <v>9</v>
      </c>
      <c r="T193" s="74" t="s">
        <v>267</v>
      </c>
      <c r="U193" s="75" t="s">
        <v>657</v>
      </c>
      <c r="V193" s="76" t="s">
        <v>658</v>
      </c>
      <c r="W193" s="74" t="s">
        <v>369</v>
      </c>
      <c r="X193" s="74">
        <v>3</v>
      </c>
      <c r="Y193" s="74" t="s">
        <v>655</v>
      </c>
      <c r="Z193" s="75" t="s">
        <v>194</v>
      </c>
      <c r="AA193" s="48"/>
      <c r="AB193" s="39"/>
      <c r="AC193" s="39"/>
      <c r="AD193" s="39" t="str">
        <f>_xlfn.XLOOKUP(AC193,'[1]Wire Colors'!A1:A20,'[1]Wire Colors'!B1:B20," - ")</f>
        <v xml:space="preserve"> - </v>
      </c>
      <c r="AE193" s="49" t="b">
        <f>IF(EXACT(AA193,"Bypass"),_xlfn.CONCAT("BB",IF(AB193&gt;9,AB193,_xlfn.CONCAT("0",AB193)),".",IF(AC193&gt;9,AC193,_xlfn.CONCAT("0",AC193))),IF(EXACT(AA193,"Output"),_xlfn.CONCAT("OB",IF(AB193&gt;9,AB193,_xlfn.CONCAT("0",AB193)),".",IF(AC193&gt;9,AC193,_xlfn.CONCAT("0",AC193)))))</f>
        <v>0</v>
      </c>
      <c r="AF193" s="13"/>
    </row>
    <row r="194" spans="1:32" ht="60.75" thickTop="1" x14ac:dyDescent="0.25">
      <c r="A194" s="29" t="s">
        <v>659</v>
      </c>
      <c r="B194" s="29"/>
      <c r="C194" s="29">
        <v>47406520</v>
      </c>
      <c r="D194" s="29">
        <v>9</v>
      </c>
      <c r="E194" s="29">
        <v>266</v>
      </c>
      <c r="F194" s="29" t="s">
        <v>66</v>
      </c>
      <c r="G194" s="30">
        <v>87696551</v>
      </c>
      <c r="H194" s="30" t="s">
        <v>660</v>
      </c>
      <c r="I194" s="30" t="s">
        <v>661</v>
      </c>
      <c r="J194" s="30" t="s">
        <v>662</v>
      </c>
      <c r="K194" s="31" t="s">
        <v>663</v>
      </c>
      <c r="L194" s="31" t="s">
        <v>43</v>
      </c>
      <c r="M194" s="32" t="s">
        <v>664</v>
      </c>
      <c r="N194" s="33">
        <v>1</v>
      </c>
      <c r="O194" s="34" t="s">
        <v>84</v>
      </c>
      <c r="P194" s="35">
        <v>2</v>
      </c>
      <c r="Q194" s="33" t="s">
        <v>248</v>
      </c>
      <c r="R194" s="33">
        <v>2</v>
      </c>
      <c r="S194" s="33">
        <v>9</v>
      </c>
      <c r="T194" s="33" t="s">
        <v>350</v>
      </c>
      <c r="U194" s="34" t="s">
        <v>665</v>
      </c>
      <c r="V194" s="35" t="s">
        <v>451</v>
      </c>
      <c r="W194" s="33" t="s">
        <v>666</v>
      </c>
      <c r="X194" s="33">
        <v>14</v>
      </c>
      <c r="Y194" s="33" t="s">
        <v>43</v>
      </c>
      <c r="Z194" s="34" t="s">
        <v>43</v>
      </c>
      <c r="AA194" s="36"/>
      <c r="AB194" s="30"/>
      <c r="AC194" s="30"/>
      <c r="AD194" s="30" t="str">
        <f>_xlfn.XLOOKUP(AC194,'[1]Wire Colors'!A1:A20,'[1]Wire Colors'!B1:B20," - ")</f>
        <v xml:space="preserve"> - </v>
      </c>
      <c r="AE194" s="37" t="b">
        <f>IF(EXACT(AA194,"Bypass"),_xlfn.CONCAT("BB",IF(AB194&gt;9,AB194,_xlfn.CONCAT("0",AB194)),".",IF(AC194&gt;9,AC194,_xlfn.CONCAT("0",AC194))),IF(EXACT(AA194,"Output"),_xlfn.CONCAT("OB",IF(AB194&gt;9,AB194,_xlfn.CONCAT("0",AB194)),".",IF(AC194&gt;9,AC194,_xlfn.CONCAT("0",AC194)))))</f>
        <v>0</v>
      </c>
      <c r="AF194" s="13"/>
    </row>
    <row r="195" spans="1:32" x14ac:dyDescent="0.25">
      <c r="A195" s="50"/>
      <c r="B195" s="50"/>
      <c r="C195" s="50"/>
      <c r="D195" s="50"/>
      <c r="E195" s="50"/>
      <c r="F195" s="50"/>
      <c r="G195" s="51"/>
      <c r="H195" s="51"/>
      <c r="I195" s="51"/>
      <c r="J195" s="51"/>
      <c r="K195" s="52"/>
      <c r="L195" s="52"/>
      <c r="M195" s="53"/>
      <c r="N195" s="77">
        <v>2</v>
      </c>
      <c r="O195" s="78">
        <v>0</v>
      </c>
      <c r="P195" s="79" t="s">
        <v>64</v>
      </c>
      <c r="Q195" s="80"/>
      <c r="R195" s="80"/>
      <c r="S195" s="80"/>
      <c r="T195" s="80"/>
      <c r="U195" s="81"/>
      <c r="V195" s="82" t="s">
        <v>47</v>
      </c>
      <c r="W195" s="77"/>
      <c r="X195" s="77"/>
      <c r="Y195" s="77"/>
      <c r="Z195" s="78"/>
      <c r="AA195" s="60"/>
      <c r="AB195" s="51"/>
      <c r="AC195" s="51"/>
      <c r="AD195" s="51"/>
      <c r="AE195" s="61"/>
      <c r="AF195" s="13"/>
    </row>
    <row r="196" spans="1:32" ht="15.75" thickBot="1" x14ac:dyDescent="0.3">
      <c r="A196" s="38"/>
      <c r="B196" s="38"/>
      <c r="C196" s="38"/>
      <c r="D196" s="38"/>
      <c r="E196" s="38"/>
      <c r="F196" s="38"/>
      <c r="G196" s="39"/>
      <c r="H196" s="39"/>
      <c r="I196" s="39"/>
      <c r="J196" s="39"/>
      <c r="K196" s="40"/>
      <c r="L196" s="40"/>
      <c r="M196" s="41"/>
      <c r="N196" s="42">
        <v>3</v>
      </c>
      <c r="O196" s="43">
        <v>0</v>
      </c>
      <c r="P196" s="44" t="s">
        <v>46</v>
      </c>
      <c r="Q196" s="45"/>
      <c r="R196" s="45"/>
      <c r="S196" s="45"/>
      <c r="T196" s="45"/>
      <c r="U196" s="46"/>
      <c r="V196" s="47" t="s">
        <v>47</v>
      </c>
      <c r="W196" s="42"/>
      <c r="X196" s="42"/>
      <c r="Y196" s="42"/>
      <c r="Z196" s="43"/>
      <c r="AA196" s="48"/>
      <c r="AB196" s="39"/>
      <c r="AC196" s="39"/>
      <c r="AD196" s="39"/>
      <c r="AE196" s="49"/>
      <c r="AF196" s="13"/>
    </row>
    <row r="197" spans="1:32" ht="45.75" thickTop="1" x14ac:dyDescent="0.25">
      <c r="A197" s="29" t="s">
        <v>667</v>
      </c>
      <c r="B197" s="29"/>
      <c r="C197" s="29">
        <v>51475511</v>
      </c>
      <c r="D197" s="29">
        <v>9</v>
      </c>
      <c r="E197" s="29">
        <v>271</v>
      </c>
      <c r="F197" s="29" t="s">
        <v>668</v>
      </c>
      <c r="G197" s="30">
        <v>48006504</v>
      </c>
      <c r="H197" s="30" t="s">
        <v>32</v>
      </c>
      <c r="I197" s="30" t="s">
        <v>33</v>
      </c>
      <c r="J197" s="30">
        <v>934441101</v>
      </c>
      <c r="K197" s="31" t="s">
        <v>669</v>
      </c>
      <c r="L197" s="31" t="s">
        <v>82</v>
      </c>
      <c r="M197" s="32" t="s">
        <v>670</v>
      </c>
      <c r="N197" s="83">
        <v>1</v>
      </c>
      <c r="O197" s="84" t="s">
        <v>319</v>
      </c>
      <c r="P197" s="85" t="s">
        <v>46</v>
      </c>
      <c r="Q197" s="86"/>
      <c r="R197" s="86"/>
      <c r="S197" s="86"/>
      <c r="T197" s="86"/>
      <c r="U197" s="87"/>
      <c r="V197" s="88" t="s">
        <v>47</v>
      </c>
      <c r="W197" s="83"/>
      <c r="X197" s="83"/>
      <c r="Y197" s="83"/>
      <c r="Z197" s="84"/>
      <c r="AA197" s="36"/>
      <c r="AB197" s="30"/>
      <c r="AC197" s="30"/>
      <c r="AD197" s="30"/>
      <c r="AE197" s="37" t="s">
        <v>671</v>
      </c>
      <c r="AF197" s="13"/>
    </row>
    <row r="198" spans="1:32" ht="15.75" thickBot="1" x14ac:dyDescent="0.3">
      <c r="A198" s="38"/>
      <c r="B198" s="38"/>
      <c r="C198" s="38"/>
      <c r="D198" s="38"/>
      <c r="E198" s="38"/>
      <c r="F198" s="38"/>
      <c r="G198" s="39"/>
      <c r="H198" s="39"/>
      <c r="I198" s="39"/>
      <c r="J198" s="39"/>
      <c r="K198" s="40"/>
      <c r="L198" s="40"/>
      <c r="M198" s="41"/>
      <c r="N198" s="74">
        <v>2</v>
      </c>
      <c r="O198" s="75">
        <v>0</v>
      </c>
      <c r="P198" s="76">
        <v>1</v>
      </c>
      <c r="Q198" s="74" t="s">
        <v>143</v>
      </c>
      <c r="R198" s="74">
        <v>4</v>
      </c>
      <c r="S198" s="74">
        <v>7</v>
      </c>
      <c r="T198" s="74" t="s">
        <v>267</v>
      </c>
      <c r="U198" s="75" t="s">
        <v>146</v>
      </c>
      <c r="V198" s="76" t="s">
        <v>332</v>
      </c>
      <c r="W198" s="74" t="s">
        <v>121</v>
      </c>
      <c r="X198" s="74">
        <v>11</v>
      </c>
      <c r="Y198" s="74" t="s">
        <v>43</v>
      </c>
      <c r="Z198" s="75" t="s">
        <v>194</v>
      </c>
      <c r="AA198" s="48" t="s">
        <v>45</v>
      </c>
      <c r="AB198" s="39"/>
      <c r="AC198" s="39"/>
      <c r="AD198" s="39" t="str">
        <f>_xlfn.XLOOKUP(AC198,'[1]Wire Colors'!A1:A20,'[1]Wire Colors'!B1:B20," - ")</f>
        <v xml:space="preserve"> - </v>
      </c>
      <c r="AE198" s="49" t="str">
        <f>IF(EXACT(AA198,"Bypass"),_xlfn.CONCAT("BB",IF(AB198&gt;9,AB198,_xlfn.CONCAT("0",AB198)),".",IF(AC198&gt;9,AC198,_xlfn.CONCAT("0",AC198))),IF(EXACT(AA198,"Output"),_xlfn.CONCAT("OB",IF(AB198&gt;9,AB198,_xlfn.CONCAT("0",AB198)),".",IF(AC198&gt;9,AC198,_xlfn.CONCAT("0",AC198)))))</f>
        <v>BB0.0</v>
      </c>
      <c r="AF198" s="13"/>
    </row>
    <row r="199" spans="1:32" ht="30.75" thickTop="1" x14ac:dyDescent="0.25">
      <c r="A199" s="29" t="s">
        <v>672</v>
      </c>
      <c r="B199" s="29"/>
      <c r="C199" s="29">
        <v>51475511</v>
      </c>
      <c r="D199" s="29"/>
      <c r="E199" s="29"/>
      <c r="F199" s="29" t="s">
        <v>673</v>
      </c>
      <c r="G199" s="30">
        <v>48006504</v>
      </c>
      <c r="H199" s="30" t="s">
        <v>32</v>
      </c>
      <c r="I199" s="30" t="s">
        <v>33</v>
      </c>
      <c r="J199" s="30">
        <v>934441101</v>
      </c>
      <c r="K199" s="31" t="s">
        <v>674</v>
      </c>
      <c r="L199" s="31" t="s">
        <v>82</v>
      </c>
      <c r="M199" s="32" t="s">
        <v>675</v>
      </c>
      <c r="N199" s="83">
        <v>1</v>
      </c>
      <c r="O199" s="84" t="s">
        <v>319</v>
      </c>
      <c r="P199" s="85" t="s">
        <v>46</v>
      </c>
      <c r="Q199" s="86"/>
      <c r="R199" s="86"/>
      <c r="S199" s="86"/>
      <c r="T199" s="86"/>
      <c r="U199" s="87"/>
      <c r="V199" s="88" t="s">
        <v>47</v>
      </c>
      <c r="W199" s="83"/>
      <c r="X199" s="83"/>
      <c r="Y199" s="83"/>
      <c r="Z199" s="84"/>
      <c r="AA199" s="36"/>
      <c r="AB199" s="30"/>
      <c r="AC199" s="30"/>
      <c r="AD199" s="30"/>
      <c r="AE199" s="37"/>
      <c r="AF199" s="13"/>
    </row>
    <row r="200" spans="1:32" ht="15.75" thickBot="1" x14ac:dyDescent="0.3">
      <c r="A200" s="38"/>
      <c r="B200" s="38"/>
      <c r="C200" s="38"/>
      <c r="D200" s="38"/>
      <c r="E200" s="38"/>
      <c r="F200" s="38"/>
      <c r="G200" s="39"/>
      <c r="H200" s="39"/>
      <c r="I200" s="39"/>
      <c r="J200" s="39"/>
      <c r="K200" s="40"/>
      <c r="L200" s="40"/>
      <c r="M200" s="41"/>
      <c r="N200" s="74">
        <v>2</v>
      </c>
      <c r="O200" s="75">
        <v>0</v>
      </c>
      <c r="P200" s="76">
        <v>1</v>
      </c>
      <c r="Q200" s="74" t="s">
        <v>248</v>
      </c>
      <c r="R200" s="74">
        <v>3</v>
      </c>
      <c r="S200" s="74">
        <v>9</v>
      </c>
      <c r="T200" s="74" t="s">
        <v>152</v>
      </c>
      <c r="U200" s="75" t="s">
        <v>676</v>
      </c>
      <c r="V200" s="76" t="s">
        <v>146</v>
      </c>
      <c r="W200" s="74" t="s">
        <v>121</v>
      </c>
      <c r="X200" s="74">
        <v>18</v>
      </c>
      <c r="Y200" s="74" t="s">
        <v>43</v>
      </c>
      <c r="Z200" s="75" t="s">
        <v>194</v>
      </c>
      <c r="AA200" s="48" t="s">
        <v>45</v>
      </c>
      <c r="AB200" s="39"/>
      <c r="AC200" s="39"/>
      <c r="AD200" s="39" t="str">
        <f>_xlfn.XLOOKUP(AC200,'[1]Wire Colors'!A1:A20,'[1]Wire Colors'!B1:B20," - ")</f>
        <v xml:space="preserve"> - </v>
      </c>
      <c r="AE200" s="49" t="str">
        <f>IF(EXACT(AA200,"Bypass"),_xlfn.CONCAT("BB",IF(AB200&gt;9,AB200,_xlfn.CONCAT("0",AB200)),".",IF(AC200&gt;9,AC200,_xlfn.CONCAT("0",AC200))),IF(EXACT(AA200,"Output"),_xlfn.CONCAT("OB",IF(AB200&gt;9,AB200,_xlfn.CONCAT("0",AB200)),".",IF(AC200&gt;9,AC200,_xlfn.CONCAT("0",AC200)))))</f>
        <v>BB0.0</v>
      </c>
      <c r="AF200" s="13"/>
    </row>
    <row r="201" spans="1:32" ht="30.75" thickTop="1" x14ac:dyDescent="0.25">
      <c r="A201" s="29" t="s">
        <v>677</v>
      </c>
      <c r="B201" s="29"/>
      <c r="C201" s="29" t="s">
        <v>678</v>
      </c>
      <c r="D201" s="29">
        <v>9</v>
      </c>
      <c r="E201" s="29"/>
      <c r="F201" s="29"/>
      <c r="G201" s="30">
        <v>48154183</v>
      </c>
      <c r="H201" s="30" t="s">
        <v>49</v>
      </c>
      <c r="I201" s="30" t="s">
        <v>679</v>
      </c>
      <c r="J201" s="30" t="s">
        <v>680</v>
      </c>
      <c r="K201" s="31" t="s">
        <v>681</v>
      </c>
      <c r="L201" s="31" t="s">
        <v>543</v>
      </c>
      <c r="M201" s="32" t="s">
        <v>682</v>
      </c>
      <c r="N201" s="33">
        <v>1</v>
      </c>
      <c r="O201" s="34" t="s">
        <v>84</v>
      </c>
      <c r="P201" s="35">
        <v>1</v>
      </c>
      <c r="Q201" s="33" t="s">
        <v>683</v>
      </c>
      <c r="R201" s="33">
        <v>5</v>
      </c>
      <c r="S201" s="33">
        <v>5</v>
      </c>
      <c r="T201" s="33" t="s">
        <v>209</v>
      </c>
      <c r="U201" s="34" t="s">
        <v>684</v>
      </c>
      <c r="V201" s="35" t="s">
        <v>547</v>
      </c>
      <c r="W201" s="33" t="s">
        <v>176</v>
      </c>
      <c r="X201" s="33">
        <v>13</v>
      </c>
      <c r="Y201" s="33" t="s">
        <v>43</v>
      </c>
      <c r="Z201" s="34" t="s">
        <v>685</v>
      </c>
      <c r="AA201" s="36" t="s">
        <v>112</v>
      </c>
      <c r="AB201" s="30"/>
      <c r="AC201" s="30"/>
      <c r="AD201" s="30" t="str">
        <f>_xlfn.XLOOKUP(AC201,'[1]Wire Colors'!A1:A20,'[1]Wire Colors'!B1:B20," - ")</f>
        <v xml:space="preserve"> - </v>
      </c>
      <c r="AE201" s="37" t="str">
        <f>IF(EXACT(AA201,"Bypass"),_xlfn.CONCAT("BB",IF(AB201&gt;9,AB201,_xlfn.CONCAT("0",AB201)),".",IF(AC201&gt;9,AC201,_xlfn.CONCAT("0",AC201))),IF(EXACT(AA201,"Output"),_xlfn.CONCAT("OB",IF(AB201&gt;9,AB201,_xlfn.CONCAT("0",AB201)),".",IF(AC201&gt;9,AC201,_xlfn.CONCAT("0",AC201)))))</f>
        <v>OB0.0</v>
      </c>
      <c r="AF201" s="13"/>
    </row>
    <row r="202" spans="1:32" ht="15.75" thickBot="1" x14ac:dyDescent="0.3">
      <c r="A202" s="38"/>
      <c r="B202" s="38"/>
      <c r="C202" s="38"/>
      <c r="D202" s="38"/>
      <c r="E202" s="38"/>
      <c r="F202" s="38"/>
      <c r="G202" s="39"/>
      <c r="H202" s="39"/>
      <c r="I202" s="39"/>
      <c r="J202" s="39"/>
      <c r="K202" s="40"/>
      <c r="L202" s="40"/>
      <c r="M202" s="41" t="s">
        <v>686</v>
      </c>
      <c r="N202" s="42">
        <v>1</v>
      </c>
      <c r="O202" s="43">
        <v>0</v>
      </c>
      <c r="P202" s="44" t="s">
        <v>46</v>
      </c>
      <c r="Q202" s="45"/>
      <c r="R202" s="45"/>
      <c r="S202" s="45"/>
      <c r="T202" s="45"/>
      <c r="U202" s="46"/>
      <c r="V202" s="47" t="s">
        <v>47</v>
      </c>
      <c r="W202" s="42"/>
      <c r="X202" s="42"/>
      <c r="Y202" s="42"/>
      <c r="Z202" s="43"/>
      <c r="AA202" s="48"/>
      <c r="AB202" s="39"/>
      <c r="AC202" s="39"/>
      <c r="AD202" s="39"/>
      <c r="AE202" s="49"/>
      <c r="AF202" s="13"/>
    </row>
    <row r="203" spans="1:32" ht="45.75" thickTop="1" x14ac:dyDescent="0.25">
      <c r="A203" s="29" t="s">
        <v>687</v>
      </c>
      <c r="B203" s="29"/>
      <c r="C203" s="29">
        <v>48030716</v>
      </c>
      <c r="D203" s="29">
        <v>6</v>
      </c>
      <c r="E203" s="29">
        <v>187</v>
      </c>
      <c r="F203" s="29" t="s">
        <v>688</v>
      </c>
      <c r="G203" s="30">
        <v>47416266</v>
      </c>
      <c r="H203" s="30" t="s">
        <v>49</v>
      </c>
      <c r="I203" s="30" t="s">
        <v>91</v>
      </c>
      <c r="J203" s="30" t="s">
        <v>92</v>
      </c>
      <c r="K203" s="31" t="s">
        <v>689</v>
      </c>
      <c r="L203" s="31" t="s">
        <v>286</v>
      </c>
      <c r="M203" s="32" t="s">
        <v>690</v>
      </c>
      <c r="N203" s="68" t="s">
        <v>72</v>
      </c>
      <c r="O203" s="69" t="s">
        <v>71</v>
      </c>
      <c r="P203" s="70" t="s">
        <v>64</v>
      </c>
      <c r="Q203" s="71"/>
      <c r="R203" s="71"/>
      <c r="S203" s="71"/>
      <c r="T203" s="71"/>
      <c r="U203" s="72"/>
      <c r="V203" s="73" t="s">
        <v>47</v>
      </c>
      <c r="W203" s="68"/>
      <c r="X203" s="68"/>
      <c r="Y203" s="68"/>
      <c r="Z203" s="69"/>
      <c r="AA203" s="36"/>
      <c r="AB203" s="30"/>
      <c r="AC203" s="30"/>
      <c r="AD203" s="30"/>
      <c r="AE203" s="37"/>
      <c r="AF203" s="13"/>
    </row>
    <row r="204" spans="1:32" x14ac:dyDescent="0.25">
      <c r="A204" s="50"/>
      <c r="B204" s="50"/>
      <c r="C204" s="50"/>
      <c r="D204" s="50"/>
      <c r="E204" s="50"/>
      <c r="F204" s="50"/>
      <c r="G204" s="51"/>
      <c r="H204" s="51"/>
      <c r="I204" s="51"/>
      <c r="J204" s="51"/>
      <c r="K204" s="52"/>
      <c r="L204" s="52"/>
      <c r="M204" s="53"/>
      <c r="N204" s="95" t="s">
        <v>73</v>
      </c>
      <c r="O204" s="96">
        <v>0</v>
      </c>
      <c r="P204" s="97">
        <v>1</v>
      </c>
      <c r="Q204" s="95" t="s">
        <v>240</v>
      </c>
      <c r="R204" s="95">
        <v>1</v>
      </c>
      <c r="S204" s="95">
        <v>1</v>
      </c>
      <c r="T204" s="95" t="s">
        <v>124</v>
      </c>
      <c r="U204" s="96" t="s">
        <v>691</v>
      </c>
      <c r="V204" s="97" t="s">
        <v>692</v>
      </c>
      <c r="W204" s="95" t="s">
        <v>154</v>
      </c>
      <c r="X204" s="95">
        <v>12</v>
      </c>
      <c r="Y204" s="95" t="s">
        <v>693</v>
      </c>
      <c r="Z204" s="96" t="s">
        <v>62</v>
      </c>
      <c r="AA204" s="60" t="s">
        <v>45</v>
      </c>
      <c r="AB204" s="51">
        <v>8</v>
      </c>
      <c r="AC204" s="51">
        <v>3</v>
      </c>
      <c r="AD204" s="51" t="str">
        <f>_xlfn.XLOOKUP(AC204,'[1]Wire Colors'!A1:A20,'[1]Wire Colors'!B1:B20," - ")</f>
        <v>BLK/WHT</v>
      </c>
      <c r="AE204" s="61" t="str">
        <f>IF(EXACT(AA204,"Bypass"),_xlfn.CONCAT("BB",IF(AB204&gt;9,AB204,_xlfn.CONCAT("0",AB204)),".",IF(AC204&gt;9,AC204,_xlfn.CONCAT("0",AC204))),IF(EXACT(AA204,"Output"),_xlfn.CONCAT("OB",IF(AB204&gt;9,AB204,_xlfn.CONCAT("0",AB204)),".",IF(AC204&gt;9,AC204,_xlfn.CONCAT("0",AC204)))))</f>
        <v>BB08.03</v>
      </c>
      <c r="AF204" s="13"/>
    </row>
    <row r="205" spans="1:32" ht="15.75" thickBot="1" x14ac:dyDescent="0.3">
      <c r="A205" s="38"/>
      <c r="B205" s="38"/>
      <c r="C205" s="38"/>
      <c r="D205" s="38"/>
      <c r="E205" s="38"/>
      <c r="F205" s="38"/>
      <c r="G205" s="39"/>
      <c r="H205" s="39"/>
      <c r="I205" s="39"/>
      <c r="J205" s="39"/>
      <c r="K205" s="40"/>
      <c r="L205" s="40"/>
      <c r="M205" s="41"/>
      <c r="N205" s="42" t="s">
        <v>70</v>
      </c>
      <c r="O205" s="43">
        <v>0</v>
      </c>
      <c r="P205" s="44" t="s">
        <v>46</v>
      </c>
      <c r="Q205" s="45"/>
      <c r="R205" s="45"/>
      <c r="S205" s="45"/>
      <c r="T205" s="45"/>
      <c r="U205" s="46"/>
      <c r="V205" s="47" t="s">
        <v>47</v>
      </c>
      <c r="W205" s="42"/>
      <c r="X205" s="42"/>
      <c r="Y205" s="42"/>
      <c r="Z205" s="43"/>
      <c r="AA205" s="48"/>
      <c r="AB205" s="39"/>
      <c r="AC205" s="39"/>
      <c r="AD205" s="39"/>
      <c r="AE205" s="49"/>
      <c r="AF205" s="13"/>
    </row>
    <row r="206" spans="1:32" ht="60.75" thickTop="1" x14ac:dyDescent="0.25">
      <c r="A206" s="29" t="s">
        <v>694</v>
      </c>
      <c r="B206" s="29"/>
      <c r="C206" s="29">
        <v>87026294</v>
      </c>
      <c r="D206" s="29" t="s">
        <v>695</v>
      </c>
      <c r="E206" s="29"/>
      <c r="F206" s="29"/>
      <c r="G206" s="30">
        <v>48045321</v>
      </c>
      <c r="H206" s="30" t="s">
        <v>32</v>
      </c>
      <c r="I206" s="30" t="s">
        <v>140</v>
      </c>
      <c r="J206" s="30">
        <v>934442101</v>
      </c>
      <c r="K206" s="31" t="s">
        <v>696</v>
      </c>
      <c r="L206" s="31" t="s">
        <v>53</v>
      </c>
      <c r="M206" s="32" t="s">
        <v>697</v>
      </c>
      <c r="N206" s="68" t="s">
        <v>72</v>
      </c>
      <c r="O206" s="69" t="s">
        <v>71</v>
      </c>
      <c r="P206" s="70" t="s">
        <v>64</v>
      </c>
      <c r="Q206" s="71"/>
      <c r="R206" s="71"/>
      <c r="S206" s="71"/>
      <c r="T206" s="71"/>
      <c r="U206" s="72"/>
      <c r="V206" s="73" t="s">
        <v>47</v>
      </c>
      <c r="W206" s="68"/>
      <c r="X206" s="68"/>
      <c r="Y206" s="68"/>
      <c r="Z206" s="69"/>
      <c r="AA206" s="36"/>
      <c r="AB206" s="30"/>
      <c r="AC206" s="30"/>
      <c r="AD206" s="30"/>
      <c r="AE206" s="37"/>
      <c r="AF206" s="13"/>
    </row>
    <row r="207" spans="1:32" x14ac:dyDescent="0.25">
      <c r="A207" s="50"/>
      <c r="B207" s="50"/>
      <c r="C207" s="50"/>
      <c r="D207" s="50"/>
      <c r="E207" s="50"/>
      <c r="F207" s="50"/>
      <c r="G207" s="51"/>
      <c r="H207" s="51"/>
      <c r="I207" s="51"/>
      <c r="J207" s="51"/>
      <c r="K207" s="52"/>
      <c r="L207" s="52"/>
      <c r="M207" s="53"/>
      <c r="N207" s="54" t="s">
        <v>70</v>
      </c>
      <c r="O207" s="55">
        <v>0</v>
      </c>
      <c r="P207" s="56" t="s">
        <v>46</v>
      </c>
      <c r="Q207" s="57"/>
      <c r="R207" s="57"/>
      <c r="S207" s="57"/>
      <c r="T207" s="57"/>
      <c r="U207" s="58"/>
      <c r="V207" s="59" t="s">
        <v>47</v>
      </c>
      <c r="W207" s="54"/>
      <c r="X207" s="54"/>
      <c r="Y207" s="54"/>
      <c r="Z207" s="55"/>
      <c r="AA207" s="60"/>
      <c r="AB207" s="51"/>
      <c r="AC207" s="51"/>
      <c r="AD207" s="51"/>
      <c r="AE207" s="61"/>
      <c r="AF207" s="13"/>
    </row>
    <row r="208" spans="1:32" ht="15.75" thickBot="1" x14ac:dyDescent="0.3">
      <c r="A208" s="38"/>
      <c r="B208" s="38"/>
      <c r="C208" s="38"/>
      <c r="D208" s="38"/>
      <c r="E208" s="38"/>
      <c r="F208" s="38"/>
      <c r="G208" s="39"/>
      <c r="H208" s="39"/>
      <c r="I208" s="39"/>
      <c r="J208" s="39"/>
      <c r="K208" s="40"/>
      <c r="L208" s="40"/>
      <c r="M208" s="41"/>
      <c r="N208" s="74" t="s">
        <v>73</v>
      </c>
      <c r="O208" s="75">
        <v>0</v>
      </c>
      <c r="P208" s="76">
        <v>1</v>
      </c>
      <c r="Q208" s="74" t="s">
        <v>698</v>
      </c>
      <c r="R208" s="74">
        <v>2</v>
      </c>
      <c r="S208" s="74">
        <v>1</v>
      </c>
      <c r="T208" s="74" t="s">
        <v>152</v>
      </c>
      <c r="U208" s="75" t="s">
        <v>699</v>
      </c>
      <c r="V208" s="76" t="s">
        <v>567</v>
      </c>
      <c r="W208" s="74" t="s">
        <v>666</v>
      </c>
      <c r="X208" s="74">
        <v>13</v>
      </c>
      <c r="Y208" s="74" t="s">
        <v>700</v>
      </c>
      <c r="Z208" s="75" t="s">
        <v>62</v>
      </c>
      <c r="AA208" s="48" t="s">
        <v>45</v>
      </c>
      <c r="AB208" s="39">
        <v>2</v>
      </c>
      <c r="AC208" s="39">
        <v>10</v>
      </c>
      <c r="AD208" s="39" t="str">
        <f>_xlfn.XLOOKUP(AC208,'[1]Wire Colors'!A1:A20,'[1]Wire Colors'!B1:B20," - ")</f>
        <v>GRN/WHT</v>
      </c>
      <c r="AE208" s="49" t="str">
        <f>IF(EXACT(AA208,"Bypass"),_xlfn.CONCAT("BB",IF(AB208&gt;9,AB208,_xlfn.CONCAT("0",AB208)),".",IF(AC208&gt;9,AC208,_xlfn.CONCAT("0",AC208))),IF(EXACT(AA208,"Output"),_xlfn.CONCAT("OB",IF(AB208&gt;9,AB208,_xlfn.CONCAT("0",AB208)),".",IF(AC208&gt;9,AC208,_xlfn.CONCAT("0",AC208)))))</f>
        <v>BB02.10</v>
      </c>
      <c r="AF208" s="13"/>
    </row>
    <row r="209" spans="1:32" ht="45.75" thickTop="1" x14ac:dyDescent="0.25">
      <c r="A209" s="29" t="s">
        <v>701</v>
      </c>
      <c r="B209" s="29"/>
      <c r="C209" s="29">
        <v>87026294</v>
      </c>
      <c r="D209" s="29" t="s">
        <v>695</v>
      </c>
      <c r="E209" s="29"/>
      <c r="F209" s="29"/>
      <c r="G209" s="30">
        <v>48045321</v>
      </c>
      <c r="H209" s="30" t="s">
        <v>32</v>
      </c>
      <c r="I209" s="30" t="s">
        <v>140</v>
      </c>
      <c r="J209" s="30">
        <v>934442101</v>
      </c>
      <c r="K209" s="31" t="s">
        <v>702</v>
      </c>
      <c r="L209" s="31" t="s">
        <v>53</v>
      </c>
      <c r="M209" s="32" t="s">
        <v>703</v>
      </c>
      <c r="N209" s="68" t="s">
        <v>72</v>
      </c>
      <c r="O209" s="69" t="s">
        <v>71</v>
      </c>
      <c r="P209" s="70" t="s">
        <v>64</v>
      </c>
      <c r="Q209" s="71"/>
      <c r="R209" s="71"/>
      <c r="S209" s="71"/>
      <c r="T209" s="71"/>
      <c r="U209" s="72"/>
      <c r="V209" s="73" t="s">
        <v>47</v>
      </c>
      <c r="W209" s="68"/>
      <c r="X209" s="68"/>
      <c r="Y209" s="68"/>
      <c r="Z209" s="69"/>
      <c r="AA209" s="36"/>
      <c r="AB209" s="30"/>
      <c r="AC209" s="30"/>
      <c r="AD209" s="30"/>
      <c r="AE209" s="37"/>
      <c r="AF209" s="13"/>
    </row>
    <row r="210" spans="1:32" x14ac:dyDescent="0.25">
      <c r="A210" s="50"/>
      <c r="B210" s="50"/>
      <c r="C210" s="50"/>
      <c r="D210" s="50"/>
      <c r="E210" s="50"/>
      <c r="F210" s="50"/>
      <c r="G210" s="51"/>
      <c r="H210" s="51"/>
      <c r="I210" s="51"/>
      <c r="J210" s="51"/>
      <c r="K210" s="52"/>
      <c r="L210" s="52"/>
      <c r="M210" s="53"/>
      <c r="N210" s="54" t="s">
        <v>70</v>
      </c>
      <c r="O210" s="55">
        <v>0</v>
      </c>
      <c r="P210" s="56" t="s">
        <v>46</v>
      </c>
      <c r="Q210" s="57"/>
      <c r="R210" s="57"/>
      <c r="S210" s="57"/>
      <c r="T210" s="57"/>
      <c r="U210" s="58"/>
      <c r="V210" s="59" t="s">
        <v>47</v>
      </c>
      <c r="W210" s="54"/>
      <c r="X210" s="54"/>
      <c r="Y210" s="54"/>
      <c r="Z210" s="55"/>
      <c r="AA210" s="60"/>
      <c r="AB210" s="51"/>
      <c r="AC210" s="51"/>
      <c r="AD210" s="51"/>
      <c r="AE210" s="61"/>
      <c r="AF210" s="13"/>
    </row>
    <row r="211" spans="1:32" ht="15.75" thickBot="1" x14ac:dyDescent="0.3">
      <c r="A211" s="38"/>
      <c r="B211" s="38"/>
      <c r="C211" s="38"/>
      <c r="D211" s="38"/>
      <c r="E211" s="38"/>
      <c r="F211" s="38"/>
      <c r="G211" s="39"/>
      <c r="H211" s="39"/>
      <c r="I211" s="39"/>
      <c r="J211" s="39"/>
      <c r="K211" s="40"/>
      <c r="L211" s="40"/>
      <c r="M211" s="41"/>
      <c r="N211" s="74" t="s">
        <v>73</v>
      </c>
      <c r="O211" s="75">
        <v>0</v>
      </c>
      <c r="P211" s="76">
        <v>1</v>
      </c>
      <c r="Q211" s="74" t="s">
        <v>698</v>
      </c>
      <c r="R211" s="74">
        <v>1</v>
      </c>
      <c r="S211" s="74">
        <v>1</v>
      </c>
      <c r="T211" s="74" t="s">
        <v>144</v>
      </c>
      <c r="U211" s="75" t="s">
        <v>704</v>
      </c>
      <c r="V211" s="76" t="s">
        <v>573</v>
      </c>
      <c r="W211" s="74" t="s">
        <v>666</v>
      </c>
      <c r="X211" s="74">
        <v>8</v>
      </c>
      <c r="Y211" s="74" t="s">
        <v>700</v>
      </c>
      <c r="Z211" s="75" t="s">
        <v>62</v>
      </c>
      <c r="AA211" s="48" t="s">
        <v>45</v>
      </c>
      <c r="AB211" s="39">
        <v>2</v>
      </c>
      <c r="AC211" s="39">
        <v>11</v>
      </c>
      <c r="AD211" s="39" t="str">
        <f>_xlfn.XLOOKUP(AC211,'[1]Wire Colors'!A1:A20,'[1]Wire Colors'!B1:B20," - ")</f>
        <v>ORG</v>
      </c>
      <c r="AE211" s="49" t="str">
        <f>IF(EXACT(AA211,"Bypass"),_xlfn.CONCAT("BB",IF(AB211&gt;9,AB211,_xlfn.CONCAT("0",AB211)),".",IF(AC211&gt;9,AC211,_xlfn.CONCAT("0",AC211))),IF(EXACT(AA211,"Output"),_xlfn.CONCAT("OB",IF(AB211&gt;9,AB211,_xlfn.CONCAT("0",AB211)),".",IF(AC211&gt;9,AC211,_xlfn.CONCAT("0",AC211)))))</f>
        <v>BB02.11</v>
      </c>
      <c r="AF211" s="13"/>
    </row>
    <row r="212" spans="1:32" ht="45.75" thickTop="1" x14ac:dyDescent="0.25">
      <c r="A212" s="29" t="s">
        <v>705</v>
      </c>
      <c r="B212" s="29"/>
      <c r="C212" s="29">
        <v>86571273</v>
      </c>
      <c r="D212" s="29">
        <v>7</v>
      </c>
      <c r="E212" s="29">
        <v>227</v>
      </c>
      <c r="F212" s="29" t="s">
        <v>706</v>
      </c>
      <c r="G212" s="30">
        <v>82012093</v>
      </c>
      <c r="H212" s="30" t="s">
        <v>236</v>
      </c>
      <c r="I212" s="30">
        <v>12162193</v>
      </c>
      <c r="J212" s="30">
        <v>12162000</v>
      </c>
      <c r="K212" s="31" t="s">
        <v>707</v>
      </c>
      <c r="L212" s="31" t="s">
        <v>43</v>
      </c>
      <c r="M212" s="32" t="s">
        <v>708</v>
      </c>
      <c r="N212" s="33" t="s">
        <v>70</v>
      </c>
      <c r="O212" s="34" t="s">
        <v>105</v>
      </c>
      <c r="P212" s="35">
        <v>2</v>
      </c>
      <c r="Q212" s="33" t="s">
        <v>224</v>
      </c>
      <c r="R212" s="33">
        <v>1</v>
      </c>
      <c r="S212" s="33">
        <v>1</v>
      </c>
      <c r="T212" s="33" t="s">
        <v>96</v>
      </c>
      <c r="U212" s="34" t="s">
        <v>471</v>
      </c>
      <c r="V212" s="35" t="s">
        <v>709</v>
      </c>
      <c r="W212" s="33" t="s">
        <v>315</v>
      </c>
      <c r="X212" s="33">
        <v>28</v>
      </c>
      <c r="Y212" s="33" t="s">
        <v>43</v>
      </c>
      <c r="Z212" s="34" t="s">
        <v>710</v>
      </c>
      <c r="AA212" s="36" t="s">
        <v>45</v>
      </c>
      <c r="AB212" s="30">
        <v>82</v>
      </c>
      <c r="AC212" s="30">
        <v>5</v>
      </c>
      <c r="AD212" s="30" t="str">
        <f>_xlfn.XLOOKUP(AC212,'[1]Wire Colors'!A1:A20,'[1]Wire Colors'!B1:B20," - ")</f>
        <v>BLU/BLK</v>
      </c>
      <c r="AE212" s="37" t="str">
        <f>IF(EXACT(AA212,"Bypass"),_xlfn.CONCAT("BB",IF(AB212&gt;9,AB212,_xlfn.CONCAT("0",AB212)),".",IF(AC212&gt;9,AC212,_xlfn.CONCAT("0",AC212))),IF(EXACT(AA212,"Output"),_xlfn.CONCAT("OB",IF(AB212&gt;9,AB212,_xlfn.CONCAT("0",AB212)),".",IF(AC212&gt;9,AC212,_xlfn.CONCAT("0",AC212)))))</f>
        <v>BB82.05</v>
      </c>
      <c r="AF212" s="13"/>
    </row>
    <row r="213" spans="1:32" ht="15.75" thickBot="1" x14ac:dyDescent="0.3">
      <c r="A213" s="38"/>
      <c r="B213" s="38"/>
      <c r="C213" s="38"/>
      <c r="D213" s="38"/>
      <c r="E213" s="38"/>
      <c r="F213" s="38"/>
      <c r="G213" s="39"/>
      <c r="H213" s="39"/>
      <c r="I213" s="39"/>
      <c r="J213" s="39"/>
      <c r="K213" s="40"/>
      <c r="L213" s="40"/>
      <c r="M213" s="41"/>
      <c r="N213" s="42" t="s">
        <v>72</v>
      </c>
      <c r="O213" s="43">
        <v>0</v>
      </c>
      <c r="P213" s="44" t="s">
        <v>46</v>
      </c>
      <c r="Q213" s="45"/>
      <c r="R213" s="45"/>
      <c r="S213" s="45"/>
      <c r="T213" s="45"/>
      <c r="U213" s="46"/>
      <c r="V213" s="47" t="s">
        <v>47</v>
      </c>
      <c r="W213" s="42"/>
      <c r="X213" s="42"/>
      <c r="Y213" s="42"/>
      <c r="Z213" s="43"/>
      <c r="AA213" s="48"/>
      <c r="AB213" s="39"/>
      <c r="AC213" s="39"/>
      <c r="AD213" s="39"/>
      <c r="AE213" s="49"/>
      <c r="AF213" s="13"/>
    </row>
    <row r="214" spans="1:32" ht="45.75" thickTop="1" x14ac:dyDescent="0.25">
      <c r="A214" s="29" t="s">
        <v>711</v>
      </c>
      <c r="B214" s="29"/>
      <c r="C214" s="29">
        <v>84428502</v>
      </c>
      <c r="D214" s="29">
        <v>7</v>
      </c>
      <c r="E214" s="29">
        <v>230</v>
      </c>
      <c r="F214" s="29" t="s">
        <v>712</v>
      </c>
      <c r="G214" s="30">
        <v>48045321</v>
      </c>
      <c r="H214" s="30" t="s">
        <v>32</v>
      </c>
      <c r="I214" s="30" t="s">
        <v>140</v>
      </c>
      <c r="J214" s="30">
        <v>934442101</v>
      </c>
      <c r="K214" s="31" t="s">
        <v>713</v>
      </c>
      <c r="L214" s="31" t="s">
        <v>53</v>
      </c>
      <c r="M214" s="32" t="s">
        <v>714</v>
      </c>
      <c r="N214" s="33" t="s">
        <v>73</v>
      </c>
      <c r="O214" s="34" t="s">
        <v>84</v>
      </c>
      <c r="P214" s="35">
        <v>2</v>
      </c>
      <c r="Q214" s="33" t="s">
        <v>224</v>
      </c>
      <c r="R214" s="33">
        <v>8</v>
      </c>
      <c r="S214" s="33">
        <v>1</v>
      </c>
      <c r="T214" s="33" t="s">
        <v>371</v>
      </c>
      <c r="U214" s="34" t="s">
        <v>372</v>
      </c>
      <c r="V214" s="35" t="s">
        <v>573</v>
      </c>
      <c r="W214" s="33" t="s">
        <v>42</v>
      </c>
      <c r="X214" s="33">
        <v>8</v>
      </c>
      <c r="Y214" s="33" t="s">
        <v>43</v>
      </c>
      <c r="Z214" s="34" t="s">
        <v>62</v>
      </c>
      <c r="AA214" s="36" t="s">
        <v>45</v>
      </c>
      <c r="AB214" s="30">
        <v>2</v>
      </c>
      <c r="AC214" s="30">
        <v>12</v>
      </c>
      <c r="AD214" s="30" t="str">
        <f>_xlfn.XLOOKUP(AC214,'[1]Wire Colors'!A1:A20,'[1]Wire Colors'!B1:B20," - ")</f>
        <v>ORG/BLK</v>
      </c>
      <c r="AE214" s="37" t="str">
        <f>IF(EXACT(AA214,"Bypass"),_xlfn.CONCAT("BB",IF(AB214&gt;9,AB214,_xlfn.CONCAT("0",AB214)),".",IF(AC214&gt;9,AC214,_xlfn.CONCAT("0",AC214))),IF(EXACT(AA214,"Output"),_xlfn.CONCAT("OB",IF(AB214&gt;9,AB214,_xlfn.CONCAT("0",AB214)),".",IF(AC214&gt;9,AC214,_xlfn.CONCAT("0",AC214)))))</f>
        <v>BB02.12</v>
      </c>
      <c r="AF214" s="13"/>
    </row>
    <row r="215" spans="1:32" x14ac:dyDescent="0.25">
      <c r="A215" s="50"/>
      <c r="B215" s="50"/>
      <c r="C215" s="50"/>
      <c r="D215" s="50"/>
      <c r="E215" s="50"/>
      <c r="F215" s="50"/>
      <c r="G215" s="51"/>
      <c r="H215" s="51"/>
      <c r="I215" s="51"/>
      <c r="J215" s="51"/>
      <c r="K215" s="52"/>
      <c r="L215" s="52"/>
      <c r="M215" s="53"/>
      <c r="N215" s="77" t="s">
        <v>72</v>
      </c>
      <c r="O215" s="78">
        <v>0</v>
      </c>
      <c r="P215" s="79" t="s">
        <v>64</v>
      </c>
      <c r="Q215" s="80"/>
      <c r="R215" s="80"/>
      <c r="S215" s="80"/>
      <c r="T215" s="80"/>
      <c r="U215" s="81"/>
      <c r="V215" s="82" t="s">
        <v>47</v>
      </c>
      <c r="W215" s="77"/>
      <c r="X215" s="77"/>
      <c r="Y215" s="77"/>
      <c r="Z215" s="78"/>
      <c r="AA215" s="60"/>
      <c r="AB215" s="51"/>
      <c r="AC215" s="51"/>
      <c r="AD215" s="51"/>
      <c r="AE215" s="61"/>
      <c r="AF215" s="13"/>
    </row>
    <row r="216" spans="1:32" ht="15.75" thickBot="1" x14ac:dyDescent="0.3">
      <c r="A216" s="38"/>
      <c r="B216" s="38"/>
      <c r="C216" s="38"/>
      <c r="D216" s="38"/>
      <c r="E216" s="38"/>
      <c r="F216" s="38"/>
      <c r="G216" s="39"/>
      <c r="H216" s="39"/>
      <c r="I216" s="39"/>
      <c r="J216" s="39"/>
      <c r="K216" s="40"/>
      <c r="L216" s="40"/>
      <c r="M216" s="41"/>
      <c r="N216" s="42" t="s">
        <v>70</v>
      </c>
      <c r="O216" s="43">
        <v>0</v>
      </c>
      <c r="P216" s="44" t="s">
        <v>46</v>
      </c>
      <c r="Q216" s="45"/>
      <c r="R216" s="45"/>
      <c r="S216" s="45"/>
      <c r="T216" s="45"/>
      <c r="U216" s="46"/>
      <c r="V216" s="47" t="s">
        <v>47</v>
      </c>
      <c r="W216" s="42"/>
      <c r="X216" s="42"/>
      <c r="Y216" s="42"/>
      <c r="Z216" s="43"/>
      <c r="AA216" s="48"/>
      <c r="AB216" s="39"/>
      <c r="AC216" s="39"/>
      <c r="AD216" s="39"/>
      <c r="AE216" s="49"/>
      <c r="AF216" s="13"/>
    </row>
    <row r="217" spans="1:32" ht="45.75" thickTop="1" x14ac:dyDescent="0.25">
      <c r="A217" s="29" t="s">
        <v>715</v>
      </c>
      <c r="B217" s="29"/>
      <c r="C217" s="29">
        <v>84428502</v>
      </c>
      <c r="D217" s="29">
        <v>7</v>
      </c>
      <c r="E217" s="29"/>
      <c r="F217" s="29"/>
      <c r="G217" s="30">
        <v>48045321</v>
      </c>
      <c r="H217" s="30" t="s">
        <v>32</v>
      </c>
      <c r="I217" s="30" t="s">
        <v>140</v>
      </c>
      <c r="J217" s="30">
        <v>934442101</v>
      </c>
      <c r="K217" s="31" t="s">
        <v>716</v>
      </c>
      <c r="L217" s="31" t="s">
        <v>53</v>
      </c>
      <c r="M217" s="32" t="s">
        <v>717</v>
      </c>
      <c r="N217" s="33" t="s">
        <v>73</v>
      </c>
      <c r="O217" s="34" t="s">
        <v>84</v>
      </c>
      <c r="P217" s="35">
        <v>2</v>
      </c>
      <c r="Q217" s="33" t="s">
        <v>224</v>
      </c>
      <c r="R217" s="33">
        <v>5</v>
      </c>
      <c r="S217" s="33">
        <v>1</v>
      </c>
      <c r="T217" s="33" t="s">
        <v>718</v>
      </c>
      <c r="U217" s="34" t="s">
        <v>719</v>
      </c>
      <c r="V217" s="35" t="s">
        <v>720</v>
      </c>
      <c r="W217" s="33" t="s">
        <v>228</v>
      </c>
      <c r="X217" s="33">
        <v>17</v>
      </c>
      <c r="Y217" s="33" t="s">
        <v>43</v>
      </c>
      <c r="Z217" s="34" t="s">
        <v>62</v>
      </c>
      <c r="AA217" s="36" t="s">
        <v>45</v>
      </c>
      <c r="AB217" s="30">
        <v>2</v>
      </c>
      <c r="AC217" s="30">
        <v>9</v>
      </c>
      <c r="AD217" s="30" t="str">
        <f>_xlfn.XLOOKUP(AC217,'[1]Wire Colors'!A1:A20,'[1]Wire Colors'!B1:B20," - ")</f>
        <v>GRN/BLK</v>
      </c>
      <c r="AE217" s="37" t="str">
        <f>IF(EXACT(AA217,"Bypass"),_xlfn.CONCAT("BB",IF(AB217&gt;9,AB217,_xlfn.CONCAT("0",AB217)),".",IF(AC217&gt;9,AC217,_xlfn.CONCAT("0",AC217))),IF(EXACT(AA217,"Output"),_xlfn.CONCAT("OB",IF(AB217&gt;9,AB217,_xlfn.CONCAT("0",AB217)),".",IF(AC217&gt;9,AC217,_xlfn.CONCAT("0",AC217)))))</f>
        <v>BB02.09</v>
      </c>
      <c r="AF217" s="13"/>
    </row>
    <row r="218" spans="1:32" x14ac:dyDescent="0.25">
      <c r="A218" s="50"/>
      <c r="B218" s="50"/>
      <c r="C218" s="50"/>
      <c r="D218" s="50"/>
      <c r="E218" s="50"/>
      <c r="F218" s="50"/>
      <c r="G218" s="51"/>
      <c r="H218" s="51"/>
      <c r="I218" s="51"/>
      <c r="J218" s="51"/>
      <c r="K218" s="52"/>
      <c r="L218" s="52"/>
      <c r="M218" s="53"/>
      <c r="N218" s="77" t="s">
        <v>72</v>
      </c>
      <c r="O218" s="78">
        <v>0</v>
      </c>
      <c r="P218" s="79" t="s">
        <v>64</v>
      </c>
      <c r="Q218" s="80"/>
      <c r="R218" s="80"/>
      <c r="S218" s="80"/>
      <c r="T218" s="80"/>
      <c r="U218" s="81"/>
      <c r="V218" s="82" t="s">
        <v>47</v>
      </c>
      <c r="W218" s="77"/>
      <c r="X218" s="77"/>
      <c r="Y218" s="77"/>
      <c r="Z218" s="78"/>
      <c r="AA218" s="60"/>
      <c r="AB218" s="51"/>
      <c r="AC218" s="51"/>
      <c r="AD218" s="51"/>
      <c r="AE218" s="61"/>
      <c r="AF218" s="13"/>
    </row>
    <row r="219" spans="1:32" ht="15.75" thickBot="1" x14ac:dyDescent="0.3">
      <c r="A219" s="38"/>
      <c r="B219" s="38"/>
      <c r="C219" s="38"/>
      <c r="D219" s="38"/>
      <c r="E219" s="38"/>
      <c r="F219" s="38"/>
      <c r="G219" s="39"/>
      <c r="H219" s="39"/>
      <c r="I219" s="39"/>
      <c r="J219" s="39"/>
      <c r="K219" s="40"/>
      <c r="L219" s="40"/>
      <c r="M219" s="41"/>
      <c r="N219" s="42" t="s">
        <v>70</v>
      </c>
      <c r="O219" s="43">
        <v>0</v>
      </c>
      <c r="P219" s="44" t="s">
        <v>46</v>
      </c>
      <c r="Q219" s="45"/>
      <c r="R219" s="45"/>
      <c r="S219" s="45"/>
      <c r="T219" s="45"/>
      <c r="U219" s="46"/>
      <c r="V219" s="47" t="s">
        <v>47</v>
      </c>
      <c r="W219" s="42"/>
      <c r="X219" s="42"/>
      <c r="Y219" s="42"/>
      <c r="Z219" s="43"/>
      <c r="AA219" s="48"/>
      <c r="AB219" s="39"/>
      <c r="AC219" s="39"/>
      <c r="AD219" s="39"/>
      <c r="AE219" s="49"/>
      <c r="AF219" s="13"/>
    </row>
    <row r="220" spans="1:32" ht="45.75" thickTop="1" x14ac:dyDescent="0.25">
      <c r="A220" s="29" t="s">
        <v>721</v>
      </c>
      <c r="B220" s="29"/>
      <c r="C220" s="29">
        <v>84428502</v>
      </c>
      <c r="D220" s="29">
        <v>7</v>
      </c>
      <c r="E220" s="29"/>
      <c r="F220" s="29"/>
      <c r="G220" s="30">
        <v>48045321</v>
      </c>
      <c r="H220" s="30" t="s">
        <v>32</v>
      </c>
      <c r="I220" s="30" t="s">
        <v>140</v>
      </c>
      <c r="J220" s="30">
        <v>934442101</v>
      </c>
      <c r="K220" s="31" t="s">
        <v>722</v>
      </c>
      <c r="L220" s="31" t="s">
        <v>53</v>
      </c>
      <c r="M220" s="32" t="s">
        <v>723</v>
      </c>
      <c r="N220" s="33" t="s">
        <v>73</v>
      </c>
      <c r="O220" s="34" t="s">
        <v>84</v>
      </c>
      <c r="P220" s="35">
        <v>1</v>
      </c>
      <c r="Q220" s="33" t="s">
        <v>698</v>
      </c>
      <c r="R220" s="33">
        <v>4</v>
      </c>
      <c r="S220" s="33">
        <v>1</v>
      </c>
      <c r="T220" s="33" t="s">
        <v>200</v>
      </c>
      <c r="U220" s="34" t="s">
        <v>724</v>
      </c>
      <c r="V220" s="35" t="s">
        <v>59</v>
      </c>
      <c r="W220" s="33" t="s">
        <v>228</v>
      </c>
      <c r="X220" s="33">
        <v>21</v>
      </c>
      <c r="Y220" s="33" t="s">
        <v>43</v>
      </c>
      <c r="Z220" s="34" t="s">
        <v>62</v>
      </c>
      <c r="AA220" s="36" t="s">
        <v>45</v>
      </c>
      <c r="AB220" s="30">
        <v>2</v>
      </c>
      <c r="AC220" s="30">
        <v>7</v>
      </c>
      <c r="AD220" s="30" t="str">
        <f>_xlfn.XLOOKUP(AC220,'[1]Wire Colors'!A1:A20,'[1]Wire Colors'!B1:B20," - ")</f>
        <v>BLU/WHT</v>
      </c>
      <c r="AE220" s="37" t="str">
        <f>IF(EXACT(AA220,"Bypass"),_xlfn.CONCAT("BB",IF(AB220&gt;9,AB220,_xlfn.CONCAT("0",AB220)),".",IF(AC220&gt;9,AC220,_xlfn.CONCAT("0",AC220))),IF(EXACT(AA220,"Output"),_xlfn.CONCAT("OB",IF(AB220&gt;9,AB220,_xlfn.CONCAT("0",AB220)),".",IF(AC220&gt;9,AC220,_xlfn.CONCAT("0",AC220)))))</f>
        <v>BB02.07</v>
      </c>
      <c r="AF220" s="13"/>
    </row>
    <row r="221" spans="1:32" x14ac:dyDescent="0.25">
      <c r="A221" s="50"/>
      <c r="B221" s="50"/>
      <c r="C221" s="50"/>
      <c r="D221" s="50"/>
      <c r="E221" s="50"/>
      <c r="F221" s="50"/>
      <c r="G221" s="51"/>
      <c r="H221" s="51"/>
      <c r="I221" s="51"/>
      <c r="J221" s="51"/>
      <c r="K221" s="52"/>
      <c r="L221" s="52"/>
      <c r="M221" s="53"/>
      <c r="N221" s="77" t="s">
        <v>72</v>
      </c>
      <c r="O221" s="78">
        <v>0</v>
      </c>
      <c r="P221" s="79" t="s">
        <v>64</v>
      </c>
      <c r="Q221" s="80"/>
      <c r="R221" s="80"/>
      <c r="S221" s="80"/>
      <c r="T221" s="80"/>
      <c r="U221" s="81"/>
      <c r="V221" s="82" t="s">
        <v>47</v>
      </c>
      <c r="W221" s="77"/>
      <c r="X221" s="77"/>
      <c r="Y221" s="77"/>
      <c r="Z221" s="78"/>
      <c r="AA221" s="60"/>
      <c r="AB221" s="51"/>
      <c r="AC221" s="51"/>
      <c r="AD221" s="51"/>
      <c r="AE221" s="61"/>
      <c r="AF221" s="13"/>
    </row>
    <row r="222" spans="1:32" ht="15.75" thickBot="1" x14ac:dyDescent="0.3">
      <c r="A222" s="38"/>
      <c r="B222" s="38"/>
      <c r="C222" s="38"/>
      <c r="D222" s="38"/>
      <c r="E222" s="38"/>
      <c r="F222" s="38"/>
      <c r="G222" s="39"/>
      <c r="H222" s="39"/>
      <c r="I222" s="39"/>
      <c r="J222" s="39"/>
      <c r="K222" s="40"/>
      <c r="L222" s="40"/>
      <c r="M222" s="41"/>
      <c r="N222" s="42" t="s">
        <v>70</v>
      </c>
      <c r="O222" s="43">
        <v>0</v>
      </c>
      <c r="P222" s="44" t="s">
        <v>46</v>
      </c>
      <c r="Q222" s="45"/>
      <c r="R222" s="45"/>
      <c r="S222" s="45"/>
      <c r="T222" s="45"/>
      <c r="U222" s="46"/>
      <c r="V222" s="47" t="s">
        <v>47</v>
      </c>
      <c r="W222" s="42"/>
      <c r="X222" s="42"/>
      <c r="Y222" s="42"/>
      <c r="Z222" s="43"/>
      <c r="AA222" s="48"/>
      <c r="AB222" s="39"/>
      <c r="AC222" s="39"/>
      <c r="AD222" s="39"/>
      <c r="AE222" s="49"/>
      <c r="AF222" s="13"/>
    </row>
    <row r="223" spans="1:32" ht="45.75" thickTop="1" x14ac:dyDescent="0.25">
      <c r="A223" s="29" t="s">
        <v>725</v>
      </c>
      <c r="B223" s="29"/>
      <c r="C223" s="29">
        <v>51546555</v>
      </c>
      <c r="D223" s="29">
        <v>7</v>
      </c>
      <c r="E223" s="29">
        <v>223</v>
      </c>
      <c r="F223" s="29" t="s">
        <v>726</v>
      </c>
      <c r="G223" s="30">
        <v>48146091</v>
      </c>
      <c r="H223" s="30" t="s">
        <v>49</v>
      </c>
      <c r="I223" s="30" t="s">
        <v>727</v>
      </c>
      <c r="J223" s="30" t="s">
        <v>728</v>
      </c>
      <c r="K223" s="31" t="s">
        <v>729</v>
      </c>
      <c r="L223" s="31" t="s">
        <v>82</v>
      </c>
      <c r="M223" s="32" t="s">
        <v>730</v>
      </c>
      <c r="N223" s="33">
        <v>2</v>
      </c>
      <c r="O223" s="34" t="s">
        <v>553</v>
      </c>
      <c r="P223" s="35">
        <v>1</v>
      </c>
      <c r="Q223" s="33" t="s">
        <v>191</v>
      </c>
      <c r="R223" s="33">
        <v>5</v>
      </c>
      <c r="S223" s="33">
        <v>8</v>
      </c>
      <c r="T223" s="33" t="s">
        <v>118</v>
      </c>
      <c r="U223" s="34" t="s">
        <v>731</v>
      </c>
      <c r="V223" s="35" t="s">
        <v>250</v>
      </c>
      <c r="W223" s="33" t="s">
        <v>193</v>
      </c>
      <c r="X223" s="33">
        <v>17</v>
      </c>
      <c r="Y223" s="33" t="s">
        <v>43</v>
      </c>
      <c r="Z223" s="34" t="s">
        <v>194</v>
      </c>
      <c r="AA223" s="36" t="s">
        <v>45</v>
      </c>
      <c r="AB223" s="30">
        <v>2</v>
      </c>
      <c r="AC223" s="30">
        <v>3</v>
      </c>
      <c r="AD223" s="30" t="str">
        <f>_xlfn.XLOOKUP(AC223,'[1]Wire Colors'!A1:A20,'[1]Wire Colors'!B1:B20," - ")</f>
        <v>BLK/WHT</v>
      </c>
      <c r="AE223" s="37" t="str">
        <f>IF(EXACT(AA223,"Bypass"),_xlfn.CONCAT("BB",IF(AB223&gt;9,AB223,_xlfn.CONCAT("0",AB223)),".",IF(AC223&gt;9,AC223,_xlfn.CONCAT("0",AC223))),IF(EXACT(AA223,"Output"),_xlfn.CONCAT("OB",IF(AB223&gt;9,AB223,_xlfn.CONCAT("0",AB223)),".",IF(AC223&gt;9,AC223,_xlfn.CONCAT("0",AC223)))))</f>
        <v>BB02.03</v>
      </c>
      <c r="AF223" s="13"/>
    </row>
    <row r="224" spans="1:32" ht="15.75" thickBot="1" x14ac:dyDescent="0.3">
      <c r="A224" s="38"/>
      <c r="B224" s="38"/>
      <c r="C224" s="38"/>
      <c r="D224" s="38"/>
      <c r="E224" s="38"/>
      <c r="F224" s="38"/>
      <c r="G224" s="39"/>
      <c r="H224" s="39"/>
      <c r="I224" s="39"/>
      <c r="J224" s="39"/>
      <c r="K224" s="40"/>
      <c r="L224" s="40"/>
      <c r="M224" s="41"/>
      <c r="N224" s="42">
        <v>3</v>
      </c>
      <c r="O224" s="43">
        <v>0</v>
      </c>
      <c r="P224" s="44" t="s">
        <v>46</v>
      </c>
      <c r="Q224" s="45"/>
      <c r="R224" s="45"/>
      <c r="S224" s="45"/>
      <c r="T224" s="45"/>
      <c r="U224" s="46"/>
      <c r="V224" s="47" t="s">
        <v>47</v>
      </c>
      <c r="W224" s="42"/>
      <c r="X224" s="42"/>
      <c r="Y224" s="42"/>
      <c r="Z224" s="43"/>
      <c r="AA224" s="48"/>
      <c r="AB224" s="39"/>
      <c r="AC224" s="39"/>
      <c r="AD224" s="39"/>
      <c r="AE224" s="49"/>
      <c r="AF224" s="13"/>
    </row>
    <row r="225" spans="1:32" ht="30.75" thickTop="1" x14ac:dyDescent="0.25">
      <c r="A225" s="29" t="s">
        <v>732</v>
      </c>
      <c r="B225" s="29"/>
      <c r="C225" s="29"/>
      <c r="D225" s="29">
        <v>7</v>
      </c>
      <c r="E225" s="29">
        <v>234</v>
      </c>
      <c r="F225" s="29" t="s">
        <v>733</v>
      </c>
      <c r="G225" s="30">
        <v>48006504</v>
      </c>
      <c r="H225" s="30" t="s">
        <v>32</v>
      </c>
      <c r="I225" s="30" t="s">
        <v>33</v>
      </c>
      <c r="J225" s="30">
        <v>934441101</v>
      </c>
      <c r="K225" s="31" t="s">
        <v>734</v>
      </c>
      <c r="L225" s="31" t="s">
        <v>533</v>
      </c>
      <c r="M225" s="32" t="s">
        <v>735</v>
      </c>
      <c r="N225" s="83">
        <v>2</v>
      </c>
      <c r="O225" s="84" t="s">
        <v>101</v>
      </c>
      <c r="P225" s="85" t="s">
        <v>46</v>
      </c>
      <c r="Q225" s="86"/>
      <c r="R225" s="86"/>
      <c r="S225" s="86"/>
      <c r="T225" s="86"/>
      <c r="U225" s="87"/>
      <c r="V225" s="88" t="s">
        <v>47</v>
      </c>
      <c r="W225" s="83"/>
      <c r="X225" s="83"/>
      <c r="Y225" s="83"/>
      <c r="Z225" s="84"/>
      <c r="AA225" s="36"/>
      <c r="AB225" s="30"/>
      <c r="AC225" s="30"/>
      <c r="AD225" s="30"/>
      <c r="AE225" s="37"/>
      <c r="AF225" s="13"/>
    </row>
    <row r="226" spans="1:32" ht="15.75" thickBot="1" x14ac:dyDescent="0.3">
      <c r="A226" s="38"/>
      <c r="B226" s="38"/>
      <c r="C226" s="38"/>
      <c r="D226" s="38"/>
      <c r="E226" s="38"/>
      <c r="F226" s="38"/>
      <c r="G226" s="39"/>
      <c r="H226" s="39"/>
      <c r="I226" s="39"/>
      <c r="J226" s="39"/>
      <c r="K226" s="40"/>
      <c r="L226" s="40"/>
      <c r="M226" s="41"/>
      <c r="N226" s="74">
        <v>1</v>
      </c>
      <c r="O226" s="75">
        <v>0</v>
      </c>
      <c r="P226" s="76">
        <v>2</v>
      </c>
      <c r="Q226" s="74" t="s">
        <v>199</v>
      </c>
      <c r="R226" s="74">
        <v>3</v>
      </c>
      <c r="S226" s="74">
        <v>4</v>
      </c>
      <c r="T226" s="74" t="s">
        <v>118</v>
      </c>
      <c r="U226" s="75" t="s">
        <v>437</v>
      </c>
      <c r="V226" s="76" t="s">
        <v>736</v>
      </c>
      <c r="W226" s="74" t="s">
        <v>203</v>
      </c>
      <c r="X226" s="74">
        <v>22</v>
      </c>
      <c r="Y226" s="74" t="s">
        <v>737</v>
      </c>
      <c r="Z226" s="75" t="s">
        <v>152</v>
      </c>
      <c r="AA226" s="48" t="s">
        <v>112</v>
      </c>
      <c r="AB226" s="39">
        <v>82</v>
      </c>
      <c r="AC226" s="39">
        <v>4</v>
      </c>
      <c r="AD226" s="39" t="str">
        <f>_xlfn.XLOOKUP(AC226,'[1]Wire Colors'!A1:A20,'[1]Wire Colors'!B1:B20," - ")</f>
        <v>BLU</v>
      </c>
      <c r="AE226" s="49" t="str">
        <f>IF(EXACT(AA226,"Bypass"),_xlfn.CONCAT("BB",IF(AB226&gt;9,AB226,_xlfn.CONCAT("0",AB226)),".",IF(AC226&gt;9,AC226,_xlfn.CONCAT("0",AC226))),IF(EXACT(AA226,"Output"),_xlfn.CONCAT("OB",IF(AB226&gt;9,AB226,_xlfn.CONCAT("0",AB226)),".",IF(AC226&gt;9,AC226,_xlfn.CONCAT("0",AC226)))))</f>
        <v>OB82.04</v>
      </c>
      <c r="AF226" s="13"/>
    </row>
    <row r="227" spans="1:32" ht="30.75" thickTop="1" x14ac:dyDescent="0.25">
      <c r="A227" s="29" t="s">
        <v>738</v>
      </c>
      <c r="B227" s="29"/>
      <c r="C227" s="29">
        <v>51684018</v>
      </c>
      <c r="D227" s="29">
        <v>7</v>
      </c>
      <c r="E227" s="29">
        <v>214</v>
      </c>
      <c r="F227" s="29" t="s">
        <v>739</v>
      </c>
      <c r="G227" s="30">
        <v>87692855</v>
      </c>
      <c r="H227" s="30" t="s">
        <v>67</v>
      </c>
      <c r="I227" s="30">
        <v>12015792</v>
      </c>
      <c r="J227" s="30">
        <v>12010973</v>
      </c>
      <c r="K227" s="31" t="s">
        <v>740</v>
      </c>
      <c r="L227" s="31" t="s">
        <v>43</v>
      </c>
      <c r="M227" s="32" t="s">
        <v>741</v>
      </c>
      <c r="N227" s="33" t="s">
        <v>70</v>
      </c>
      <c r="O227" s="34" t="s">
        <v>101</v>
      </c>
      <c r="P227" s="35">
        <v>2</v>
      </c>
      <c r="Q227" s="33" t="s">
        <v>158</v>
      </c>
      <c r="R227" s="33">
        <v>1</v>
      </c>
      <c r="S227" s="33">
        <v>3</v>
      </c>
      <c r="T227" s="33" t="s">
        <v>39</v>
      </c>
      <c r="U227" s="34" t="s">
        <v>159</v>
      </c>
      <c r="V227" s="35" t="s">
        <v>314</v>
      </c>
      <c r="W227" s="33" t="s">
        <v>161</v>
      </c>
      <c r="X227" s="33">
        <v>25</v>
      </c>
      <c r="Y227" s="33" t="s">
        <v>43</v>
      </c>
      <c r="Z227" s="34" t="s">
        <v>43</v>
      </c>
      <c r="AA227" s="36" t="s">
        <v>112</v>
      </c>
      <c r="AB227" s="30">
        <v>82</v>
      </c>
      <c r="AC227" s="30">
        <v>2</v>
      </c>
      <c r="AD227" s="30" t="str">
        <f>_xlfn.XLOOKUP(AC227,'[1]Wire Colors'!A1:A20,'[1]Wire Colors'!B1:B20," - ")</f>
        <v>BLK/RED</v>
      </c>
      <c r="AE227" s="37" t="str">
        <f>IF(EXACT(AA227,"Bypass"),_xlfn.CONCAT("BB",IF(AB227&gt;9,AB227,_xlfn.CONCAT("0",AB227)),".",IF(AC227&gt;9,AC227,_xlfn.CONCAT("0",AC227))),IF(EXACT(AA227,"Output"),_xlfn.CONCAT("OB",IF(AB227&gt;9,AB227,_xlfn.CONCAT("0",AB227)),".",IF(AC227&gt;9,AC227,_xlfn.CONCAT("0",AC227)))))</f>
        <v>OB82.02</v>
      </c>
      <c r="AF227" s="13"/>
    </row>
    <row r="228" spans="1:32" ht="15.75" thickBot="1" x14ac:dyDescent="0.3">
      <c r="A228" s="38"/>
      <c r="B228" s="38"/>
      <c r="C228" s="38"/>
      <c r="D228" s="38"/>
      <c r="E228" s="38"/>
      <c r="F228" s="38"/>
      <c r="G228" s="39"/>
      <c r="H228" s="39"/>
      <c r="I228" s="39"/>
      <c r="J228" s="39"/>
      <c r="K228" s="40"/>
      <c r="L228" s="40"/>
      <c r="M228" s="41"/>
      <c r="N228" s="62" t="s">
        <v>72</v>
      </c>
      <c r="O228" s="63">
        <v>0</v>
      </c>
      <c r="P228" s="64" t="s">
        <v>64</v>
      </c>
      <c r="Q228" s="65"/>
      <c r="R228" s="65"/>
      <c r="S228" s="65"/>
      <c r="T228" s="65"/>
      <c r="U228" s="66"/>
      <c r="V228" s="67" t="s">
        <v>47</v>
      </c>
      <c r="W228" s="62"/>
      <c r="X228" s="62"/>
      <c r="Y228" s="62"/>
      <c r="Z228" s="63"/>
      <c r="AA228" s="48"/>
      <c r="AB228" s="39"/>
      <c r="AC228" s="39"/>
      <c r="AD228" s="39"/>
      <c r="AE228" s="49"/>
      <c r="AF228" s="13"/>
    </row>
    <row r="229" spans="1:32" ht="76.5" thickTop="1" thickBot="1" x14ac:dyDescent="0.3">
      <c r="A229" s="169" t="s">
        <v>742</v>
      </c>
      <c r="B229" s="169"/>
      <c r="C229" s="169">
        <v>51546555</v>
      </c>
      <c r="D229" s="169">
        <v>7</v>
      </c>
      <c r="E229" s="169">
        <v>228</v>
      </c>
      <c r="F229" s="169" t="s">
        <v>743</v>
      </c>
      <c r="G229" s="170" t="s">
        <v>628</v>
      </c>
      <c r="H229" s="170" t="s">
        <v>628</v>
      </c>
      <c r="I229" s="170" t="s">
        <v>628</v>
      </c>
      <c r="J229" s="170" t="s">
        <v>628</v>
      </c>
      <c r="K229" s="171" t="s">
        <v>744</v>
      </c>
      <c r="L229" s="171" t="s">
        <v>745</v>
      </c>
      <c r="M229" s="172" t="s">
        <v>630</v>
      </c>
      <c r="N229" s="170" t="s">
        <v>630</v>
      </c>
      <c r="O229" s="173" t="s">
        <v>630</v>
      </c>
      <c r="P229" s="176">
        <v>1</v>
      </c>
      <c r="Q229" s="170" t="s">
        <v>173</v>
      </c>
      <c r="R229" s="170">
        <v>8</v>
      </c>
      <c r="S229" s="170">
        <v>3</v>
      </c>
      <c r="T229" s="170" t="s">
        <v>273</v>
      </c>
      <c r="U229" s="173" t="s">
        <v>746</v>
      </c>
      <c r="V229" s="176" t="s">
        <v>747</v>
      </c>
      <c r="W229" s="170" t="s">
        <v>176</v>
      </c>
      <c r="X229" s="170">
        <v>12</v>
      </c>
      <c r="Y229" s="170" t="s">
        <v>748</v>
      </c>
      <c r="Z229" s="173" t="s">
        <v>43</v>
      </c>
      <c r="AA229" s="176"/>
      <c r="AB229" s="170"/>
      <c r="AC229" s="170"/>
      <c r="AD229" s="170" t="str">
        <f>_xlfn.XLOOKUP(AC229,'[1]Wire Colors'!A1:A20,'[1]Wire Colors'!B1:B20," - ")</f>
        <v xml:space="preserve"> - </v>
      </c>
      <c r="AE229" s="173" t="b">
        <f>IF(EXACT(AA229,"Bypass"),_xlfn.CONCAT("BB",IF(AB229&gt;9,AB229,_xlfn.CONCAT("0",AB229)),".",IF(AC229&gt;9,AC229,_xlfn.CONCAT("0",AC229))),IF(EXACT(AA229,"Output"),_xlfn.CONCAT("OB",IF(AB229&gt;9,AB229,_xlfn.CONCAT("0",AB229)),".",IF(AC229&gt;9,AC229,_xlfn.CONCAT("0",AC229)))))</f>
        <v>0</v>
      </c>
      <c r="AF229" s="13"/>
    </row>
    <row r="230" spans="1:32" ht="30.75" thickTop="1" x14ac:dyDescent="0.25">
      <c r="A230" s="29" t="s">
        <v>749</v>
      </c>
      <c r="B230" s="29" t="s">
        <v>30</v>
      </c>
      <c r="C230" s="29">
        <v>48030716</v>
      </c>
      <c r="D230" s="29">
        <v>7</v>
      </c>
      <c r="E230" s="29">
        <v>210</v>
      </c>
      <c r="F230" s="29" t="s">
        <v>31</v>
      </c>
      <c r="G230" s="30">
        <v>48045321</v>
      </c>
      <c r="H230" s="30" t="s">
        <v>32</v>
      </c>
      <c r="I230" s="30" t="s">
        <v>140</v>
      </c>
      <c r="J230" s="30">
        <v>934442101</v>
      </c>
      <c r="K230" s="31" t="s">
        <v>750</v>
      </c>
      <c r="L230" s="31" t="s">
        <v>296</v>
      </c>
      <c r="M230" s="32" t="s">
        <v>751</v>
      </c>
      <c r="N230" s="33" t="s">
        <v>73</v>
      </c>
      <c r="O230" s="34" t="s">
        <v>84</v>
      </c>
      <c r="P230" s="35">
        <v>2</v>
      </c>
      <c r="Q230" s="33" t="s">
        <v>698</v>
      </c>
      <c r="R230" s="33">
        <v>2</v>
      </c>
      <c r="S230" s="33">
        <v>1</v>
      </c>
      <c r="T230" s="33" t="s">
        <v>152</v>
      </c>
      <c r="U230" s="34" t="s">
        <v>699</v>
      </c>
      <c r="V230" s="35" t="s">
        <v>752</v>
      </c>
      <c r="W230" s="33" t="s">
        <v>753</v>
      </c>
      <c r="X230" s="33">
        <v>33</v>
      </c>
      <c r="Y230" s="33" t="s">
        <v>43</v>
      </c>
      <c r="Z230" s="34" t="s">
        <v>62</v>
      </c>
      <c r="AA230" s="36" t="s">
        <v>45</v>
      </c>
      <c r="AB230" s="30">
        <v>2</v>
      </c>
      <c r="AC230" s="30">
        <v>1</v>
      </c>
      <c r="AD230" s="30" t="str">
        <f>_xlfn.XLOOKUP(AC230,'[1]Wire Colors'!A1:A20,'[1]Wire Colors'!B1:B20," - ")</f>
        <v>BLK</v>
      </c>
      <c r="AE230" s="37" t="str">
        <f>IF(EXACT(AA230,"Bypass"),_xlfn.CONCAT("BB",IF(AB230&gt;9,AB230,_xlfn.CONCAT("0",AB230)),".",IF(AC230&gt;9,AC230,_xlfn.CONCAT("0",AC230))),IF(EXACT(AA230,"Output"),_xlfn.CONCAT("OB",IF(AB230&gt;9,AB230,_xlfn.CONCAT("0",AB230)),".",IF(AC230&gt;9,AC230,_xlfn.CONCAT("0",AC230)))))</f>
        <v>BB02.01</v>
      </c>
      <c r="AF230" s="13"/>
    </row>
    <row r="231" spans="1:32" x14ac:dyDescent="0.25">
      <c r="A231" s="50"/>
      <c r="B231" s="50"/>
      <c r="C231" s="50"/>
      <c r="D231" s="50"/>
      <c r="E231" s="50"/>
      <c r="F231" s="50"/>
      <c r="G231" s="51"/>
      <c r="H231" s="51"/>
      <c r="I231" s="51"/>
      <c r="J231" s="51"/>
      <c r="K231" s="52"/>
      <c r="L231" s="52"/>
      <c r="M231" s="53"/>
      <c r="N231" s="54" t="s">
        <v>70</v>
      </c>
      <c r="O231" s="55">
        <v>0</v>
      </c>
      <c r="P231" s="56" t="s">
        <v>46</v>
      </c>
      <c r="Q231" s="57"/>
      <c r="R231" s="57"/>
      <c r="S231" s="57"/>
      <c r="T231" s="57"/>
      <c r="U231" s="58"/>
      <c r="V231" s="59" t="s">
        <v>47</v>
      </c>
      <c r="W231" s="54"/>
      <c r="X231" s="54"/>
      <c r="Y231" s="54"/>
      <c r="Z231" s="55"/>
      <c r="AA231" s="60"/>
      <c r="AB231" s="51"/>
      <c r="AC231" s="51"/>
      <c r="AD231" s="51"/>
      <c r="AE231" s="61"/>
      <c r="AF231" s="13"/>
    </row>
    <row r="232" spans="1:32" ht="15.75" thickBot="1" x14ac:dyDescent="0.3">
      <c r="A232" s="38"/>
      <c r="B232" s="38"/>
      <c r="C232" s="38"/>
      <c r="D232" s="38"/>
      <c r="E232" s="38"/>
      <c r="F232" s="38"/>
      <c r="G232" s="39"/>
      <c r="H232" s="39"/>
      <c r="I232" s="39"/>
      <c r="J232" s="39"/>
      <c r="K232" s="40"/>
      <c r="L232" s="40"/>
      <c r="M232" s="41"/>
      <c r="N232" s="62" t="s">
        <v>72</v>
      </c>
      <c r="O232" s="63">
        <v>0</v>
      </c>
      <c r="P232" s="64" t="s">
        <v>64</v>
      </c>
      <c r="Q232" s="65"/>
      <c r="R232" s="65"/>
      <c r="S232" s="65"/>
      <c r="T232" s="65"/>
      <c r="U232" s="66"/>
      <c r="V232" s="67" t="s">
        <v>47</v>
      </c>
      <c r="W232" s="62"/>
      <c r="X232" s="62"/>
      <c r="Y232" s="62"/>
      <c r="Z232" s="63"/>
      <c r="AA232" s="48"/>
      <c r="AB232" s="39"/>
      <c r="AC232" s="39"/>
      <c r="AD232" s="39"/>
      <c r="AE232" s="49"/>
      <c r="AF232" s="13"/>
    </row>
    <row r="233" spans="1:32" ht="30.75" thickTop="1" x14ac:dyDescent="0.25">
      <c r="A233" s="29" t="s">
        <v>754</v>
      </c>
      <c r="B233" s="29" t="s">
        <v>30</v>
      </c>
      <c r="C233" s="29">
        <v>48030716</v>
      </c>
      <c r="D233" s="29">
        <v>7</v>
      </c>
      <c r="E233" s="29">
        <v>211</v>
      </c>
      <c r="F233" s="29" t="s">
        <v>31</v>
      </c>
      <c r="G233" s="30">
        <v>48045321</v>
      </c>
      <c r="H233" s="30" t="s">
        <v>32</v>
      </c>
      <c r="I233" s="30" t="s">
        <v>140</v>
      </c>
      <c r="J233" s="30">
        <v>934442101</v>
      </c>
      <c r="K233" s="31" t="s">
        <v>755</v>
      </c>
      <c r="L233" s="31" t="s">
        <v>296</v>
      </c>
      <c r="M233" s="32" t="s">
        <v>756</v>
      </c>
      <c r="N233" s="33" t="s">
        <v>73</v>
      </c>
      <c r="O233" s="34" t="s">
        <v>84</v>
      </c>
      <c r="P233" s="35">
        <v>2</v>
      </c>
      <c r="Q233" s="33" t="s">
        <v>698</v>
      </c>
      <c r="R233" s="33">
        <v>1</v>
      </c>
      <c r="S233" s="33">
        <v>1</v>
      </c>
      <c r="T233" s="33" t="s">
        <v>144</v>
      </c>
      <c r="U233" s="34" t="s">
        <v>704</v>
      </c>
      <c r="V233" s="35" t="s">
        <v>757</v>
      </c>
      <c r="W233" s="33" t="s">
        <v>753</v>
      </c>
      <c r="X233" s="33">
        <v>32</v>
      </c>
      <c r="Y233" s="33" t="s">
        <v>43</v>
      </c>
      <c r="Z233" s="34" t="s">
        <v>62</v>
      </c>
      <c r="AA233" s="36" t="s">
        <v>45</v>
      </c>
      <c r="AB233" s="30">
        <v>2</v>
      </c>
      <c r="AC233" s="30">
        <v>2</v>
      </c>
      <c r="AD233" s="30" t="str">
        <f>_xlfn.XLOOKUP(AC233,'[1]Wire Colors'!A1:A20,'[1]Wire Colors'!B1:B20," - ")</f>
        <v>BLK/RED</v>
      </c>
      <c r="AE233" s="37" t="str">
        <f>IF(EXACT(AA233,"Bypass"),_xlfn.CONCAT("BB",IF(AB233&gt;9,AB233,_xlfn.CONCAT("0",AB233)),".",IF(AC233&gt;9,AC233,_xlfn.CONCAT("0",AC233))),IF(EXACT(AA233,"Output"),_xlfn.CONCAT("OB",IF(AB233&gt;9,AB233,_xlfn.CONCAT("0",AB233)),".",IF(AC233&gt;9,AC233,_xlfn.CONCAT("0",AC233)))))</f>
        <v>BB02.02</v>
      </c>
      <c r="AF233" s="13"/>
    </row>
    <row r="234" spans="1:32" x14ac:dyDescent="0.25">
      <c r="A234" s="50"/>
      <c r="B234" s="50"/>
      <c r="C234" s="50"/>
      <c r="D234" s="50"/>
      <c r="E234" s="50"/>
      <c r="F234" s="50"/>
      <c r="G234" s="51"/>
      <c r="H234" s="51"/>
      <c r="I234" s="51"/>
      <c r="J234" s="51"/>
      <c r="K234" s="52"/>
      <c r="L234" s="52"/>
      <c r="M234" s="53"/>
      <c r="N234" s="54" t="s">
        <v>70</v>
      </c>
      <c r="O234" s="55">
        <v>0</v>
      </c>
      <c r="P234" s="56" t="s">
        <v>46</v>
      </c>
      <c r="Q234" s="57"/>
      <c r="R234" s="57"/>
      <c r="S234" s="57"/>
      <c r="T234" s="57"/>
      <c r="U234" s="58"/>
      <c r="V234" s="59" t="s">
        <v>47</v>
      </c>
      <c r="W234" s="54"/>
      <c r="X234" s="54"/>
      <c r="Y234" s="54"/>
      <c r="Z234" s="55"/>
      <c r="AA234" s="60"/>
      <c r="AB234" s="51"/>
      <c r="AC234" s="51"/>
      <c r="AD234" s="51"/>
      <c r="AE234" s="61"/>
      <c r="AF234" s="13"/>
    </row>
    <row r="235" spans="1:32" ht="15.75" thickBot="1" x14ac:dyDescent="0.3">
      <c r="A235" s="38"/>
      <c r="B235" s="38"/>
      <c r="C235" s="38"/>
      <c r="D235" s="38"/>
      <c r="E235" s="38"/>
      <c r="F235" s="38"/>
      <c r="G235" s="39"/>
      <c r="H235" s="39"/>
      <c r="I235" s="39"/>
      <c r="J235" s="39"/>
      <c r="K235" s="40"/>
      <c r="L235" s="40"/>
      <c r="M235" s="41"/>
      <c r="N235" s="62" t="s">
        <v>72</v>
      </c>
      <c r="O235" s="63">
        <v>0</v>
      </c>
      <c r="P235" s="64" t="s">
        <v>64</v>
      </c>
      <c r="Q235" s="65"/>
      <c r="R235" s="65"/>
      <c r="S235" s="65"/>
      <c r="T235" s="65"/>
      <c r="U235" s="66"/>
      <c r="V235" s="67" t="s">
        <v>47</v>
      </c>
      <c r="W235" s="62"/>
      <c r="X235" s="62"/>
      <c r="Y235" s="62"/>
      <c r="Z235" s="63"/>
      <c r="AA235" s="48"/>
      <c r="AB235" s="39"/>
      <c r="AC235" s="39"/>
      <c r="AD235" s="39"/>
      <c r="AE235" s="49"/>
      <c r="AF235" s="13"/>
    </row>
    <row r="236" spans="1:32" ht="61.5" thickTop="1" thickBot="1" x14ac:dyDescent="0.3">
      <c r="A236" s="29" t="s">
        <v>758</v>
      </c>
      <c r="B236" s="29"/>
      <c r="C236" s="29">
        <v>87616614</v>
      </c>
      <c r="D236" s="29">
        <v>7</v>
      </c>
      <c r="E236" s="29">
        <v>233</v>
      </c>
      <c r="F236" s="29" t="s">
        <v>759</v>
      </c>
      <c r="G236" s="30">
        <v>48006504</v>
      </c>
      <c r="H236" s="30" t="s">
        <v>32</v>
      </c>
      <c r="I236" s="30" t="s">
        <v>33</v>
      </c>
      <c r="J236" s="30">
        <v>934441101</v>
      </c>
      <c r="K236" s="31" t="s">
        <v>760</v>
      </c>
      <c r="L236" s="31" t="s">
        <v>761</v>
      </c>
      <c r="M236" s="32" t="s">
        <v>762</v>
      </c>
      <c r="N236" s="33">
        <v>1</v>
      </c>
      <c r="O236" s="34" t="s">
        <v>105</v>
      </c>
      <c r="P236" s="35">
        <v>2</v>
      </c>
      <c r="Q236" s="33" t="s">
        <v>123</v>
      </c>
      <c r="R236" s="33">
        <v>7</v>
      </c>
      <c r="S236" s="33">
        <v>10</v>
      </c>
      <c r="T236" s="33" t="s">
        <v>107</v>
      </c>
      <c r="U236" s="34" t="s">
        <v>763</v>
      </c>
      <c r="V236" s="35" t="s">
        <v>764</v>
      </c>
      <c r="W236" s="33" t="s">
        <v>538</v>
      </c>
      <c r="X236" s="33">
        <v>4</v>
      </c>
      <c r="Y236" s="33" t="s">
        <v>43</v>
      </c>
      <c r="Z236" s="34" t="s">
        <v>43</v>
      </c>
      <c r="AA236" s="36" t="s">
        <v>112</v>
      </c>
      <c r="AB236" s="30">
        <v>82</v>
      </c>
      <c r="AC236" s="30">
        <v>7</v>
      </c>
      <c r="AD236" s="30" t="str">
        <f>_xlfn.XLOOKUP(AC236,'[1]Wire Colors'!A1:A20,'[1]Wire Colors'!B1:B20," - ")</f>
        <v>BLU/WHT</v>
      </c>
      <c r="AE236" s="37" t="str">
        <f>IF(EXACT(AA236,"Bypass"),_xlfn.CONCAT("BB",IF(AB236&gt;9,AB236,_xlfn.CONCAT("0",AB236)),".",IF(AC236&gt;9,AC236,_xlfn.CONCAT("0",AC236))),IF(EXACT(AA236,"Output"),_xlfn.CONCAT("OB",IF(AB236&gt;9,AB236,_xlfn.CONCAT("0",AB236)),".",IF(AC236&gt;9,AC236,_xlfn.CONCAT("0",AC236)))))</f>
        <v>OB82.07</v>
      </c>
      <c r="AF236" s="13" t="s">
        <v>765</v>
      </c>
    </row>
    <row r="237" spans="1:32" ht="16.5" thickTop="1" thickBot="1" x14ac:dyDescent="0.3">
      <c r="A237" s="38"/>
      <c r="B237" s="38"/>
      <c r="C237" s="38"/>
      <c r="D237" s="38"/>
      <c r="E237" s="38"/>
      <c r="F237" s="38"/>
      <c r="G237" s="39"/>
      <c r="H237" s="39"/>
      <c r="I237" s="39"/>
      <c r="J237" s="39"/>
      <c r="K237" s="40"/>
      <c r="L237" s="40"/>
      <c r="M237" s="41"/>
      <c r="N237" s="74">
        <v>2</v>
      </c>
      <c r="O237" s="75">
        <v>0</v>
      </c>
      <c r="P237" s="177"/>
      <c r="Q237" s="178"/>
      <c r="R237" s="178"/>
      <c r="S237" s="178"/>
      <c r="T237" s="178"/>
      <c r="U237" s="179"/>
      <c r="V237" s="76" t="s">
        <v>766</v>
      </c>
      <c r="W237" s="180" t="s">
        <v>110</v>
      </c>
      <c r="X237" s="180">
        <v>21</v>
      </c>
      <c r="Y237" s="180"/>
      <c r="Z237" s="181"/>
      <c r="AA237" s="48" t="s">
        <v>112</v>
      </c>
      <c r="AB237" s="39">
        <v>84</v>
      </c>
      <c r="AC237" s="39">
        <v>15</v>
      </c>
      <c r="AD237" s="30" t="str">
        <f>_xlfn.XLOOKUP(AC237,'[1]Wire Colors'!A2:A21,'[1]Wire Colors'!B2:B21," - ")</f>
        <v>RED/BLK</v>
      </c>
      <c r="AE237" s="37" t="str">
        <f>IF(EXACT(AA237,"Bypass"),_xlfn.CONCAT("BB",IF(AB237&gt;9,AB237,_xlfn.CONCAT("0",AB237)),".",IF(AC237&gt;9,AC237,_xlfn.CONCAT("0",AC237))),IF(EXACT(AA237,"Output"),_xlfn.CONCAT("OB",IF(AB237&gt;9,AB237,_xlfn.CONCAT("0",AB237)),".",IF(AC237&gt;9,AC237,_xlfn.CONCAT("0",AC237)))))</f>
        <v>OB84.15</v>
      </c>
      <c r="AF237" s="13" t="s">
        <v>767</v>
      </c>
    </row>
    <row r="238" spans="1:32" ht="45.75" thickTop="1" x14ac:dyDescent="0.25">
      <c r="A238" s="29" t="s">
        <v>768</v>
      </c>
      <c r="B238" s="29"/>
      <c r="C238" s="29"/>
      <c r="D238" s="29">
        <v>7</v>
      </c>
      <c r="E238" s="29">
        <v>229</v>
      </c>
      <c r="F238" s="29" t="s">
        <v>769</v>
      </c>
      <c r="G238" s="30">
        <v>48006504</v>
      </c>
      <c r="H238" s="30" t="s">
        <v>32</v>
      </c>
      <c r="I238" s="30" t="s">
        <v>33</v>
      </c>
      <c r="J238" s="30">
        <v>934441101</v>
      </c>
      <c r="K238" s="31" t="s">
        <v>770</v>
      </c>
      <c r="L238" s="31" t="s">
        <v>115</v>
      </c>
      <c r="M238" s="32" t="s">
        <v>771</v>
      </c>
      <c r="N238" s="33">
        <v>1</v>
      </c>
      <c r="O238" s="34" t="s">
        <v>105</v>
      </c>
      <c r="P238" s="35">
        <v>1</v>
      </c>
      <c r="Q238" s="33" t="s">
        <v>106</v>
      </c>
      <c r="R238" s="33">
        <v>6</v>
      </c>
      <c r="S238" s="33">
        <v>11</v>
      </c>
      <c r="T238" s="33" t="s">
        <v>289</v>
      </c>
      <c r="U238" s="34" t="s">
        <v>772</v>
      </c>
      <c r="V238" s="35" t="s">
        <v>126</v>
      </c>
      <c r="W238" s="33" t="s">
        <v>110</v>
      </c>
      <c r="X238" s="33">
        <v>4</v>
      </c>
      <c r="Y238" s="33" t="s">
        <v>43</v>
      </c>
      <c r="Z238" s="34" t="s">
        <v>43</v>
      </c>
      <c r="AA238" s="36" t="s">
        <v>112</v>
      </c>
      <c r="AB238" s="30">
        <v>82</v>
      </c>
      <c r="AC238" s="30">
        <v>1</v>
      </c>
      <c r="AD238" s="30" t="str">
        <f>_xlfn.XLOOKUP(AC238,'[1]Wire Colors'!A1:A20,'[1]Wire Colors'!B1:B20," - ")</f>
        <v>BLK</v>
      </c>
      <c r="AE238" s="37" t="str">
        <f>IF(EXACT(AA238,"Bypass"),_xlfn.CONCAT("BB",IF(AB238&gt;9,AB238,_xlfn.CONCAT("0",AB238)),".",IF(AC238&gt;9,AC238,_xlfn.CONCAT("0",AC238))),IF(EXACT(AA238,"Output"),_xlfn.CONCAT("OB",IF(AB238&gt;9,AB238,_xlfn.CONCAT("0",AB238)),".",IF(AC238&gt;9,AC238,_xlfn.CONCAT("0",AC238)))))</f>
        <v>OB82.01</v>
      </c>
      <c r="AF238" s="13"/>
    </row>
    <row r="239" spans="1:32" ht="15.75" thickBot="1" x14ac:dyDescent="0.3">
      <c r="A239" s="38"/>
      <c r="B239" s="38"/>
      <c r="C239" s="38"/>
      <c r="D239" s="38"/>
      <c r="E239" s="38"/>
      <c r="F239" s="38"/>
      <c r="G239" s="39"/>
      <c r="H239" s="39"/>
      <c r="I239" s="39"/>
      <c r="J239" s="39"/>
      <c r="K239" s="40"/>
      <c r="L239" s="40"/>
      <c r="M239" s="41"/>
      <c r="N239" s="74">
        <v>2</v>
      </c>
      <c r="O239" s="75">
        <v>0</v>
      </c>
      <c r="P239" s="76">
        <v>2</v>
      </c>
      <c r="Q239" s="74" t="s">
        <v>117</v>
      </c>
      <c r="R239" s="74">
        <v>5</v>
      </c>
      <c r="S239" s="74">
        <v>3</v>
      </c>
      <c r="T239" s="74" t="s">
        <v>209</v>
      </c>
      <c r="U239" s="75" t="s">
        <v>773</v>
      </c>
      <c r="V239" s="76" t="s">
        <v>120</v>
      </c>
      <c r="W239" s="74" t="s">
        <v>193</v>
      </c>
      <c r="X239" s="74">
        <v>19</v>
      </c>
      <c r="Y239" s="74" t="s">
        <v>774</v>
      </c>
      <c r="Z239" s="75" t="s">
        <v>43</v>
      </c>
      <c r="AA239" s="48" t="s">
        <v>112</v>
      </c>
      <c r="AB239" s="39"/>
      <c r="AC239" s="39"/>
      <c r="AD239" s="39" t="str">
        <f>_xlfn.XLOOKUP(AC239,'[1]Wire Colors'!A1:A20,'[1]Wire Colors'!B1:B20," - ")</f>
        <v xml:space="preserve"> - </v>
      </c>
      <c r="AE239" s="49" t="str">
        <f>IF(EXACT(AA239,"Bypass"),_xlfn.CONCAT("BB",IF(AB239&gt;9,AB239,_xlfn.CONCAT("0",AB239)),".",IF(AC239&gt;9,AC239,_xlfn.CONCAT("0",AC239))),IF(EXACT(AA239,"Output"),_xlfn.CONCAT("OB",IF(AB239&gt;9,AB239,_xlfn.CONCAT("0",AB239)),".",IF(AC239&gt;9,AC239,_xlfn.CONCAT("0",AC239)))))</f>
        <v>OB0.0</v>
      </c>
      <c r="AF239" s="13" t="s">
        <v>775</v>
      </c>
    </row>
    <row r="240" spans="1:32" ht="30.75" thickTop="1" x14ac:dyDescent="0.25">
      <c r="A240" s="29" t="s">
        <v>776</v>
      </c>
      <c r="B240" s="29"/>
      <c r="C240" s="29">
        <v>84273815</v>
      </c>
      <c r="D240" s="29">
        <v>7</v>
      </c>
      <c r="E240" s="29">
        <v>235</v>
      </c>
      <c r="F240" s="29" t="s">
        <v>777</v>
      </c>
      <c r="G240" s="30">
        <v>48006504</v>
      </c>
      <c r="H240" s="30" t="s">
        <v>32</v>
      </c>
      <c r="I240" s="30" t="s">
        <v>33</v>
      </c>
      <c r="J240" s="30">
        <v>934441101</v>
      </c>
      <c r="K240" s="31" t="s">
        <v>778</v>
      </c>
      <c r="L240" s="31" t="s">
        <v>409</v>
      </c>
      <c r="M240" s="32" t="s">
        <v>779</v>
      </c>
      <c r="N240" s="83">
        <v>2</v>
      </c>
      <c r="O240" s="84" t="s">
        <v>101</v>
      </c>
      <c r="P240" s="85" t="s">
        <v>46</v>
      </c>
      <c r="Q240" s="86"/>
      <c r="R240" s="86"/>
      <c r="S240" s="86"/>
      <c r="T240" s="86"/>
      <c r="U240" s="87"/>
      <c r="V240" s="88" t="s">
        <v>47</v>
      </c>
      <c r="W240" s="83"/>
      <c r="X240" s="83"/>
      <c r="Y240" s="83"/>
      <c r="Z240" s="84"/>
      <c r="AA240" s="36"/>
      <c r="AB240" s="30"/>
      <c r="AC240" s="30"/>
      <c r="AD240" s="30"/>
      <c r="AE240" s="37"/>
      <c r="AF240" s="13"/>
    </row>
    <row r="241" spans="1:32" ht="15.75" thickBot="1" x14ac:dyDescent="0.3">
      <c r="A241" s="38"/>
      <c r="B241" s="38"/>
      <c r="C241" s="38"/>
      <c r="D241" s="38"/>
      <c r="E241" s="38"/>
      <c r="F241" s="38"/>
      <c r="G241" s="39"/>
      <c r="H241" s="39"/>
      <c r="I241" s="39"/>
      <c r="J241" s="39"/>
      <c r="K241" s="40"/>
      <c r="L241" s="40"/>
      <c r="M241" s="41"/>
      <c r="N241" s="74">
        <v>1</v>
      </c>
      <c r="O241" s="75">
        <v>0</v>
      </c>
      <c r="P241" s="76">
        <v>2</v>
      </c>
      <c r="Q241" s="74" t="s">
        <v>502</v>
      </c>
      <c r="R241" s="74">
        <v>4</v>
      </c>
      <c r="S241" s="74">
        <v>3</v>
      </c>
      <c r="T241" s="74" t="s">
        <v>371</v>
      </c>
      <c r="U241" s="75" t="s">
        <v>780</v>
      </c>
      <c r="V241" s="76" t="s">
        <v>412</v>
      </c>
      <c r="W241" s="74" t="s">
        <v>193</v>
      </c>
      <c r="X241" s="74">
        <v>25</v>
      </c>
      <c r="Y241" s="74" t="s">
        <v>43</v>
      </c>
      <c r="Z241" s="75" t="s">
        <v>43</v>
      </c>
      <c r="AA241" s="48" t="s">
        <v>112</v>
      </c>
      <c r="AB241" s="39">
        <v>82</v>
      </c>
      <c r="AC241" s="39">
        <v>8</v>
      </c>
      <c r="AD241" s="39" t="str">
        <f>_xlfn.XLOOKUP(AC241,'[1]Wire Colors'!A1:A20,'[1]Wire Colors'!B1:B20," - ")</f>
        <v>GRN</v>
      </c>
      <c r="AE241" s="49" t="str">
        <f>IF(EXACT(AA241,"Bypass"),_xlfn.CONCAT("BB",IF(AB241&gt;9,AB241,_xlfn.CONCAT("0",AB241)),".",IF(AC241&gt;9,AC241,_xlfn.CONCAT("0",AC241))),IF(EXACT(AA241,"Output"),_xlfn.CONCAT("OB",IF(AB241&gt;9,AB241,_xlfn.CONCAT("0",AB241)),".",IF(AC241&gt;9,AC241,_xlfn.CONCAT("0",AC241)))))</f>
        <v>OB82.08</v>
      </c>
      <c r="AF241" s="13"/>
    </row>
    <row r="242" spans="1:32" ht="45.75" thickTop="1" x14ac:dyDescent="0.25">
      <c r="A242" s="29" t="s">
        <v>781</v>
      </c>
      <c r="B242" s="29"/>
      <c r="C242" s="29">
        <v>47555231</v>
      </c>
      <c r="D242" s="29">
        <v>7</v>
      </c>
      <c r="E242" s="29">
        <v>222</v>
      </c>
      <c r="F242" s="29" t="s">
        <v>782</v>
      </c>
      <c r="G242" s="30">
        <v>82012083</v>
      </c>
      <c r="H242" s="30" t="s">
        <v>783</v>
      </c>
      <c r="I242" s="30" t="s">
        <v>784</v>
      </c>
      <c r="J242" s="30" t="s">
        <v>785</v>
      </c>
      <c r="K242" s="31" t="s">
        <v>786</v>
      </c>
      <c r="L242" s="31" t="s">
        <v>43</v>
      </c>
      <c r="M242" s="32" t="s">
        <v>787</v>
      </c>
      <c r="N242" s="83">
        <v>2</v>
      </c>
      <c r="O242" s="84" t="s">
        <v>101</v>
      </c>
      <c r="P242" s="85" t="s">
        <v>46</v>
      </c>
      <c r="Q242" s="86"/>
      <c r="R242" s="86"/>
      <c r="S242" s="86"/>
      <c r="T242" s="86"/>
      <c r="U242" s="87"/>
      <c r="V242" s="88" t="s">
        <v>47</v>
      </c>
      <c r="W242" s="83"/>
      <c r="X242" s="83"/>
      <c r="Y242" s="83"/>
      <c r="Z242" s="84"/>
      <c r="AA242" s="36"/>
      <c r="AB242" s="30"/>
      <c r="AC242" s="30"/>
      <c r="AD242" s="30"/>
      <c r="AE242" s="37"/>
      <c r="AF242" s="13"/>
    </row>
    <row r="243" spans="1:32" ht="15.75" thickBot="1" x14ac:dyDescent="0.3">
      <c r="A243" s="38"/>
      <c r="B243" s="38"/>
      <c r="C243" s="38"/>
      <c r="D243" s="38"/>
      <c r="E243" s="38"/>
      <c r="F243" s="38"/>
      <c r="G243" s="39"/>
      <c r="H243" s="39"/>
      <c r="I243" s="39"/>
      <c r="J243" s="39"/>
      <c r="K243" s="40"/>
      <c r="L243" s="40"/>
      <c r="M243" s="41"/>
      <c r="N243" s="74">
        <v>1</v>
      </c>
      <c r="O243" s="75">
        <v>0</v>
      </c>
      <c r="P243" s="76">
        <v>3</v>
      </c>
      <c r="Q243" s="74" t="s">
        <v>502</v>
      </c>
      <c r="R243" s="74">
        <v>3</v>
      </c>
      <c r="S243" s="74">
        <v>3</v>
      </c>
      <c r="T243" s="74" t="s">
        <v>395</v>
      </c>
      <c r="U243" s="75" t="s">
        <v>788</v>
      </c>
      <c r="V243" s="76" t="s">
        <v>789</v>
      </c>
      <c r="W243" s="74" t="s">
        <v>193</v>
      </c>
      <c r="X243" s="74">
        <v>24</v>
      </c>
      <c r="Y243" s="74" t="s">
        <v>43</v>
      </c>
      <c r="Z243" s="75" t="s">
        <v>43</v>
      </c>
      <c r="AA243" s="48" t="s">
        <v>112</v>
      </c>
      <c r="AB243" s="39">
        <v>82</v>
      </c>
      <c r="AC243" s="39">
        <v>3</v>
      </c>
      <c r="AD243" s="39" t="str">
        <f>_xlfn.XLOOKUP(AC243,'[1]Wire Colors'!A1:A20,'[1]Wire Colors'!B1:B20," - ")</f>
        <v>BLK/WHT</v>
      </c>
      <c r="AE243" s="49" t="str">
        <f>IF(EXACT(AA243,"Bypass"),_xlfn.CONCAT("BB",IF(AB243&gt;9,AB243,_xlfn.CONCAT("0",AB243)),".",IF(AC243&gt;9,AC243,_xlfn.CONCAT("0",AC243))),IF(EXACT(AA243,"Output"),_xlfn.CONCAT("OB",IF(AB243&gt;9,AB243,_xlfn.CONCAT("0",AB243)),".",IF(AC243&gt;9,AC243,_xlfn.CONCAT("0",AC243)))))</f>
        <v>OB82.03</v>
      </c>
      <c r="AF243" s="13"/>
    </row>
    <row r="244" spans="1:32" ht="45.75" thickTop="1" x14ac:dyDescent="0.25">
      <c r="A244" s="29" t="s">
        <v>790</v>
      </c>
      <c r="B244" s="29"/>
      <c r="C244" s="29">
        <v>51546555</v>
      </c>
      <c r="D244" s="29">
        <v>7</v>
      </c>
      <c r="E244" s="29">
        <v>228</v>
      </c>
      <c r="F244" s="29" t="s">
        <v>743</v>
      </c>
      <c r="G244" s="30">
        <v>48146091</v>
      </c>
      <c r="H244" s="30" t="s">
        <v>49</v>
      </c>
      <c r="I244" s="30" t="s">
        <v>727</v>
      </c>
      <c r="J244" s="30" t="s">
        <v>728</v>
      </c>
      <c r="K244" s="31" t="s">
        <v>791</v>
      </c>
      <c r="L244" s="31" t="s">
        <v>82</v>
      </c>
      <c r="M244" s="32" t="s">
        <v>792</v>
      </c>
      <c r="N244" s="33">
        <v>2</v>
      </c>
      <c r="O244" s="34" t="s">
        <v>553</v>
      </c>
      <c r="P244" s="35">
        <v>1</v>
      </c>
      <c r="Q244" s="33" t="s">
        <v>191</v>
      </c>
      <c r="R244" s="33">
        <v>6</v>
      </c>
      <c r="S244" s="33">
        <v>8</v>
      </c>
      <c r="T244" s="33" t="s">
        <v>133</v>
      </c>
      <c r="U244" s="34" t="s">
        <v>658</v>
      </c>
      <c r="V244" s="35" t="s">
        <v>332</v>
      </c>
      <c r="W244" s="33" t="s">
        <v>193</v>
      </c>
      <c r="X244" s="33">
        <v>11</v>
      </c>
      <c r="Y244" s="33" t="s">
        <v>791</v>
      </c>
      <c r="Z244" s="34" t="s">
        <v>194</v>
      </c>
      <c r="AA244" s="36" t="s">
        <v>45</v>
      </c>
      <c r="AB244" s="30">
        <v>2</v>
      </c>
      <c r="AC244" s="30">
        <v>5</v>
      </c>
      <c r="AD244" s="30" t="str">
        <f>_xlfn.XLOOKUP(AC244,'[1]Wire Colors'!A1:A20,'[1]Wire Colors'!B1:B20," - ")</f>
        <v>BLU/BLK</v>
      </c>
      <c r="AE244" s="37" t="str">
        <f>IF(EXACT(AA244,"Bypass"),_xlfn.CONCAT("BB",IF(AB244&gt;9,AB244,_xlfn.CONCAT("0",AB244)),".",IF(AC244&gt;9,AC244,_xlfn.CONCAT("0",AC244))),IF(EXACT(AA244,"Output"),_xlfn.CONCAT("OB",IF(AB244&gt;9,AB244,_xlfn.CONCAT("0",AB244)),".",IF(AC244&gt;9,AC244,_xlfn.CONCAT("0",AC244)))))</f>
        <v>BB02.05</v>
      </c>
      <c r="AF244" s="13"/>
    </row>
    <row r="245" spans="1:32" ht="15.75" thickBot="1" x14ac:dyDescent="0.3">
      <c r="A245" s="38"/>
      <c r="B245" s="38"/>
      <c r="C245" s="38"/>
      <c r="D245" s="38"/>
      <c r="E245" s="38"/>
      <c r="F245" s="38"/>
      <c r="G245" s="39"/>
      <c r="H245" s="39"/>
      <c r="I245" s="39"/>
      <c r="J245" s="39"/>
      <c r="K245" s="40"/>
      <c r="L245" s="40"/>
      <c r="M245" s="41"/>
      <c r="N245" s="42">
        <v>3</v>
      </c>
      <c r="O245" s="43">
        <v>0</v>
      </c>
      <c r="P245" s="44" t="s">
        <v>46</v>
      </c>
      <c r="Q245" s="45"/>
      <c r="R245" s="45"/>
      <c r="S245" s="45"/>
      <c r="T245" s="45"/>
      <c r="U245" s="46"/>
      <c r="V245" s="47" t="s">
        <v>47</v>
      </c>
      <c r="W245" s="42"/>
      <c r="X245" s="42"/>
      <c r="Y245" s="42"/>
      <c r="Z245" s="43"/>
      <c r="AA245" s="48"/>
      <c r="AB245" s="39"/>
      <c r="AC245" s="39"/>
      <c r="AD245" s="39"/>
      <c r="AE245" s="49"/>
      <c r="AF245" s="13"/>
    </row>
    <row r="246" spans="1:32" ht="30.75" thickTop="1" x14ac:dyDescent="0.25">
      <c r="A246" s="29" t="s">
        <v>793</v>
      </c>
      <c r="B246" s="29"/>
      <c r="C246" s="29">
        <v>84340074</v>
      </c>
      <c r="D246" s="29">
        <v>7</v>
      </c>
      <c r="E246" s="29">
        <v>224</v>
      </c>
      <c r="F246" s="29" t="s">
        <v>794</v>
      </c>
      <c r="G246" s="30">
        <v>87747172</v>
      </c>
      <c r="H246" s="30" t="s">
        <v>795</v>
      </c>
      <c r="I246" s="30" t="s">
        <v>796</v>
      </c>
      <c r="J246" s="30" t="s">
        <v>797</v>
      </c>
      <c r="K246" s="31" t="s">
        <v>798</v>
      </c>
      <c r="L246" s="31" t="s">
        <v>53</v>
      </c>
      <c r="M246" s="32" t="s">
        <v>799</v>
      </c>
      <c r="N246" s="33">
        <v>1</v>
      </c>
      <c r="O246" s="34" t="s">
        <v>84</v>
      </c>
      <c r="P246" s="35">
        <v>1</v>
      </c>
      <c r="Q246" s="33" t="s">
        <v>95</v>
      </c>
      <c r="R246" s="33">
        <v>3</v>
      </c>
      <c r="S246" s="33">
        <v>2</v>
      </c>
      <c r="T246" s="33" t="s">
        <v>225</v>
      </c>
      <c r="U246" s="34" t="s">
        <v>800</v>
      </c>
      <c r="V246" s="35" t="s">
        <v>567</v>
      </c>
      <c r="W246" s="33" t="s">
        <v>42</v>
      </c>
      <c r="X246" s="33">
        <v>13</v>
      </c>
      <c r="Y246" s="33" t="s">
        <v>801</v>
      </c>
      <c r="Z246" s="34" t="s">
        <v>802</v>
      </c>
      <c r="AA246" s="36" t="s">
        <v>45</v>
      </c>
      <c r="AB246" s="30">
        <v>2</v>
      </c>
      <c r="AC246" s="30">
        <v>4</v>
      </c>
      <c r="AD246" s="30" t="str">
        <f>_xlfn.XLOOKUP(AC246,'[1]Wire Colors'!A1:A20,'[1]Wire Colors'!B1:B20," - ")</f>
        <v>BLU</v>
      </c>
      <c r="AE246" s="37" t="str">
        <f>IF(EXACT(AA246,"Bypass"),_xlfn.CONCAT("BB",IF(AB246&gt;9,AB246,_xlfn.CONCAT("0",AB246)),".",IF(AC246&gt;9,AC246,_xlfn.CONCAT("0",AC246))),IF(EXACT(AA246,"Output"),_xlfn.CONCAT("OB",IF(AB246&gt;9,AB246,_xlfn.CONCAT("0",AB246)),".",IF(AC246&gt;9,AC246,_xlfn.CONCAT("0",AC246)))))</f>
        <v>BB02.04</v>
      </c>
      <c r="AF246" s="13"/>
    </row>
    <row r="247" spans="1:32" x14ac:dyDescent="0.25">
      <c r="A247" s="50"/>
      <c r="B247" s="50"/>
      <c r="C247" s="50"/>
      <c r="D247" s="50"/>
      <c r="E247" s="50"/>
      <c r="F247" s="50"/>
      <c r="G247" s="51"/>
      <c r="H247" s="51"/>
      <c r="I247" s="51"/>
      <c r="J247" s="51"/>
      <c r="K247" s="52"/>
      <c r="L247" s="52"/>
      <c r="M247" s="53"/>
      <c r="N247" s="77">
        <v>2</v>
      </c>
      <c r="O247" s="78">
        <v>0</v>
      </c>
      <c r="P247" s="79" t="s">
        <v>64</v>
      </c>
      <c r="Q247" s="80"/>
      <c r="R247" s="80"/>
      <c r="S247" s="80"/>
      <c r="T247" s="80"/>
      <c r="U247" s="81"/>
      <c r="V247" s="82" t="s">
        <v>47</v>
      </c>
      <c r="W247" s="77"/>
      <c r="X247" s="77"/>
      <c r="Y247" s="77"/>
      <c r="Z247" s="78"/>
      <c r="AA247" s="60"/>
      <c r="AB247" s="51"/>
      <c r="AC247" s="51"/>
      <c r="AD247" s="51"/>
      <c r="AE247" s="61"/>
      <c r="AF247" s="13"/>
    </row>
    <row r="248" spans="1:32" ht="15.75" thickBot="1" x14ac:dyDescent="0.3">
      <c r="A248" s="38"/>
      <c r="B248" s="38"/>
      <c r="C248" s="38"/>
      <c r="D248" s="38"/>
      <c r="E248" s="38"/>
      <c r="F248" s="38"/>
      <c r="G248" s="39"/>
      <c r="H248" s="39"/>
      <c r="I248" s="39"/>
      <c r="J248" s="39"/>
      <c r="K248" s="40"/>
      <c r="L248" s="40"/>
      <c r="M248" s="41"/>
      <c r="N248" s="42">
        <v>3</v>
      </c>
      <c r="O248" s="43">
        <v>0</v>
      </c>
      <c r="P248" s="44" t="s">
        <v>46</v>
      </c>
      <c r="Q248" s="45"/>
      <c r="R248" s="45"/>
      <c r="S248" s="45"/>
      <c r="T248" s="45"/>
      <c r="U248" s="46"/>
      <c r="V248" s="47" t="s">
        <v>47</v>
      </c>
      <c r="W248" s="42"/>
      <c r="X248" s="42"/>
      <c r="Y248" s="42"/>
      <c r="Z248" s="43"/>
      <c r="AA248" s="48"/>
      <c r="AB248" s="39"/>
      <c r="AC248" s="39"/>
      <c r="AD248" s="39"/>
      <c r="AE248" s="49"/>
      <c r="AF248" s="13"/>
    </row>
    <row r="249" spans="1:32" ht="45.75" thickTop="1" x14ac:dyDescent="0.25">
      <c r="A249" s="29" t="s">
        <v>803</v>
      </c>
      <c r="B249" s="29"/>
      <c r="C249" s="29">
        <v>47888506</v>
      </c>
      <c r="D249" s="29"/>
      <c r="E249" s="29"/>
      <c r="F249" s="29" t="s">
        <v>31</v>
      </c>
      <c r="G249" s="30">
        <v>48045322</v>
      </c>
      <c r="H249" s="30" t="s">
        <v>32</v>
      </c>
      <c r="I249" s="30" t="s">
        <v>80</v>
      </c>
      <c r="J249" s="30">
        <v>934443101</v>
      </c>
      <c r="K249" s="31" t="s">
        <v>804</v>
      </c>
      <c r="L249" s="31" t="s">
        <v>82</v>
      </c>
      <c r="M249" s="32" t="s">
        <v>805</v>
      </c>
      <c r="N249" s="33">
        <v>4</v>
      </c>
      <c r="O249" s="34" t="s">
        <v>806</v>
      </c>
      <c r="P249" s="35" t="s">
        <v>85</v>
      </c>
      <c r="Q249" s="33" t="s">
        <v>807</v>
      </c>
      <c r="R249" s="33" t="s">
        <v>807</v>
      </c>
      <c r="S249" s="33"/>
      <c r="T249" s="33" t="s">
        <v>43</v>
      </c>
      <c r="U249" s="34" t="s">
        <v>808</v>
      </c>
      <c r="V249" s="35" t="s">
        <v>523</v>
      </c>
      <c r="W249" s="33" t="s">
        <v>666</v>
      </c>
      <c r="X249" s="33">
        <v>2</v>
      </c>
      <c r="Y249" s="33" t="s">
        <v>804</v>
      </c>
      <c r="Z249" s="34" t="s">
        <v>43</v>
      </c>
      <c r="AA249" s="36" t="s">
        <v>45</v>
      </c>
      <c r="AB249" s="30">
        <v>5</v>
      </c>
      <c r="AC249" s="30">
        <v>3</v>
      </c>
      <c r="AD249" s="30" t="str">
        <f>_xlfn.XLOOKUP(AC249,'[1]Wire Colors'!A1:A20,'[1]Wire Colors'!B1:B20," - ")</f>
        <v>BLK/WHT</v>
      </c>
      <c r="AE249" s="37" t="str">
        <f>IF(EXACT(AA249,"Bypass"),_xlfn.CONCAT("BB",IF(AB249&gt;9,AB249,_xlfn.CONCAT("0",AB249)),".",IF(AC249&gt;9,AC249,_xlfn.CONCAT("0",AC249))),IF(EXACT(AA249,"Output"),_xlfn.CONCAT("OB",IF(AB249&gt;9,AB249,_xlfn.CONCAT("0",AB249)),".",IF(AC249&gt;9,AC249,_xlfn.CONCAT("0",AC249)))))</f>
        <v>BB05.03</v>
      </c>
      <c r="AF249" s="13"/>
    </row>
    <row r="250" spans="1:32" x14ac:dyDescent="0.25">
      <c r="A250" s="50"/>
      <c r="B250" s="50"/>
      <c r="C250" s="50"/>
      <c r="D250" s="50"/>
      <c r="E250" s="50"/>
      <c r="F250" s="50"/>
      <c r="G250" s="51"/>
      <c r="H250" s="51"/>
      <c r="I250" s="51"/>
      <c r="J250" s="51"/>
      <c r="K250" s="52"/>
      <c r="L250" s="52"/>
      <c r="M250" s="53"/>
      <c r="N250" s="54">
        <v>2</v>
      </c>
      <c r="O250" s="55">
        <v>0</v>
      </c>
      <c r="P250" s="56" t="s">
        <v>46</v>
      </c>
      <c r="Q250" s="57"/>
      <c r="R250" s="57"/>
      <c r="S250" s="57"/>
      <c r="T250" s="57"/>
      <c r="U250" s="58"/>
      <c r="V250" s="59" t="s">
        <v>47</v>
      </c>
      <c r="W250" s="54"/>
      <c r="X250" s="54"/>
      <c r="Y250" s="54"/>
      <c r="Z250" s="55"/>
      <c r="AA250" s="60"/>
      <c r="AB250" s="51"/>
      <c r="AC250" s="51"/>
      <c r="AD250" s="51"/>
      <c r="AE250" s="61"/>
      <c r="AF250" s="13"/>
    </row>
    <row r="251" spans="1:32" ht="15.75" thickBot="1" x14ac:dyDescent="0.3">
      <c r="A251" s="38"/>
      <c r="B251" s="38"/>
      <c r="C251" s="38"/>
      <c r="D251" s="38"/>
      <c r="E251" s="38"/>
      <c r="F251" s="38"/>
      <c r="G251" s="39"/>
      <c r="H251" s="39"/>
      <c r="I251" s="39"/>
      <c r="J251" s="39"/>
      <c r="K251" s="40"/>
      <c r="L251" s="40"/>
      <c r="M251" s="41"/>
      <c r="N251" s="62">
        <v>1</v>
      </c>
      <c r="O251" s="63">
        <v>0</v>
      </c>
      <c r="P251" s="64" t="s">
        <v>64</v>
      </c>
      <c r="Q251" s="65"/>
      <c r="R251" s="65"/>
      <c r="S251" s="65"/>
      <c r="T251" s="65"/>
      <c r="U251" s="66"/>
      <c r="V251" s="67" t="s">
        <v>47</v>
      </c>
      <c r="W251" s="62"/>
      <c r="X251" s="62"/>
      <c r="Y251" s="62"/>
      <c r="Z251" s="63"/>
      <c r="AA251" s="48"/>
      <c r="AB251" s="39"/>
      <c r="AC251" s="39"/>
      <c r="AD251" s="39"/>
      <c r="AE251" s="49"/>
      <c r="AF251" s="13"/>
    </row>
    <row r="252" spans="1:32" ht="45.75" thickTop="1" x14ac:dyDescent="0.25">
      <c r="A252" s="29" t="s">
        <v>809</v>
      </c>
      <c r="B252" s="29"/>
      <c r="C252" s="29">
        <v>47888506</v>
      </c>
      <c r="D252" s="29"/>
      <c r="E252" s="29"/>
      <c r="F252" s="29" t="s">
        <v>810</v>
      </c>
      <c r="G252" s="30">
        <v>48045322</v>
      </c>
      <c r="H252" s="30" t="s">
        <v>32</v>
      </c>
      <c r="I252" s="30" t="s">
        <v>80</v>
      </c>
      <c r="J252" s="30">
        <v>934443101</v>
      </c>
      <c r="K252" s="31" t="s">
        <v>811</v>
      </c>
      <c r="L252" s="31" t="s">
        <v>82</v>
      </c>
      <c r="M252" s="32" t="s">
        <v>812</v>
      </c>
      <c r="N252" s="83">
        <v>4</v>
      </c>
      <c r="O252" s="84" t="s">
        <v>813</v>
      </c>
      <c r="P252" s="85" t="s">
        <v>46</v>
      </c>
      <c r="Q252" s="86"/>
      <c r="R252" s="86"/>
      <c r="S252" s="86"/>
      <c r="T252" s="86"/>
      <c r="U252" s="87"/>
      <c r="V252" s="88" t="s">
        <v>47</v>
      </c>
      <c r="W252" s="83"/>
      <c r="X252" s="83"/>
      <c r="Y252" s="83"/>
      <c r="Z252" s="84"/>
      <c r="AA252" s="36"/>
      <c r="AB252" s="30"/>
      <c r="AC252" s="30"/>
      <c r="AD252" s="30"/>
      <c r="AE252" s="37"/>
      <c r="AF252" s="13"/>
    </row>
    <row r="253" spans="1:32" x14ac:dyDescent="0.25">
      <c r="A253" s="50"/>
      <c r="B253" s="50"/>
      <c r="C253" s="50"/>
      <c r="D253" s="50"/>
      <c r="E253" s="50"/>
      <c r="F253" s="50"/>
      <c r="G253" s="51"/>
      <c r="H253" s="51"/>
      <c r="I253" s="51"/>
      <c r="J253" s="51"/>
      <c r="K253" s="52"/>
      <c r="L253" s="52"/>
      <c r="M253" s="53"/>
      <c r="N253" s="95">
        <v>1</v>
      </c>
      <c r="O253" s="96">
        <v>0</v>
      </c>
      <c r="P253" s="97" t="s">
        <v>85</v>
      </c>
      <c r="Q253" s="95" t="s">
        <v>814</v>
      </c>
      <c r="R253" s="95" t="s">
        <v>814</v>
      </c>
      <c r="S253" s="95"/>
      <c r="T253" s="95" t="s">
        <v>43</v>
      </c>
      <c r="U253" s="96" t="s">
        <v>249</v>
      </c>
      <c r="V253" s="97" t="s">
        <v>815</v>
      </c>
      <c r="W253" s="95" t="s">
        <v>666</v>
      </c>
      <c r="X253" s="95">
        <v>11</v>
      </c>
      <c r="Y253" s="95" t="s">
        <v>811</v>
      </c>
      <c r="Z253" s="96" t="s">
        <v>43</v>
      </c>
      <c r="AA253" s="60" t="s">
        <v>45</v>
      </c>
      <c r="AB253" s="51"/>
      <c r="AC253" s="51"/>
      <c r="AD253" s="51" t="str">
        <f>_xlfn.XLOOKUP(AC253,'[1]Wire Colors'!A1:A20,'[1]Wire Colors'!B1:B20," - ")</f>
        <v xml:space="preserve"> - </v>
      </c>
      <c r="AE253" s="61" t="str">
        <f>IF(EXACT(AA253,"Bypass"),_xlfn.CONCAT("BB",IF(AB253&gt;9,AB253,_xlfn.CONCAT("0",AB253)),".",IF(AC253&gt;9,AC253,_xlfn.CONCAT("0",AC253))),IF(EXACT(AA253,"Output"),_xlfn.CONCAT("OB",IF(AB253&gt;9,AB253,_xlfn.CONCAT("0",AB253)),".",IF(AC253&gt;9,AC253,_xlfn.CONCAT("0",AC253)))))</f>
        <v>BB0.0</v>
      </c>
      <c r="AF253" s="13"/>
    </row>
    <row r="254" spans="1:32" ht="15.75" thickBot="1" x14ac:dyDescent="0.3">
      <c r="A254" s="38"/>
      <c r="B254" s="38"/>
      <c r="C254" s="38"/>
      <c r="D254" s="38"/>
      <c r="E254" s="38"/>
      <c r="F254" s="38"/>
      <c r="G254" s="39"/>
      <c r="H254" s="39"/>
      <c r="I254" s="39"/>
      <c r="J254" s="39"/>
      <c r="K254" s="40"/>
      <c r="L254" s="40"/>
      <c r="M254" s="41"/>
      <c r="N254" s="62">
        <v>2</v>
      </c>
      <c r="O254" s="63">
        <v>0</v>
      </c>
      <c r="P254" s="64" t="s">
        <v>64</v>
      </c>
      <c r="Q254" s="65"/>
      <c r="R254" s="65"/>
      <c r="S254" s="65"/>
      <c r="T254" s="65"/>
      <c r="U254" s="66"/>
      <c r="V254" s="67" t="s">
        <v>47</v>
      </c>
      <c r="W254" s="62"/>
      <c r="X254" s="62"/>
      <c r="Y254" s="62"/>
      <c r="Z254" s="63"/>
      <c r="AA254" s="48"/>
      <c r="AB254" s="39"/>
      <c r="AC254" s="39"/>
      <c r="AD254" s="39"/>
      <c r="AE254" s="49"/>
      <c r="AF254" s="13"/>
    </row>
    <row r="255" spans="1:32" ht="45.75" thickTop="1" x14ac:dyDescent="0.25">
      <c r="A255" s="182" t="s">
        <v>816</v>
      </c>
      <c r="B255" s="182"/>
      <c r="C255" s="182">
        <v>84435833</v>
      </c>
      <c r="D255" s="182"/>
      <c r="E255" s="182"/>
      <c r="F255" s="182" t="s">
        <v>817</v>
      </c>
      <c r="G255" s="183">
        <v>87692858</v>
      </c>
      <c r="H255" s="183" t="s">
        <v>67</v>
      </c>
      <c r="I255" s="183">
        <v>12010717</v>
      </c>
      <c r="J255" s="183">
        <v>12015793</v>
      </c>
      <c r="K255" s="184" t="s">
        <v>818</v>
      </c>
      <c r="L255" s="184" t="s">
        <v>324</v>
      </c>
      <c r="M255" s="185" t="s">
        <v>819</v>
      </c>
      <c r="N255" s="186" t="s">
        <v>73</v>
      </c>
      <c r="O255" s="187" t="s">
        <v>46</v>
      </c>
      <c r="P255" s="188" t="s">
        <v>46</v>
      </c>
      <c r="Q255" s="189"/>
      <c r="R255" s="189"/>
      <c r="S255" s="189"/>
      <c r="T255" s="189"/>
      <c r="U255" s="190"/>
      <c r="V255" s="191" t="s">
        <v>47</v>
      </c>
      <c r="W255" s="186"/>
      <c r="X255" s="186"/>
      <c r="Y255" s="186"/>
      <c r="Z255" s="187"/>
      <c r="AA255" s="192"/>
      <c r="AB255" s="183"/>
      <c r="AC255" s="183"/>
      <c r="AD255" s="183"/>
      <c r="AE255" s="193"/>
      <c r="AF255" s="13"/>
    </row>
    <row r="256" spans="1:32" x14ac:dyDescent="0.25">
      <c r="A256" s="50"/>
      <c r="B256" s="50"/>
      <c r="C256" s="50"/>
      <c r="D256" s="50"/>
      <c r="E256" s="50"/>
      <c r="F256" s="50"/>
      <c r="G256" s="51"/>
      <c r="H256" s="51"/>
      <c r="I256" s="51"/>
      <c r="J256" s="51"/>
      <c r="K256" s="52"/>
      <c r="L256" s="52"/>
      <c r="M256" s="53"/>
      <c r="N256" s="77" t="s">
        <v>72</v>
      </c>
      <c r="O256" s="78">
        <v>0</v>
      </c>
      <c r="P256" s="79" t="s">
        <v>64</v>
      </c>
      <c r="Q256" s="80"/>
      <c r="R256" s="80"/>
      <c r="S256" s="80"/>
      <c r="T256" s="80"/>
      <c r="U256" s="81"/>
      <c r="V256" s="82" t="s">
        <v>47</v>
      </c>
      <c r="W256" s="77"/>
      <c r="X256" s="77"/>
      <c r="Y256" s="77"/>
      <c r="Z256" s="78"/>
      <c r="AA256" s="60"/>
      <c r="AB256" s="51"/>
      <c r="AC256" s="51"/>
      <c r="AD256" s="51"/>
      <c r="AE256" s="61"/>
      <c r="AF256" s="13"/>
    </row>
    <row r="257" spans="1:32" ht="15.75" thickBot="1" x14ac:dyDescent="0.3">
      <c r="A257" s="38"/>
      <c r="B257" s="38"/>
      <c r="C257" s="38"/>
      <c r="D257" s="38"/>
      <c r="E257" s="38"/>
      <c r="F257" s="38"/>
      <c r="G257" s="39"/>
      <c r="H257" s="39"/>
      <c r="I257" s="39"/>
      <c r="J257" s="39"/>
      <c r="K257" s="40"/>
      <c r="L257" s="40"/>
      <c r="M257" s="41"/>
      <c r="N257" s="74" t="s">
        <v>70</v>
      </c>
      <c r="O257" s="75">
        <v>0</v>
      </c>
      <c r="P257" s="76">
        <v>1</v>
      </c>
      <c r="Q257" s="74" t="s">
        <v>38</v>
      </c>
      <c r="R257" s="74">
        <v>6</v>
      </c>
      <c r="S257" s="74">
        <v>5</v>
      </c>
      <c r="T257" s="74" t="s">
        <v>536</v>
      </c>
      <c r="U257" s="75" t="s">
        <v>820</v>
      </c>
      <c r="V257" s="76" t="s">
        <v>621</v>
      </c>
      <c r="W257" s="74" t="s">
        <v>60</v>
      </c>
      <c r="X257" s="74">
        <v>7</v>
      </c>
      <c r="Y257" s="74" t="s">
        <v>818</v>
      </c>
      <c r="Z257" s="75" t="s">
        <v>43</v>
      </c>
      <c r="AA257" s="48" t="s">
        <v>45</v>
      </c>
      <c r="AB257" s="39"/>
      <c r="AC257" s="39"/>
      <c r="AD257" s="39" t="str">
        <f>_xlfn.XLOOKUP(AC257,'[1]Wire Colors'!A1:A20,'[1]Wire Colors'!B1:B20," - ")</f>
        <v xml:space="preserve"> - </v>
      </c>
      <c r="AE257" s="49" t="str">
        <f>IF(EXACT(AA257,"Bypass"),_xlfn.CONCAT("BB",IF(AB257&gt;9,AB257,_xlfn.CONCAT("0",AB257)),".",IF(AC257&gt;9,AC257,_xlfn.CONCAT("0",AC257))),IF(EXACT(AA257,"Output"),_xlfn.CONCAT("OB",IF(AB257&gt;9,AB257,_xlfn.CONCAT("0",AB257)),".",IF(AC257&gt;9,AC257,_xlfn.CONCAT("0",AC257)))))</f>
        <v>BB0.0</v>
      </c>
      <c r="AF257" s="13"/>
    </row>
    <row r="258" spans="1:32" ht="30.75" thickTop="1" x14ac:dyDescent="0.25">
      <c r="A258" s="29" t="s">
        <v>821</v>
      </c>
      <c r="B258" s="29"/>
      <c r="C258" s="29">
        <v>84173154</v>
      </c>
      <c r="D258" s="29">
        <v>11</v>
      </c>
      <c r="E258" s="29"/>
      <c r="F258" s="29" t="s">
        <v>47</v>
      </c>
      <c r="G258" s="30" t="s">
        <v>628</v>
      </c>
      <c r="H258" s="30" t="s">
        <v>49</v>
      </c>
      <c r="I258" s="30" t="s">
        <v>822</v>
      </c>
      <c r="J258" s="30" t="s">
        <v>823</v>
      </c>
      <c r="K258" s="31" t="s">
        <v>824</v>
      </c>
      <c r="L258" s="31" t="s">
        <v>379</v>
      </c>
      <c r="M258" s="32" t="s">
        <v>825</v>
      </c>
      <c r="N258" s="33" t="s">
        <v>70</v>
      </c>
      <c r="O258" s="34">
        <v>1</v>
      </c>
      <c r="P258" s="35">
        <v>1</v>
      </c>
      <c r="Q258" s="33" t="s">
        <v>38</v>
      </c>
      <c r="R258" s="33">
        <v>8</v>
      </c>
      <c r="S258" s="33">
        <v>5</v>
      </c>
      <c r="T258" s="33" t="s">
        <v>826</v>
      </c>
      <c r="U258" s="34" t="s">
        <v>827</v>
      </c>
      <c r="V258" s="35" t="s">
        <v>828</v>
      </c>
      <c r="W258" s="33" t="s">
        <v>315</v>
      </c>
      <c r="X258" s="33">
        <v>15</v>
      </c>
      <c r="Y258" s="33" t="s">
        <v>43</v>
      </c>
      <c r="Z258" s="34" t="s">
        <v>43</v>
      </c>
      <c r="AA258" s="36" t="s">
        <v>45</v>
      </c>
      <c r="AB258" s="30"/>
      <c r="AC258" s="30"/>
      <c r="AD258" s="30" t="str">
        <f>_xlfn.XLOOKUP(AC258,'[1]Wire Colors'!A1:A20,'[1]Wire Colors'!B1:B20," - ")</f>
        <v xml:space="preserve"> - </v>
      </c>
      <c r="AE258" s="37" t="str">
        <f>IF(EXACT(AA258,"Bypass"),_xlfn.CONCAT("BB",IF(AB258&gt;9,AB258,_xlfn.CONCAT("0",AB258)),".",IF(AC258&gt;9,AC258,_xlfn.CONCAT("0",AC258))),IF(EXACT(AA258,"Output"),_xlfn.CONCAT("OB",IF(AB258&gt;9,AB258,_xlfn.CONCAT("0",AB258)),".",IF(AC258&gt;9,AC258,_xlfn.CONCAT("0",AC258)))))</f>
        <v>BB0.0</v>
      </c>
      <c r="AF258" s="13"/>
    </row>
    <row r="259" spans="1:32" ht="15.75" thickBot="1" x14ac:dyDescent="0.3">
      <c r="A259" s="38"/>
      <c r="B259" s="38"/>
      <c r="C259" s="38"/>
      <c r="D259" s="38"/>
      <c r="E259" s="38"/>
      <c r="F259" s="38"/>
      <c r="G259" s="39"/>
      <c r="H259" s="39"/>
      <c r="I259" s="39"/>
      <c r="J259" s="39"/>
      <c r="K259" s="40"/>
      <c r="L259" s="40"/>
      <c r="M259" s="41"/>
      <c r="N259" s="62" t="s">
        <v>72</v>
      </c>
      <c r="O259" s="63">
        <v>0</v>
      </c>
      <c r="P259" s="64" t="s">
        <v>64</v>
      </c>
      <c r="Q259" s="65"/>
      <c r="R259" s="65"/>
      <c r="S259" s="65"/>
      <c r="T259" s="65"/>
      <c r="U259" s="66"/>
      <c r="V259" s="67" t="s">
        <v>47</v>
      </c>
      <c r="W259" s="62"/>
      <c r="X259" s="62"/>
      <c r="Y259" s="62"/>
      <c r="Z259" s="63"/>
      <c r="AA259" s="48"/>
      <c r="AB259" s="39"/>
      <c r="AC259" s="39"/>
      <c r="AD259" s="39"/>
      <c r="AE259" s="49"/>
      <c r="AF259" s="13"/>
    </row>
    <row r="260" spans="1:32" ht="30.75" thickTop="1" x14ac:dyDescent="0.25">
      <c r="A260" s="29" t="s">
        <v>829</v>
      </c>
      <c r="B260" s="29"/>
      <c r="C260" s="29">
        <v>51475511</v>
      </c>
      <c r="D260" s="29">
        <v>6</v>
      </c>
      <c r="E260" s="29"/>
      <c r="F260" s="29"/>
      <c r="G260" s="30">
        <v>48006504</v>
      </c>
      <c r="H260" s="30" t="s">
        <v>32</v>
      </c>
      <c r="I260" s="30" t="s">
        <v>33</v>
      </c>
      <c r="J260" s="30">
        <v>934441101</v>
      </c>
      <c r="K260" s="31" t="s">
        <v>830</v>
      </c>
      <c r="L260" s="31" t="s">
        <v>82</v>
      </c>
      <c r="M260" s="32" t="s">
        <v>831</v>
      </c>
      <c r="N260" s="83">
        <v>1</v>
      </c>
      <c r="O260" s="84" t="s">
        <v>84</v>
      </c>
      <c r="P260" s="85" t="s">
        <v>46</v>
      </c>
      <c r="Q260" s="86"/>
      <c r="R260" s="86"/>
      <c r="S260" s="86"/>
      <c r="T260" s="86"/>
      <c r="U260" s="87"/>
      <c r="V260" s="88" t="s">
        <v>47</v>
      </c>
      <c r="W260" s="83"/>
      <c r="X260" s="83"/>
      <c r="Y260" s="83"/>
      <c r="Z260" s="84"/>
      <c r="AA260" s="36"/>
      <c r="AB260" s="30"/>
      <c r="AC260" s="30"/>
      <c r="AD260" s="30"/>
      <c r="AE260" s="37"/>
      <c r="AF260" s="13"/>
    </row>
    <row r="261" spans="1:32" ht="15.75" thickBot="1" x14ac:dyDescent="0.3">
      <c r="A261" s="38"/>
      <c r="B261" s="38"/>
      <c r="C261" s="38"/>
      <c r="D261" s="38"/>
      <c r="E261" s="38"/>
      <c r="F261" s="38"/>
      <c r="G261" s="39"/>
      <c r="H261" s="39"/>
      <c r="I261" s="39"/>
      <c r="J261" s="39"/>
      <c r="K261" s="40"/>
      <c r="L261" s="40"/>
      <c r="M261" s="41"/>
      <c r="N261" s="74">
        <v>2</v>
      </c>
      <c r="O261" s="75">
        <v>0</v>
      </c>
      <c r="P261" s="76">
        <v>1</v>
      </c>
      <c r="Q261" s="74" t="s">
        <v>191</v>
      </c>
      <c r="R261" s="74">
        <v>1</v>
      </c>
      <c r="S261" s="74">
        <v>8</v>
      </c>
      <c r="T261" s="74" t="s">
        <v>144</v>
      </c>
      <c r="U261" s="75" t="s">
        <v>808</v>
      </c>
      <c r="V261" s="76" t="s">
        <v>832</v>
      </c>
      <c r="W261" s="74" t="s">
        <v>121</v>
      </c>
      <c r="X261" s="74">
        <v>12</v>
      </c>
      <c r="Y261" s="74" t="s">
        <v>43</v>
      </c>
      <c r="Z261" s="75" t="s">
        <v>194</v>
      </c>
      <c r="AA261" s="48" t="s">
        <v>45</v>
      </c>
      <c r="AB261" s="39">
        <v>8</v>
      </c>
      <c r="AC261" s="39">
        <v>2</v>
      </c>
      <c r="AD261" s="39" t="str">
        <f>_xlfn.XLOOKUP(AC261,'[1]Wire Colors'!A1:A20,'[1]Wire Colors'!B1:B20," - ")</f>
        <v>BLK/RED</v>
      </c>
      <c r="AE261" s="49" t="str">
        <f>IF(EXACT(AA261,"Bypass"),_xlfn.CONCAT("BB",IF(AB261&gt;9,AB261,_xlfn.CONCAT("0",AB261)),".",IF(AC261&gt;9,AC261,_xlfn.CONCAT("0",AC261))),IF(EXACT(AA261,"Output"),_xlfn.CONCAT("OB",IF(AB261&gt;9,AB261,_xlfn.CONCAT("0",AB261)),".",IF(AC261&gt;9,AC261,_xlfn.CONCAT("0",AC261)))))</f>
        <v>BB08.02</v>
      </c>
      <c r="AF261" s="13"/>
    </row>
    <row r="262" spans="1:32" ht="30.75" thickTop="1" x14ac:dyDescent="0.25">
      <c r="A262" s="29" t="s">
        <v>833</v>
      </c>
      <c r="B262" s="29"/>
      <c r="C262" s="29">
        <v>86597585</v>
      </c>
      <c r="D262" s="29" t="s">
        <v>834</v>
      </c>
      <c r="E262" s="29" t="s">
        <v>611</v>
      </c>
      <c r="F262" s="29" t="s">
        <v>835</v>
      </c>
      <c r="G262" s="30">
        <v>84078681</v>
      </c>
      <c r="H262" s="30" t="s">
        <v>67</v>
      </c>
      <c r="I262" s="30">
        <v>12065287</v>
      </c>
      <c r="J262" s="30">
        <v>12047680</v>
      </c>
      <c r="K262" s="31" t="s">
        <v>836</v>
      </c>
      <c r="L262" s="31" t="s">
        <v>53</v>
      </c>
      <c r="M262" s="32" t="s">
        <v>837</v>
      </c>
      <c r="N262" s="68" t="s">
        <v>70</v>
      </c>
      <c r="O262" s="69" t="s">
        <v>71</v>
      </c>
      <c r="P262" s="70" t="s">
        <v>64</v>
      </c>
      <c r="Q262" s="71"/>
      <c r="R262" s="71"/>
      <c r="S262" s="71"/>
      <c r="T262" s="71"/>
      <c r="U262" s="72"/>
      <c r="V262" s="73" t="s">
        <v>47</v>
      </c>
      <c r="W262" s="68"/>
      <c r="X262" s="68"/>
      <c r="Y262" s="68"/>
      <c r="Z262" s="69"/>
      <c r="AA262" s="36"/>
      <c r="AB262" s="30"/>
      <c r="AC262" s="30"/>
      <c r="AD262" s="30"/>
      <c r="AE262" s="37"/>
      <c r="AF262" s="13"/>
    </row>
    <row r="263" spans="1:32" x14ac:dyDescent="0.25">
      <c r="A263" s="50"/>
      <c r="B263" s="50"/>
      <c r="C263" s="50"/>
      <c r="D263" s="50"/>
      <c r="E263" s="50"/>
      <c r="F263" s="50"/>
      <c r="G263" s="51"/>
      <c r="H263" s="51"/>
      <c r="I263" s="51"/>
      <c r="J263" s="51"/>
      <c r="K263" s="52"/>
      <c r="L263" s="52"/>
      <c r="M263" s="53"/>
      <c r="N263" s="54" t="s">
        <v>72</v>
      </c>
      <c r="O263" s="55">
        <v>0</v>
      </c>
      <c r="P263" s="56" t="s">
        <v>46</v>
      </c>
      <c r="Q263" s="57"/>
      <c r="R263" s="57"/>
      <c r="S263" s="57"/>
      <c r="T263" s="57"/>
      <c r="U263" s="58"/>
      <c r="V263" s="59" t="s">
        <v>47</v>
      </c>
      <c r="W263" s="54"/>
      <c r="X263" s="54"/>
      <c r="Y263" s="54"/>
      <c r="Z263" s="55"/>
      <c r="AA263" s="60"/>
      <c r="AB263" s="51"/>
      <c r="AC263" s="51"/>
      <c r="AD263" s="51"/>
      <c r="AE263" s="61"/>
      <c r="AF263" s="13"/>
    </row>
    <row r="264" spans="1:32" ht="15.75" thickBot="1" x14ac:dyDescent="0.3">
      <c r="A264" s="38"/>
      <c r="B264" s="38"/>
      <c r="C264" s="38"/>
      <c r="D264" s="38"/>
      <c r="E264" s="38"/>
      <c r="F264" s="38"/>
      <c r="G264" s="39"/>
      <c r="H264" s="39"/>
      <c r="I264" s="39"/>
      <c r="J264" s="39"/>
      <c r="K264" s="40"/>
      <c r="L264" s="40"/>
      <c r="M264" s="41"/>
      <c r="N264" s="74" t="s">
        <v>73</v>
      </c>
      <c r="O264" s="75">
        <v>0</v>
      </c>
      <c r="P264" s="76">
        <v>1</v>
      </c>
      <c r="Q264" s="74" t="s">
        <v>74</v>
      </c>
      <c r="R264" s="74">
        <v>7</v>
      </c>
      <c r="S264" s="74">
        <v>2</v>
      </c>
      <c r="T264" s="74" t="s">
        <v>459</v>
      </c>
      <c r="U264" s="75" t="s">
        <v>838</v>
      </c>
      <c r="V264" s="76" t="s">
        <v>839</v>
      </c>
      <c r="W264" s="74" t="s">
        <v>60</v>
      </c>
      <c r="X264" s="74">
        <v>19</v>
      </c>
      <c r="Y264" s="74" t="s">
        <v>840</v>
      </c>
      <c r="Z264" s="75" t="s">
        <v>62</v>
      </c>
      <c r="AA264" s="48" t="s">
        <v>45</v>
      </c>
      <c r="AB264" s="39"/>
      <c r="AC264" s="39"/>
      <c r="AD264" s="39" t="str">
        <f>_xlfn.XLOOKUP(AC264,'[1]Wire Colors'!A1:A20,'[1]Wire Colors'!B1:B20," - ")</f>
        <v xml:space="preserve"> - </v>
      </c>
      <c r="AE264" s="49" t="str">
        <f>IF(EXACT(AA264,"Bypass"),_xlfn.CONCAT("BB",IF(AB264&gt;9,AB264,_xlfn.CONCAT("0",AB264)),".",IF(AC264&gt;9,AC264,_xlfn.CONCAT("0",AC264))),IF(EXACT(AA264,"Output"),_xlfn.CONCAT("OB",IF(AB264&gt;9,AB264,_xlfn.CONCAT("0",AB264)),".",IF(AC264&gt;9,AC264,_xlfn.CONCAT("0",AC264)))))</f>
        <v>BB0.0</v>
      </c>
      <c r="AF264" s="13"/>
    </row>
    <row r="265" spans="1:32" ht="30.75" thickTop="1" x14ac:dyDescent="0.25">
      <c r="A265" s="29" t="s">
        <v>841</v>
      </c>
      <c r="B265" s="29"/>
      <c r="C265" s="29">
        <v>86597585</v>
      </c>
      <c r="D265" s="29" t="s">
        <v>834</v>
      </c>
      <c r="E265" s="29" t="s">
        <v>611</v>
      </c>
      <c r="F265" s="29" t="s">
        <v>835</v>
      </c>
      <c r="G265" s="30">
        <v>84078681</v>
      </c>
      <c r="H265" s="30" t="s">
        <v>67</v>
      </c>
      <c r="I265" s="30">
        <v>12065287</v>
      </c>
      <c r="J265" s="30">
        <v>12047680</v>
      </c>
      <c r="K265" s="31" t="s">
        <v>842</v>
      </c>
      <c r="L265" s="31" t="s">
        <v>53</v>
      </c>
      <c r="M265" s="32" t="s">
        <v>843</v>
      </c>
      <c r="N265" s="68" t="s">
        <v>70</v>
      </c>
      <c r="O265" s="69" t="s">
        <v>71</v>
      </c>
      <c r="P265" s="70" t="s">
        <v>64</v>
      </c>
      <c r="Q265" s="71"/>
      <c r="R265" s="71"/>
      <c r="S265" s="71"/>
      <c r="T265" s="71"/>
      <c r="U265" s="72"/>
      <c r="V265" s="73" t="s">
        <v>47</v>
      </c>
      <c r="W265" s="68"/>
      <c r="X265" s="68"/>
      <c r="Y265" s="68"/>
      <c r="Z265" s="69"/>
      <c r="AA265" s="36"/>
      <c r="AB265" s="30"/>
      <c r="AC265" s="30"/>
      <c r="AD265" s="30"/>
      <c r="AE265" s="37"/>
      <c r="AF265" s="13"/>
    </row>
    <row r="266" spans="1:32" x14ac:dyDescent="0.25">
      <c r="A266" s="50"/>
      <c r="B266" s="50"/>
      <c r="C266" s="50"/>
      <c r="D266" s="50"/>
      <c r="E266" s="50"/>
      <c r="F266" s="50"/>
      <c r="G266" s="51"/>
      <c r="H266" s="51"/>
      <c r="I266" s="51"/>
      <c r="J266" s="51"/>
      <c r="K266" s="52"/>
      <c r="L266" s="52"/>
      <c r="M266" s="53"/>
      <c r="N266" s="54" t="s">
        <v>72</v>
      </c>
      <c r="O266" s="55">
        <v>0</v>
      </c>
      <c r="P266" s="56" t="s">
        <v>46</v>
      </c>
      <c r="Q266" s="57"/>
      <c r="R266" s="57"/>
      <c r="S266" s="57"/>
      <c r="T266" s="57"/>
      <c r="U266" s="58"/>
      <c r="V266" s="59" t="s">
        <v>47</v>
      </c>
      <c r="W266" s="54"/>
      <c r="X266" s="54"/>
      <c r="Y266" s="54"/>
      <c r="Z266" s="55"/>
      <c r="AA266" s="60"/>
      <c r="AB266" s="51"/>
      <c r="AC266" s="51"/>
      <c r="AD266" s="51"/>
      <c r="AE266" s="61"/>
      <c r="AF266" s="13"/>
    </row>
    <row r="267" spans="1:32" ht="15.75" thickBot="1" x14ac:dyDescent="0.3">
      <c r="A267" s="38"/>
      <c r="B267" s="38"/>
      <c r="C267" s="38"/>
      <c r="D267" s="38"/>
      <c r="E267" s="38"/>
      <c r="F267" s="38"/>
      <c r="G267" s="39"/>
      <c r="H267" s="39"/>
      <c r="I267" s="39"/>
      <c r="J267" s="39"/>
      <c r="K267" s="40"/>
      <c r="L267" s="40"/>
      <c r="M267" s="41"/>
      <c r="N267" s="74" t="s">
        <v>73</v>
      </c>
      <c r="O267" s="75">
        <v>0</v>
      </c>
      <c r="P267" s="76">
        <v>2</v>
      </c>
      <c r="Q267" s="74" t="s">
        <v>240</v>
      </c>
      <c r="R267" s="74">
        <v>2</v>
      </c>
      <c r="S267" s="74">
        <v>1</v>
      </c>
      <c r="T267" s="74" t="s">
        <v>844</v>
      </c>
      <c r="U267" s="75" t="s">
        <v>845</v>
      </c>
      <c r="V267" s="76" t="s">
        <v>846</v>
      </c>
      <c r="W267" s="74" t="s">
        <v>60</v>
      </c>
      <c r="X267" s="74">
        <v>11</v>
      </c>
      <c r="Y267" s="74" t="s">
        <v>43</v>
      </c>
      <c r="Z267" s="75" t="s">
        <v>62</v>
      </c>
      <c r="AA267" s="48" t="s">
        <v>45</v>
      </c>
      <c r="AB267" s="39"/>
      <c r="AC267" s="39"/>
      <c r="AD267" s="39" t="str">
        <f>_xlfn.XLOOKUP(AC267,'[1]Wire Colors'!A1:A20,'[1]Wire Colors'!B1:B20," - ")</f>
        <v xml:space="preserve"> - </v>
      </c>
      <c r="AE267" s="49" t="str">
        <f>IF(EXACT(AA267,"Bypass"),_xlfn.CONCAT("BB",IF(AB267&gt;9,AB267,_xlfn.CONCAT("0",AB267)),".",IF(AC267&gt;9,AC267,_xlfn.CONCAT("0",AC267))),IF(EXACT(AA267,"Output"),_xlfn.CONCAT("OB",IF(AB267&gt;9,AB267,_xlfn.CONCAT("0",AB267)),".",IF(AC267&gt;9,AC267,_xlfn.CONCAT("0",AC267)))))</f>
        <v>BB0.0</v>
      </c>
      <c r="AF267" s="13"/>
    </row>
    <row r="268" spans="1:32" ht="30.75" thickTop="1" x14ac:dyDescent="0.25">
      <c r="A268" s="29" t="s">
        <v>847</v>
      </c>
      <c r="B268" s="29"/>
      <c r="C268" s="29">
        <v>51475511</v>
      </c>
      <c r="D268" s="29" t="s">
        <v>267</v>
      </c>
      <c r="E268" s="29">
        <v>132</v>
      </c>
      <c r="F268" s="29" t="s">
        <v>31</v>
      </c>
      <c r="G268" s="30">
        <v>48006504</v>
      </c>
      <c r="H268" s="30" t="s">
        <v>32</v>
      </c>
      <c r="I268" s="30" t="s">
        <v>33</v>
      </c>
      <c r="J268" s="30">
        <v>934441101</v>
      </c>
      <c r="K268" s="31" t="s">
        <v>848</v>
      </c>
      <c r="L268" s="31" t="s">
        <v>82</v>
      </c>
      <c r="M268" s="32" t="s">
        <v>849</v>
      </c>
      <c r="N268" s="83">
        <v>1</v>
      </c>
      <c r="O268" s="84" t="s">
        <v>319</v>
      </c>
      <c r="P268" s="85" t="s">
        <v>46</v>
      </c>
      <c r="Q268" s="86"/>
      <c r="R268" s="86"/>
      <c r="S268" s="86"/>
      <c r="T268" s="86"/>
      <c r="U268" s="87"/>
      <c r="V268" s="88" t="s">
        <v>47</v>
      </c>
      <c r="W268" s="83"/>
      <c r="X268" s="83"/>
      <c r="Y268" s="83"/>
      <c r="Z268" s="84"/>
      <c r="AA268" s="36"/>
      <c r="AB268" s="30"/>
      <c r="AC268" s="30"/>
      <c r="AD268" s="30"/>
      <c r="AE268" s="37"/>
      <c r="AF268" s="13"/>
    </row>
    <row r="269" spans="1:32" ht="15.75" thickBot="1" x14ac:dyDescent="0.3">
      <c r="A269" s="38"/>
      <c r="B269" s="38"/>
      <c r="C269" s="38"/>
      <c r="D269" s="38"/>
      <c r="E269" s="38"/>
      <c r="F269" s="38"/>
      <c r="G269" s="39"/>
      <c r="H269" s="39"/>
      <c r="I269" s="39"/>
      <c r="J269" s="39"/>
      <c r="K269" s="40"/>
      <c r="L269" s="40"/>
      <c r="M269" s="41"/>
      <c r="N269" s="74">
        <v>2</v>
      </c>
      <c r="O269" s="75">
        <v>0</v>
      </c>
      <c r="P269" s="76">
        <v>2</v>
      </c>
      <c r="Q269" s="74" t="s">
        <v>143</v>
      </c>
      <c r="R269" s="74">
        <v>6</v>
      </c>
      <c r="S269" s="74">
        <v>7</v>
      </c>
      <c r="T269" s="74" t="s">
        <v>133</v>
      </c>
      <c r="U269" s="75" t="s">
        <v>321</v>
      </c>
      <c r="V269" s="76" t="s">
        <v>808</v>
      </c>
      <c r="W269" s="74" t="s">
        <v>369</v>
      </c>
      <c r="X269" s="74">
        <v>10</v>
      </c>
      <c r="Y269" s="74" t="s">
        <v>850</v>
      </c>
      <c r="Z269" s="75" t="s">
        <v>194</v>
      </c>
      <c r="AA269" s="48" t="s">
        <v>45</v>
      </c>
      <c r="AB269" s="39">
        <v>5</v>
      </c>
      <c r="AC269" s="39">
        <v>2</v>
      </c>
      <c r="AD269" s="39" t="str">
        <f>_xlfn.XLOOKUP(AC269,'[1]Wire Colors'!A1:A20,'[1]Wire Colors'!B1:B20," - ")</f>
        <v>BLK/RED</v>
      </c>
      <c r="AE269" s="49" t="str">
        <f>IF(EXACT(AA269,"Bypass"),_xlfn.CONCAT("BB",IF(AB269&gt;9,AB269,_xlfn.CONCAT("0",AB269)),".",IF(AC269&gt;9,AC269,_xlfn.CONCAT("0",AC269))),IF(EXACT(AA269,"Output"),_xlfn.CONCAT("OB",IF(AB269&gt;9,AB269,_xlfn.CONCAT("0",AB269)),".",IF(AC269&gt;9,AC269,_xlfn.CONCAT("0",AC269)))))</f>
        <v>BB05.02</v>
      </c>
      <c r="AF269" s="13"/>
    </row>
    <row r="270" spans="1:32" ht="30.75" thickTop="1" x14ac:dyDescent="0.25">
      <c r="A270" s="29" t="s">
        <v>851</v>
      </c>
      <c r="B270" s="29"/>
      <c r="C270" s="29">
        <v>47380860</v>
      </c>
      <c r="D270" s="29"/>
      <c r="E270" s="29"/>
      <c r="F270" s="29" t="s">
        <v>852</v>
      </c>
      <c r="G270" s="30">
        <v>48045321</v>
      </c>
      <c r="H270" s="30" t="s">
        <v>32</v>
      </c>
      <c r="I270" s="30" t="s">
        <v>140</v>
      </c>
      <c r="J270" s="30">
        <v>934442101</v>
      </c>
      <c r="K270" s="31" t="s">
        <v>853</v>
      </c>
      <c r="L270" s="31" t="s">
        <v>296</v>
      </c>
      <c r="M270" s="32" t="s">
        <v>854</v>
      </c>
      <c r="N270" s="68" t="s">
        <v>72</v>
      </c>
      <c r="O270" s="69" t="s">
        <v>71</v>
      </c>
      <c r="P270" s="70" t="s">
        <v>64</v>
      </c>
      <c r="Q270" s="71"/>
      <c r="R270" s="71"/>
      <c r="S270" s="71"/>
      <c r="T270" s="71"/>
      <c r="U270" s="72"/>
      <c r="V270" s="73" t="s">
        <v>47</v>
      </c>
      <c r="W270" s="68"/>
      <c r="X270" s="68"/>
      <c r="Y270" s="68"/>
      <c r="Z270" s="69"/>
      <c r="AA270" s="36"/>
      <c r="AB270" s="30"/>
      <c r="AC270" s="30"/>
      <c r="AD270" s="30"/>
      <c r="AE270" s="37"/>
      <c r="AF270" s="13"/>
    </row>
    <row r="271" spans="1:32" x14ac:dyDescent="0.25">
      <c r="A271" s="50"/>
      <c r="B271" s="50"/>
      <c r="C271" s="50"/>
      <c r="D271" s="50"/>
      <c r="E271" s="50"/>
      <c r="F271" s="50"/>
      <c r="G271" s="51"/>
      <c r="H271" s="51"/>
      <c r="I271" s="51"/>
      <c r="J271" s="51"/>
      <c r="K271" s="52"/>
      <c r="L271" s="52"/>
      <c r="M271" s="53"/>
      <c r="N271" s="95" t="s">
        <v>73</v>
      </c>
      <c r="O271" s="96">
        <v>0</v>
      </c>
      <c r="P271" s="97">
        <v>2</v>
      </c>
      <c r="Q271" s="95" t="s">
        <v>698</v>
      </c>
      <c r="R271" s="95">
        <v>5</v>
      </c>
      <c r="S271" s="95">
        <v>1</v>
      </c>
      <c r="T271" s="95" t="s">
        <v>209</v>
      </c>
      <c r="U271" s="96" t="s">
        <v>855</v>
      </c>
      <c r="V271" s="97" t="s">
        <v>856</v>
      </c>
      <c r="W271" s="95" t="s">
        <v>753</v>
      </c>
      <c r="X271" s="95">
        <v>30</v>
      </c>
      <c r="Y271" s="95" t="s">
        <v>43</v>
      </c>
      <c r="Z271" s="96" t="s">
        <v>62</v>
      </c>
      <c r="AA271" s="60" t="s">
        <v>45</v>
      </c>
      <c r="AB271" s="51"/>
      <c r="AC271" s="51"/>
      <c r="AD271" s="51" t="str">
        <f>_xlfn.XLOOKUP(AC271,'[1]Wire Colors'!A1:A20,'[1]Wire Colors'!B1:B20," - ")</f>
        <v xml:space="preserve"> - </v>
      </c>
      <c r="AE271" s="61" t="str">
        <f>IF(EXACT(AA271,"Bypass"),_xlfn.CONCAT("BB",IF(AB271&gt;9,AB271,_xlfn.CONCAT("0",AB271)),".",IF(AC271&gt;9,AC271,_xlfn.CONCAT("0",AC271))),IF(EXACT(AA271,"Output"),_xlfn.CONCAT("OB",IF(AB271&gt;9,AB271,_xlfn.CONCAT("0",AB271)),".",IF(AC271&gt;9,AC271,_xlfn.CONCAT("0",AC271)))))</f>
        <v>BB0.0</v>
      </c>
      <c r="AF271" s="13"/>
    </row>
    <row r="272" spans="1:32" ht="15.75" thickBot="1" x14ac:dyDescent="0.3">
      <c r="A272" s="38"/>
      <c r="B272" s="38"/>
      <c r="C272" s="38"/>
      <c r="D272" s="38"/>
      <c r="E272" s="38"/>
      <c r="F272" s="38"/>
      <c r="G272" s="39"/>
      <c r="H272" s="39"/>
      <c r="I272" s="39"/>
      <c r="J272" s="39"/>
      <c r="K272" s="40"/>
      <c r="L272" s="40"/>
      <c r="M272" s="41"/>
      <c r="N272" s="42" t="s">
        <v>70</v>
      </c>
      <c r="O272" s="43">
        <v>0</v>
      </c>
      <c r="P272" s="44" t="s">
        <v>46</v>
      </c>
      <c r="Q272" s="45"/>
      <c r="R272" s="45"/>
      <c r="S272" s="45"/>
      <c r="T272" s="45"/>
      <c r="U272" s="46"/>
      <c r="V272" s="47" t="s">
        <v>47</v>
      </c>
      <c r="W272" s="42"/>
      <c r="X272" s="42"/>
      <c r="Y272" s="42"/>
      <c r="Z272" s="43"/>
      <c r="AA272" s="48"/>
      <c r="AB272" s="39"/>
      <c r="AC272" s="39"/>
      <c r="AD272" s="39"/>
      <c r="AE272" s="49"/>
      <c r="AF272" s="13"/>
    </row>
    <row r="273" spans="1:32" ht="30.75" thickTop="1" x14ac:dyDescent="0.25">
      <c r="A273" s="29" t="s">
        <v>857</v>
      </c>
      <c r="B273" s="29"/>
      <c r="C273" s="29">
        <v>47380860</v>
      </c>
      <c r="D273" s="29"/>
      <c r="E273" s="29"/>
      <c r="F273" s="29" t="s">
        <v>852</v>
      </c>
      <c r="G273" s="30">
        <v>48045321</v>
      </c>
      <c r="H273" s="30" t="s">
        <v>32</v>
      </c>
      <c r="I273" s="30" t="s">
        <v>140</v>
      </c>
      <c r="J273" s="30">
        <v>934442101</v>
      </c>
      <c r="K273" s="31" t="s">
        <v>858</v>
      </c>
      <c r="L273" s="31" t="s">
        <v>296</v>
      </c>
      <c r="M273" s="32" t="s">
        <v>859</v>
      </c>
      <c r="N273" s="68" t="s">
        <v>72</v>
      </c>
      <c r="O273" s="69" t="s">
        <v>71</v>
      </c>
      <c r="P273" s="70" t="s">
        <v>64</v>
      </c>
      <c r="Q273" s="71"/>
      <c r="R273" s="71"/>
      <c r="S273" s="71"/>
      <c r="T273" s="71"/>
      <c r="U273" s="72"/>
      <c r="V273" s="73" t="s">
        <v>47</v>
      </c>
      <c r="W273" s="68"/>
      <c r="X273" s="68"/>
      <c r="Y273" s="68"/>
      <c r="Z273" s="69"/>
      <c r="AA273" s="36"/>
      <c r="AB273" s="30"/>
      <c r="AC273" s="30"/>
      <c r="AD273" s="30"/>
      <c r="AE273" s="37"/>
      <c r="AF273" s="13"/>
    </row>
    <row r="274" spans="1:32" x14ac:dyDescent="0.25">
      <c r="A274" s="50"/>
      <c r="B274" s="50"/>
      <c r="C274" s="50"/>
      <c r="D274" s="50"/>
      <c r="E274" s="50"/>
      <c r="F274" s="50"/>
      <c r="G274" s="51"/>
      <c r="H274" s="51"/>
      <c r="I274" s="51"/>
      <c r="J274" s="51"/>
      <c r="K274" s="52"/>
      <c r="L274" s="52"/>
      <c r="M274" s="53"/>
      <c r="N274" s="95" t="s">
        <v>73</v>
      </c>
      <c r="O274" s="96">
        <v>0</v>
      </c>
      <c r="P274" s="97">
        <v>2</v>
      </c>
      <c r="Q274" s="95" t="s">
        <v>698</v>
      </c>
      <c r="R274" s="95">
        <v>3</v>
      </c>
      <c r="S274" s="95">
        <v>1</v>
      </c>
      <c r="T274" s="95" t="s">
        <v>118</v>
      </c>
      <c r="U274" s="96" t="s">
        <v>860</v>
      </c>
      <c r="V274" s="97" t="s">
        <v>299</v>
      </c>
      <c r="W274" s="95" t="s">
        <v>753</v>
      </c>
      <c r="X274" s="95">
        <v>19</v>
      </c>
      <c r="Y274" s="95" t="s">
        <v>43</v>
      </c>
      <c r="Z274" s="96" t="s">
        <v>62</v>
      </c>
      <c r="AA274" s="60" t="s">
        <v>45</v>
      </c>
      <c r="AB274" s="51"/>
      <c r="AC274" s="51"/>
      <c r="AD274" s="51" t="str">
        <f>_xlfn.XLOOKUP(AC274,'[1]Wire Colors'!A1:A20,'[1]Wire Colors'!B1:B20," - ")</f>
        <v xml:space="preserve"> - </v>
      </c>
      <c r="AE274" s="61" t="str">
        <f>IF(EXACT(AA274,"Bypass"),_xlfn.CONCAT("BB",IF(AB274&gt;9,AB274,_xlfn.CONCAT("0",AB274)),".",IF(AC274&gt;9,AC274,_xlfn.CONCAT("0",AC274))),IF(EXACT(AA274,"Output"),_xlfn.CONCAT("OB",IF(AB274&gt;9,AB274,_xlfn.CONCAT("0",AB274)),".",IF(AC274&gt;9,AC274,_xlfn.CONCAT("0",AC274)))))</f>
        <v>BB0.0</v>
      </c>
      <c r="AF274" s="13"/>
    </row>
    <row r="275" spans="1:32" ht="15.75" thickBot="1" x14ac:dyDescent="0.3">
      <c r="A275" s="38"/>
      <c r="B275" s="38"/>
      <c r="C275" s="38"/>
      <c r="D275" s="38"/>
      <c r="E275" s="38"/>
      <c r="F275" s="38"/>
      <c r="G275" s="39"/>
      <c r="H275" s="39"/>
      <c r="I275" s="39"/>
      <c r="J275" s="39"/>
      <c r="K275" s="40"/>
      <c r="L275" s="40"/>
      <c r="M275" s="41"/>
      <c r="N275" s="42" t="s">
        <v>70</v>
      </c>
      <c r="O275" s="43">
        <v>0</v>
      </c>
      <c r="P275" s="44" t="s">
        <v>46</v>
      </c>
      <c r="Q275" s="45"/>
      <c r="R275" s="45"/>
      <c r="S275" s="45"/>
      <c r="T275" s="45"/>
      <c r="U275" s="46"/>
      <c r="V275" s="47" t="s">
        <v>47</v>
      </c>
      <c r="W275" s="42"/>
      <c r="X275" s="42"/>
      <c r="Y275" s="42"/>
      <c r="Z275" s="43"/>
      <c r="AA275" s="48"/>
      <c r="AB275" s="39"/>
      <c r="AC275" s="39"/>
      <c r="AD275" s="39"/>
      <c r="AE275" s="49"/>
      <c r="AF275" s="13"/>
    </row>
    <row r="276" spans="1:32" ht="31.5" thickTop="1" thickBot="1" x14ac:dyDescent="0.3">
      <c r="A276" s="145" t="s">
        <v>861</v>
      </c>
      <c r="B276" s="145"/>
      <c r="C276" s="145">
        <v>47380860</v>
      </c>
      <c r="D276" s="145"/>
      <c r="E276" s="145"/>
      <c r="F276" s="145"/>
      <c r="G276" s="146">
        <v>48045321</v>
      </c>
      <c r="H276" s="146" t="s">
        <v>32</v>
      </c>
      <c r="I276" s="146" t="s">
        <v>140</v>
      </c>
      <c r="J276" s="146">
        <v>934442101</v>
      </c>
      <c r="K276" s="147" t="s">
        <v>862</v>
      </c>
      <c r="L276" s="147" t="s">
        <v>296</v>
      </c>
      <c r="M276" s="148" t="s">
        <v>854</v>
      </c>
      <c r="N276" s="33" t="s">
        <v>73</v>
      </c>
      <c r="O276" s="34" t="s">
        <v>84</v>
      </c>
      <c r="P276" s="35">
        <v>2</v>
      </c>
      <c r="Q276" s="33" t="s">
        <v>698</v>
      </c>
      <c r="R276" s="33">
        <v>6</v>
      </c>
      <c r="S276" s="33">
        <v>1</v>
      </c>
      <c r="T276" s="33" t="s">
        <v>163</v>
      </c>
      <c r="U276" s="34" t="s">
        <v>863</v>
      </c>
      <c r="V276" s="35" t="s">
        <v>864</v>
      </c>
      <c r="W276" s="33" t="s">
        <v>753</v>
      </c>
      <c r="X276" s="33">
        <v>31</v>
      </c>
      <c r="Y276" s="33" t="s">
        <v>43</v>
      </c>
      <c r="Z276" s="34" t="s">
        <v>62</v>
      </c>
      <c r="AA276" s="176" t="s">
        <v>45</v>
      </c>
      <c r="AB276" s="170"/>
      <c r="AC276" s="170"/>
      <c r="AD276" s="170" t="str">
        <f>_xlfn.XLOOKUP(AC276,'[1]Wire Colors'!A1:A20,'[1]Wire Colors'!B1:B20," - ")</f>
        <v xml:space="preserve"> - </v>
      </c>
      <c r="AE276" s="173" t="str">
        <f>IF(EXACT(AA276,"Bypass"),_xlfn.CONCAT("BB",IF(AB276&gt;9,AB276,_xlfn.CONCAT("0",AB276)),".",IF(AC276&gt;9,AC276,_xlfn.CONCAT("0",AC276))),IF(EXACT(AA276,"Output"),_xlfn.CONCAT("OB",IF(AB276&gt;9,AB276,_xlfn.CONCAT("0",AB276)),".",IF(AC276&gt;9,AC276,_xlfn.CONCAT("0",AC276)))))</f>
        <v>BB0.0</v>
      </c>
      <c r="AF276" s="13"/>
    </row>
    <row r="277" spans="1:32" ht="16.5" thickTop="1" thickBot="1" x14ac:dyDescent="0.3">
      <c r="A277" s="149"/>
      <c r="B277" s="149"/>
      <c r="C277" s="149"/>
      <c r="D277" s="149"/>
      <c r="E277" s="149"/>
      <c r="F277" s="149"/>
      <c r="G277" s="150"/>
      <c r="H277" s="150"/>
      <c r="I277" s="150"/>
      <c r="J277" s="150"/>
      <c r="K277" s="151"/>
      <c r="L277" s="151"/>
      <c r="M277" s="152"/>
      <c r="N277" s="77" t="s">
        <v>72</v>
      </c>
      <c r="O277" s="78">
        <v>0</v>
      </c>
      <c r="P277" s="79" t="s">
        <v>64</v>
      </c>
      <c r="Q277" s="80"/>
      <c r="R277" s="80"/>
      <c r="S277" s="80"/>
      <c r="T277" s="80"/>
      <c r="U277" s="81"/>
      <c r="V277" s="82" t="s">
        <v>47</v>
      </c>
      <c r="W277" s="77"/>
      <c r="X277" s="77"/>
      <c r="Y277" s="77"/>
      <c r="Z277" s="78"/>
      <c r="AA277" s="176"/>
      <c r="AB277" s="170"/>
      <c r="AC277" s="170"/>
      <c r="AD277" s="170"/>
      <c r="AE277" s="173"/>
      <c r="AF277" s="13"/>
    </row>
    <row r="278" spans="1:32" ht="16.5" thickTop="1" thickBot="1" x14ac:dyDescent="0.3">
      <c r="A278" s="153"/>
      <c r="B278" s="153"/>
      <c r="C278" s="153"/>
      <c r="D278" s="153"/>
      <c r="E278" s="153"/>
      <c r="F278" s="153"/>
      <c r="G278" s="154"/>
      <c r="H278" s="154"/>
      <c r="I278" s="154"/>
      <c r="J278" s="154"/>
      <c r="K278" s="155"/>
      <c r="L278" s="155"/>
      <c r="M278" s="156"/>
      <c r="N278" s="42" t="s">
        <v>70</v>
      </c>
      <c r="O278" s="43">
        <v>0</v>
      </c>
      <c r="P278" s="44" t="s">
        <v>46</v>
      </c>
      <c r="Q278" s="45"/>
      <c r="R278" s="45"/>
      <c r="S278" s="45"/>
      <c r="T278" s="45"/>
      <c r="U278" s="46"/>
      <c r="V278" s="47" t="s">
        <v>47</v>
      </c>
      <c r="W278" s="42"/>
      <c r="X278" s="42"/>
      <c r="Y278" s="42"/>
      <c r="Z278" s="43"/>
      <c r="AA278" s="176"/>
      <c r="AB278" s="170"/>
      <c r="AC278" s="170"/>
      <c r="AD278" s="170"/>
      <c r="AE278" s="173"/>
      <c r="AF278" s="13"/>
    </row>
    <row r="279" spans="1:32" ht="31.5" thickTop="1" thickBot="1" x14ac:dyDescent="0.3">
      <c r="A279" s="145" t="s">
        <v>865</v>
      </c>
      <c r="B279" s="145"/>
      <c r="C279" s="145">
        <v>47380860</v>
      </c>
      <c r="D279" s="145"/>
      <c r="E279" s="145"/>
      <c r="F279" s="145"/>
      <c r="G279" s="146">
        <v>48045321</v>
      </c>
      <c r="H279" s="146" t="s">
        <v>32</v>
      </c>
      <c r="I279" s="146" t="s">
        <v>140</v>
      </c>
      <c r="J279" s="146">
        <v>934442101</v>
      </c>
      <c r="K279" s="147" t="s">
        <v>866</v>
      </c>
      <c r="L279" s="147" t="s">
        <v>296</v>
      </c>
      <c r="M279" s="148" t="s">
        <v>859</v>
      </c>
      <c r="N279" s="33" t="s">
        <v>73</v>
      </c>
      <c r="O279" s="34" t="s">
        <v>84</v>
      </c>
      <c r="P279" s="35">
        <v>2</v>
      </c>
      <c r="Q279" s="33" t="s">
        <v>698</v>
      </c>
      <c r="R279" s="33">
        <v>4</v>
      </c>
      <c r="S279" s="33">
        <v>1</v>
      </c>
      <c r="T279" s="33" t="s">
        <v>200</v>
      </c>
      <c r="U279" s="34" t="s">
        <v>724</v>
      </c>
      <c r="V279" s="35" t="s">
        <v>867</v>
      </c>
      <c r="W279" s="33" t="s">
        <v>753</v>
      </c>
      <c r="X279" s="33">
        <v>29</v>
      </c>
      <c r="Y279" s="33" t="s">
        <v>43</v>
      </c>
      <c r="Z279" s="34" t="s">
        <v>62</v>
      </c>
      <c r="AA279" s="176" t="s">
        <v>45</v>
      </c>
      <c r="AB279" s="170"/>
      <c r="AC279" s="170"/>
      <c r="AD279" s="170" t="str">
        <f>_xlfn.XLOOKUP(AC279,'[1]Wire Colors'!A1:A20,'[1]Wire Colors'!B1:B20," - ")</f>
        <v xml:space="preserve"> - </v>
      </c>
      <c r="AE279" s="173" t="str">
        <f>IF(EXACT(AA279,"Bypass"),_xlfn.CONCAT("BB",IF(AB279&gt;9,AB279,_xlfn.CONCAT("0",AB279)),".",IF(AC279&gt;9,AC279,_xlfn.CONCAT("0",AC279))),IF(EXACT(AA279,"Output"),_xlfn.CONCAT("OB",IF(AB279&gt;9,AB279,_xlfn.CONCAT("0",AB279)),".",IF(AC279&gt;9,AC279,_xlfn.CONCAT("0",AC279)))))</f>
        <v>BB0.0</v>
      </c>
      <c r="AF279" s="13"/>
    </row>
    <row r="280" spans="1:32" ht="16.5" thickTop="1" thickBot="1" x14ac:dyDescent="0.3">
      <c r="A280" s="149"/>
      <c r="B280" s="149"/>
      <c r="C280" s="149"/>
      <c r="D280" s="149"/>
      <c r="E280" s="149"/>
      <c r="F280" s="149"/>
      <c r="G280" s="150"/>
      <c r="H280" s="150"/>
      <c r="I280" s="150"/>
      <c r="J280" s="150"/>
      <c r="K280" s="151"/>
      <c r="L280" s="151"/>
      <c r="M280" s="152"/>
      <c r="N280" s="77" t="s">
        <v>72</v>
      </c>
      <c r="O280" s="78">
        <v>0</v>
      </c>
      <c r="P280" s="79" t="s">
        <v>64</v>
      </c>
      <c r="Q280" s="80"/>
      <c r="R280" s="80"/>
      <c r="S280" s="80"/>
      <c r="T280" s="80"/>
      <c r="U280" s="81"/>
      <c r="V280" s="82" t="s">
        <v>47</v>
      </c>
      <c r="W280" s="77"/>
      <c r="X280" s="77"/>
      <c r="Y280" s="77"/>
      <c r="Z280" s="78"/>
      <c r="AA280" s="194"/>
      <c r="AB280" s="146"/>
      <c r="AC280" s="146"/>
      <c r="AD280" s="146"/>
      <c r="AE280" s="195"/>
      <c r="AF280" s="13"/>
    </row>
    <row r="281" spans="1:32" ht="16.5" thickTop="1" thickBot="1" x14ac:dyDescent="0.3">
      <c r="A281" s="153"/>
      <c r="B281" s="153"/>
      <c r="C281" s="153"/>
      <c r="D281" s="153"/>
      <c r="E281" s="153"/>
      <c r="F281" s="153"/>
      <c r="G281" s="154"/>
      <c r="H281" s="154"/>
      <c r="I281" s="154"/>
      <c r="J281" s="154"/>
      <c r="K281" s="155"/>
      <c r="L281" s="155"/>
      <c r="M281" s="156"/>
      <c r="N281" s="42" t="s">
        <v>70</v>
      </c>
      <c r="O281" s="43">
        <v>0</v>
      </c>
      <c r="P281" s="44" t="s">
        <v>46</v>
      </c>
      <c r="Q281" s="45"/>
      <c r="R281" s="45"/>
      <c r="S281" s="45"/>
      <c r="T281" s="45"/>
      <c r="U281" s="46"/>
      <c r="V281" s="47" t="s">
        <v>47</v>
      </c>
      <c r="W281" s="42"/>
      <c r="X281" s="42"/>
      <c r="Y281" s="42"/>
      <c r="Z281" s="43"/>
      <c r="AA281" s="194"/>
      <c r="AB281" s="146"/>
      <c r="AC281" s="146"/>
      <c r="AD281" s="146"/>
      <c r="AE281" s="195"/>
      <c r="AF281" s="13"/>
    </row>
    <row r="282" spans="1:32" ht="45.75" thickTop="1" x14ac:dyDescent="0.25">
      <c r="A282" s="29" t="s">
        <v>868</v>
      </c>
      <c r="B282" s="29"/>
      <c r="C282" s="29">
        <v>51475511</v>
      </c>
      <c r="D282" s="29"/>
      <c r="E282" s="29"/>
      <c r="F282" s="29" t="s">
        <v>869</v>
      </c>
      <c r="G282" s="30">
        <v>48006504</v>
      </c>
      <c r="H282" s="30" t="s">
        <v>32</v>
      </c>
      <c r="I282" s="30" t="s">
        <v>33</v>
      </c>
      <c r="J282" s="30">
        <v>934441101</v>
      </c>
      <c r="K282" s="31" t="s">
        <v>870</v>
      </c>
      <c r="L282" s="31" t="s">
        <v>35</v>
      </c>
      <c r="M282" s="32" t="s">
        <v>871</v>
      </c>
      <c r="N282" s="33">
        <v>2</v>
      </c>
      <c r="O282" s="34" t="s">
        <v>37</v>
      </c>
      <c r="P282" s="35">
        <v>1</v>
      </c>
      <c r="Q282" s="33" t="s">
        <v>683</v>
      </c>
      <c r="R282" s="33">
        <v>4</v>
      </c>
      <c r="S282" s="33">
        <v>5</v>
      </c>
      <c r="T282" s="33" t="s">
        <v>200</v>
      </c>
      <c r="U282" s="34" t="s">
        <v>872</v>
      </c>
      <c r="V282" s="35" t="s">
        <v>41</v>
      </c>
      <c r="W282" s="33" t="s">
        <v>666</v>
      </c>
      <c r="X282" s="33">
        <v>16</v>
      </c>
      <c r="Y282" s="33" t="s">
        <v>43</v>
      </c>
      <c r="Z282" s="34" t="s">
        <v>44</v>
      </c>
      <c r="AA282" s="36" t="s">
        <v>45</v>
      </c>
      <c r="AB282" s="30">
        <v>8</v>
      </c>
      <c r="AC282" s="30">
        <v>1</v>
      </c>
      <c r="AD282" s="30" t="str">
        <f>_xlfn.XLOOKUP(AC282,'[1]Wire Colors'!A1:A20,'[1]Wire Colors'!B1:B20," - ")</f>
        <v>BLK</v>
      </c>
      <c r="AE282" s="37" t="str">
        <f>IF(EXACT(AA282,"Bypass"),_xlfn.CONCAT("BB",IF(AB282&gt;9,AB282,_xlfn.CONCAT("0",AB282)),".",IF(AC282&gt;9,AC282,_xlfn.CONCAT("0",AC282))),IF(EXACT(AA282,"Output"),_xlfn.CONCAT("OB",IF(AB282&gt;9,AB282,_xlfn.CONCAT("0",AB282)),".",IF(AC282&gt;9,AC282,_xlfn.CONCAT("0",AC282)))))</f>
        <v>BB08.01</v>
      </c>
      <c r="AF282" s="13"/>
    </row>
    <row r="283" spans="1:32" ht="15.75" thickBot="1" x14ac:dyDescent="0.3">
      <c r="A283" s="38"/>
      <c r="B283" s="38"/>
      <c r="C283" s="38"/>
      <c r="D283" s="38"/>
      <c r="E283" s="38"/>
      <c r="F283" s="38"/>
      <c r="G283" s="39"/>
      <c r="H283" s="39"/>
      <c r="I283" s="39"/>
      <c r="J283" s="39"/>
      <c r="K283" s="40"/>
      <c r="L283" s="40"/>
      <c r="M283" s="41"/>
      <c r="N283" s="42">
        <v>1</v>
      </c>
      <c r="O283" s="43">
        <v>0</v>
      </c>
      <c r="P283" s="44" t="s">
        <v>46</v>
      </c>
      <c r="Q283" s="45"/>
      <c r="R283" s="45"/>
      <c r="S283" s="45"/>
      <c r="T283" s="45"/>
      <c r="U283" s="46"/>
      <c r="V283" s="47" t="s">
        <v>47</v>
      </c>
      <c r="W283" s="42"/>
      <c r="X283" s="42"/>
      <c r="Y283" s="42"/>
      <c r="Z283" s="43"/>
      <c r="AA283" s="48"/>
      <c r="AB283" s="39"/>
      <c r="AC283" s="39"/>
      <c r="AD283" s="39"/>
      <c r="AE283" s="49"/>
      <c r="AF283" s="13"/>
    </row>
    <row r="284" spans="1:32" ht="30.75" thickTop="1" x14ac:dyDescent="0.25">
      <c r="A284" s="29" t="s">
        <v>873</v>
      </c>
      <c r="B284" s="29"/>
      <c r="C284" s="29">
        <v>51475511</v>
      </c>
      <c r="D284" s="29" t="s">
        <v>267</v>
      </c>
      <c r="E284" s="29">
        <v>129</v>
      </c>
      <c r="F284" s="29" t="s">
        <v>31</v>
      </c>
      <c r="G284" s="30">
        <v>48006504</v>
      </c>
      <c r="H284" s="30" t="s">
        <v>32</v>
      </c>
      <c r="I284" s="30" t="s">
        <v>33</v>
      </c>
      <c r="J284" s="30">
        <v>934441101</v>
      </c>
      <c r="K284" s="31" t="s">
        <v>874</v>
      </c>
      <c r="L284" s="31" t="s">
        <v>82</v>
      </c>
      <c r="M284" s="32" t="s">
        <v>875</v>
      </c>
      <c r="N284" s="83">
        <v>1</v>
      </c>
      <c r="O284" s="84" t="s">
        <v>319</v>
      </c>
      <c r="P284" s="85" t="s">
        <v>46</v>
      </c>
      <c r="Q284" s="86"/>
      <c r="R284" s="86"/>
      <c r="S284" s="86"/>
      <c r="T284" s="86"/>
      <c r="U284" s="87"/>
      <c r="V284" s="88" t="s">
        <v>47</v>
      </c>
      <c r="W284" s="83"/>
      <c r="X284" s="83"/>
      <c r="Y284" s="83"/>
      <c r="Z284" s="84"/>
      <c r="AA284" s="36"/>
      <c r="AB284" s="30"/>
      <c r="AC284" s="30"/>
      <c r="AD284" s="30"/>
      <c r="AE284" s="37"/>
      <c r="AF284" s="13"/>
    </row>
    <row r="285" spans="1:32" ht="15.75" thickBot="1" x14ac:dyDescent="0.3">
      <c r="A285" s="38"/>
      <c r="B285" s="38"/>
      <c r="C285" s="38"/>
      <c r="D285" s="38"/>
      <c r="E285" s="38"/>
      <c r="F285" s="38"/>
      <c r="G285" s="39"/>
      <c r="H285" s="39"/>
      <c r="I285" s="39"/>
      <c r="J285" s="39"/>
      <c r="K285" s="40"/>
      <c r="L285" s="40"/>
      <c r="M285" s="41"/>
      <c r="N285" s="74">
        <v>2</v>
      </c>
      <c r="O285" s="75">
        <v>0</v>
      </c>
      <c r="P285" s="76">
        <v>2</v>
      </c>
      <c r="Q285" s="74" t="s">
        <v>143</v>
      </c>
      <c r="R285" s="74">
        <v>2</v>
      </c>
      <c r="S285" s="74">
        <v>7</v>
      </c>
      <c r="T285" s="74" t="s">
        <v>350</v>
      </c>
      <c r="U285" s="75" t="s">
        <v>250</v>
      </c>
      <c r="V285" s="76" t="s">
        <v>516</v>
      </c>
      <c r="W285" s="74" t="s">
        <v>121</v>
      </c>
      <c r="X285" s="74">
        <v>15</v>
      </c>
      <c r="Y285" s="74" t="s">
        <v>43</v>
      </c>
      <c r="Z285" s="75" t="s">
        <v>194</v>
      </c>
      <c r="AA285" s="48" t="s">
        <v>45</v>
      </c>
      <c r="AB285" s="39">
        <v>5</v>
      </c>
      <c r="AC285" s="39">
        <v>1</v>
      </c>
      <c r="AD285" s="39" t="str">
        <f>_xlfn.XLOOKUP(AC285,'[1]Wire Colors'!A1:A20,'[1]Wire Colors'!B1:B20," - ")</f>
        <v>BLK</v>
      </c>
      <c r="AE285" s="49" t="str">
        <f>IF(EXACT(AA285,"Bypass"),_xlfn.CONCAT("BB",IF(AB285&gt;9,AB285,_xlfn.CONCAT("0",AB285)),".",IF(AC285&gt;9,AC285,_xlfn.CONCAT("0",AC285))),IF(EXACT(AA285,"Output"),_xlfn.CONCAT("OB",IF(AB285&gt;9,AB285,_xlfn.CONCAT("0",AB285)),".",IF(AC285&gt;9,AC285,_xlfn.CONCAT("0",AC285)))))</f>
        <v>BB05.01</v>
      </c>
      <c r="AF285" s="13"/>
    </row>
    <row r="286" spans="1:32" ht="30.75" thickTop="1" x14ac:dyDescent="0.25">
      <c r="A286" s="29" t="s">
        <v>876</v>
      </c>
      <c r="B286" s="29"/>
      <c r="C286" s="29">
        <v>47888506</v>
      </c>
      <c r="D286" s="29"/>
      <c r="E286" s="29"/>
      <c r="F286" s="29" t="s">
        <v>611</v>
      </c>
      <c r="G286" s="30">
        <v>48045322</v>
      </c>
      <c r="H286" s="30" t="s">
        <v>32</v>
      </c>
      <c r="I286" s="30" t="s">
        <v>80</v>
      </c>
      <c r="J286" s="30">
        <v>934443101</v>
      </c>
      <c r="K286" s="31" t="s">
        <v>877</v>
      </c>
      <c r="L286" s="31" t="s">
        <v>82</v>
      </c>
      <c r="M286" s="32" t="s">
        <v>878</v>
      </c>
      <c r="N286" s="68">
        <v>1</v>
      </c>
      <c r="O286" s="69" t="s">
        <v>71</v>
      </c>
      <c r="P286" s="70" t="s">
        <v>64</v>
      </c>
      <c r="Q286" s="71"/>
      <c r="R286" s="71"/>
      <c r="S286" s="71"/>
      <c r="T286" s="71"/>
      <c r="U286" s="72"/>
      <c r="V286" s="73" t="s">
        <v>47</v>
      </c>
      <c r="W286" s="68"/>
      <c r="X286" s="68"/>
      <c r="Y286" s="68"/>
      <c r="Z286" s="69"/>
      <c r="AA286" s="36"/>
      <c r="AB286" s="30"/>
      <c r="AC286" s="30"/>
      <c r="AD286" s="30"/>
      <c r="AE286" s="37"/>
      <c r="AF286" s="13"/>
    </row>
    <row r="287" spans="1:32" x14ac:dyDescent="0.25">
      <c r="A287" s="50"/>
      <c r="B287" s="50"/>
      <c r="C287" s="50"/>
      <c r="D287" s="50"/>
      <c r="E287" s="50"/>
      <c r="F287" s="50"/>
      <c r="G287" s="51"/>
      <c r="H287" s="51"/>
      <c r="I287" s="51"/>
      <c r="J287" s="51"/>
      <c r="K287" s="52"/>
      <c r="L287" s="52"/>
      <c r="M287" s="53"/>
      <c r="N287" s="95">
        <v>4</v>
      </c>
      <c r="O287" s="96">
        <v>0</v>
      </c>
      <c r="P287" s="97" t="s">
        <v>85</v>
      </c>
      <c r="Q287" s="95" t="s">
        <v>879</v>
      </c>
      <c r="R287" s="95" t="s">
        <v>879</v>
      </c>
      <c r="S287" s="95"/>
      <c r="T287" s="95" t="s">
        <v>43</v>
      </c>
      <c r="U287" s="96" t="s">
        <v>523</v>
      </c>
      <c r="V287" s="97" t="s">
        <v>88</v>
      </c>
      <c r="W287" s="95" t="s">
        <v>666</v>
      </c>
      <c r="X287" s="95">
        <v>19</v>
      </c>
      <c r="Y287" s="95" t="s">
        <v>877</v>
      </c>
      <c r="Z287" s="96" t="s">
        <v>194</v>
      </c>
      <c r="AA287" s="60" t="s">
        <v>45</v>
      </c>
      <c r="AB287" s="51"/>
      <c r="AC287" s="51"/>
      <c r="AD287" s="51" t="str">
        <f>_xlfn.XLOOKUP(AC287,'[1]Wire Colors'!A1:A20,'[1]Wire Colors'!B1:B20," - ")</f>
        <v xml:space="preserve"> - </v>
      </c>
      <c r="AE287" s="61" t="str">
        <f>IF(EXACT(AA287,"Bypass"),_xlfn.CONCAT("BB",IF(AB287&gt;9,AB287,_xlfn.CONCAT("0",AB287)),".",IF(AC287&gt;9,AC287,_xlfn.CONCAT("0",AC287))),IF(EXACT(AA287,"Output"),_xlfn.CONCAT("OB",IF(AB287&gt;9,AB287,_xlfn.CONCAT("0",AB287)),".",IF(AC287&gt;9,AC287,_xlfn.CONCAT("0",AC287)))))</f>
        <v>BB0.0</v>
      </c>
      <c r="AF287" s="13"/>
    </row>
    <row r="288" spans="1:32" ht="15.75" thickBot="1" x14ac:dyDescent="0.3">
      <c r="A288" s="38"/>
      <c r="B288" s="38"/>
      <c r="C288" s="38"/>
      <c r="D288" s="38"/>
      <c r="E288" s="38"/>
      <c r="F288" s="38"/>
      <c r="G288" s="39"/>
      <c r="H288" s="39"/>
      <c r="I288" s="39"/>
      <c r="J288" s="39"/>
      <c r="K288" s="40"/>
      <c r="L288" s="40"/>
      <c r="M288" s="41"/>
      <c r="N288" s="42">
        <v>2</v>
      </c>
      <c r="O288" s="43">
        <v>0</v>
      </c>
      <c r="P288" s="44" t="s">
        <v>46</v>
      </c>
      <c r="Q288" s="45"/>
      <c r="R288" s="45"/>
      <c r="S288" s="45"/>
      <c r="T288" s="45"/>
      <c r="U288" s="46"/>
      <c r="V288" s="47" t="s">
        <v>47</v>
      </c>
      <c r="W288" s="42"/>
      <c r="X288" s="42"/>
      <c r="Y288" s="42"/>
      <c r="Z288" s="43"/>
      <c r="AA288" s="48"/>
      <c r="AB288" s="39"/>
      <c r="AC288" s="39"/>
      <c r="AD288" s="39"/>
      <c r="AE288" s="49"/>
      <c r="AF288" s="13"/>
    </row>
    <row r="289" spans="1:32" ht="30.75" thickTop="1" x14ac:dyDescent="0.25">
      <c r="A289" s="29" t="s">
        <v>880</v>
      </c>
      <c r="B289" s="29"/>
      <c r="C289" s="29">
        <v>47888506</v>
      </c>
      <c r="D289" s="29"/>
      <c r="E289" s="29"/>
      <c r="F289" s="29" t="s">
        <v>611</v>
      </c>
      <c r="G289" s="30">
        <v>48045322</v>
      </c>
      <c r="H289" s="30" t="s">
        <v>32</v>
      </c>
      <c r="I289" s="30" t="s">
        <v>80</v>
      </c>
      <c r="J289" s="30">
        <v>934443101</v>
      </c>
      <c r="K289" s="31" t="s">
        <v>881</v>
      </c>
      <c r="L289" s="31" t="s">
        <v>82</v>
      </c>
      <c r="M289" s="32" t="s">
        <v>882</v>
      </c>
      <c r="N289" s="68">
        <v>1</v>
      </c>
      <c r="O289" s="69" t="s">
        <v>71</v>
      </c>
      <c r="P289" s="70" t="s">
        <v>64</v>
      </c>
      <c r="Q289" s="71"/>
      <c r="R289" s="71"/>
      <c r="S289" s="71"/>
      <c r="T289" s="71"/>
      <c r="U289" s="72"/>
      <c r="V289" s="73" t="s">
        <v>47</v>
      </c>
      <c r="W289" s="68"/>
      <c r="X289" s="68"/>
      <c r="Y289" s="68"/>
      <c r="Z289" s="69"/>
      <c r="AA289" s="36"/>
      <c r="AB289" s="30"/>
      <c r="AC289" s="30"/>
      <c r="AD289" s="30"/>
      <c r="AE289" s="37"/>
      <c r="AF289" s="13"/>
    </row>
    <row r="290" spans="1:32" x14ac:dyDescent="0.25">
      <c r="A290" s="50"/>
      <c r="B290" s="50"/>
      <c r="C290" s="50"/>
      <c r="D290" s="50"/>
      <c r="E290" s="50"/>
      <c r="F290" s="50"/>
      <c r="G290" s="51"/>
      <c r="H290" s="51"/>
      <c r="I290" s="51"/>
      <c r="J290" s="51"/>
      <c r="K290" s="52"/>
      <c r="L290" s="52"/>
      <c r="M290" s="53"/>
      <c r="N290" s="95">
        <v>4</v>
      </c>
      <c r="O290" s="96">
        <v>0</v>
      </c>
      <c r="P290" s="97" t="s">
        <v>85</v>
      </c>
      <c r="Q290" s="95" t="s">
        <v>883</v>
      </c>
      <c r="R290" s="95" t="s">
        <v>883</v>
      </c>
      <c r="S290" s="95"/>
      <c r="T290" s="95" t="s">
        <v>43</v>
      </c>
      <c r="U290" s="96" t="s">
        <v>88</v>
      </c>
      <c r="V290" s="97" t="s">
        <v>658</v>
      </c>
      <c r="W290" s="95" t="s">
        <v>666</v>
      </c>
      <c r="X290" s="95">
        <v>3</v>
      </c>
      <c r="Y290" s="95" t="s">
        <v>881</v>
      </c>
      <c r="Z290" s="96" t="s">
        <v>43</v>
      </c>
      <c r="AA290" s="60" t="s">
        <v>45</v>
      </c>
      <c r="AB290" s="51"/>
      <c r="AC290" s="51"/>
      <c r="AD290" s="51" t="str">
        <f>_xlfn.XLOOKUP(AC290,'[1]Wire Colors'!A1:A20,'[1]Wire Colors'!B1:B20," - ")</f>
        <v xml:space="preserve"> - </v>
      </c>
      <c r="AE290" s="61" t="str">
        <f>IF(EXACT(AA290,"Bypass"),_xlfn.CONCAT("BB",IF(AB290&gt;9,AB290,_xlfn.CONCAT("0",AB290)),".",IF(AC290&gt;9,AC290,_xlfn.CONCAT("0",AC290))),IF(EXACT(AA290,"Output"),_xlfn.CONCAT("OB",IF(AB290&gt;9,AB290,_xlfn.CONCAT("0",AB290)),".",IF(AC290&gt;9,AC290,_xlfn.CONCAT("0",AC290)))))</f>
        <v>BB0.0</v>
      </c>
      <c r="AF290" s="13"/>
    </row>
    <row r="291" spans="1:32" ht="15.75" thickBot="1" x14ac:dyDescent="0.3">
      <c r="A291" s="38"/>
      <c r="B291" s="38"/>
      <c r="C291" s="38"/>
      <c r="D291" s="38"/>
      <c r="E291" s="38"/>
      <c r="F291" s="38"/>
      <c r="G291" s="39"/>
      <c r="H291" s="39"/>
      <c r="I291" s="39"/>
      <c r="J291" s="39"/>
      <c r="K291" s="40"/>
      <c r="L291" s="40"/>
      <c r="M291" s="41"/>
      <c r="N291" s="42">
        <v>2</v>
      </c>
      <c r="O291" s="43">
        <v>0</v>
      </c>
      <c r="P291" s="44" t="s">
        <v>46</v>
      </c>
      <c r="Q291" s="45"/>
      <c r="R291" s="45"/>
      <c r="S291" s="45"/>
      <c r="T291" s="45"/>
      <c r="U291" s="46"/>
      <c r="V291" s="47" t="s">
        <v>47</v>
      </c>
      <c r="W291" s="42"/>
      <c r="X291" s="42"/>
      <c r="Y291" s="42"/>
      <c r="Z291" s="43"/>
      <c r="AA291" s="48"/>
      <c r="AB291" s="39"/>
      <c r="AC291" s="39"/>
      <c r="AD291" s="39"/>
      <c r="AE291" s="49"/>
      <c r="AF291" s="13"/>
    </row>
    <row r="292" spans="1:32" ht="30.75" thickTop="1" x14ac:dyDescent="0.25">
      <c r="A292" s="29" t="s">
        <v>884</v>
      </c>
      <c r="B292" s="29"/>
      <c r="C292" s="29">
        <v>47888506</v>
      </c>
      <c r="D292" s="29"/>
      <c r="E292" s="29"/>
      <c r="F292" s="29" t="s">
        <v>611</v>
      </c>
      <c r="G292" s="30">
        <v>48045322</v>
      </c>
      <c r="H292" s="30" t="s">
        <v>32</v>
      </c>
      <c r="I292" s="30" t="s">
        <v>80</v>
      </c>
      <c r="J292" s="30">
        <v>934443101</v>
      </c>
      <c r="K292" s="31" t="s">
        <v>885</v>
      </c>
      <c r="L292" s="31" t="s">
        <v>82</v>
      </c>
      <c r="M292" s="32" t="s">
        <v>886</v>
      </c>
      <c r="N292" s="68">
        <v>1</v>
      </c>
      <c r="O292" s="69" t="s">
        <v>887</v>
      </c>
      <c r="P292" s="70" t="s">
        <v>64</v>
      </c>
      <c r="Q292" s="71"/>
      <c r="R292" s="71"/>
      <c r="S292" s="71"/>
      <c r="T292" s="71"/>
      <c r="U292" s="72"/>
      <c r="V292" s="73" t="s">
        <v>47</v>
      </c>
      <c r="W292" s="68"/>
      <c r="X292" s="68"/>
      <c r="Y292" s="68"/>
      <c r="Z292" s="69"/>
      <c r="AA292" s="36"/>
      <c r="AB292" s="30"/>
      <c r="AC292" s="30"/>
      <c r="AD292" s="30"/>
      <c r="AE292" s="37"/>
      <c r="AF292" s="13"/>
    </row>
    <row r="293" spans="1:32" x14ac:dyDescent="0.25">
      <c r="A293" s="50"/>
      <c r="B293" s="50"/>
      <c r="C293" s="50"/>
      <c r="D293" s="50"/>
      <c r="E293" s="50"/>
      <c r="F293" s="50"/>
      <c r="G293" s="51"/>
      <c r="H293" s="51"/>
      <c r="I293" s="51"/>
      <c r="J293" s="51"/>
      <c r="K293" s="52"/>
      <c r="L293" s="52"/>
      <c r="M293" s="53"/>
      <c r="N293" s="95">
        <v>4</v>
      </c>
      <c r="O293" s="96">
        <v>0</v>
      </c>
      <c r="P293" s="97" t="s">
        <v>85</v>
      </c>
      <c r="Q293" s="95" t="s">
        <v>888</v>
      </c>
      <c r="R293" s="95" t="s">
        <v>888</v>
      </c>
      <c r="S293" s="95"/>
      <c r="T293" s="95" t="s">
        <v>43</v>
      </c>
      <c r="U293" s="96" t="s">
        <v>516</v>
      </c>
      <c r="V293" s="97" t="s">
        <v>523</v>
      </c>
      <c r="W293" s="95" t="s">
        <v>369</v>
      </c>
      <c r="X293" s="95">
        <v>2</v>
      </c>
      <c r="Y293" s="95" t="s">
        <v>889</v>
      </c>
      <c r="Z293" s="96" t="s">
        <v>890</v>
      </c>
      <c r="AA293" s="60" t="s">
        <v>45</v>
      </c>
      <c r="AB293" s="51"/>
      <c r="AC293" s="51"/>
      <c r="AD293" s="51" t="str">
        <f>_xlfn.XLOOKUP(AC293,'[1]Wire Colors'!A1:A20,'[1]Wire Colors'!B1:B20," - ")</f>
        <v xml:space="preserve"> - </v>
      </c>
      <c r="AE293" s="61" t="str">
        <f>IF(EXACT(AA293,"Bypass"),_xlfn.CONCAT("BB",IF(AB293&gt;9,AB293,_xlfn.CONCAT("0",AB293)),".",IF(AC293&gt;9,AC293,_xlfn.CONCAT("0",AC293))),IF(EXACT(AA293,"Output"),_xlfn.CONCAT("OB",IF(AB293&gt;9,AB293,_xlfn.CONCAT("0",AB293)),".",IF(AC293&gt;9,AC293,_xlfn.CONCAT("0",AC293)))))</f>
        <v>BB0.0</v>
      </c>
      <c r="AF293" s="13"/>
    </row>
    <row r="294" spans="1:32" ht="15.75" thickBot="1" x14ac:dyDescent="0.3">
      <c r="A294" s="38"/>
      <c r="B294" s="38"/>
      <c r="C294" s="38"/>
      <c r="D294" s="38"/>
      <c r="E294" s="38"/>
      <c r="F294" s="38"/>
      <c r="G294" s="39"/>
      <c r="H294" s="39"/>
      <c r="I294" s="39"/>
      <c r="J294" s="39"/>
      <c r="K294" s="40"/>
      <c r="L294" s="40"/>
      <c r="M294" s="41"/>
      <c r="N294" s="42">
        <v>2</v>
      </c>
      <c r="O294" s="43">
        <v>0</v>
      </c>
      <c r="P294" s="44" t="s">
        <v>46</v>
      </c>
      <c r="Q294" s="45"/>
      <c r="R294" s="45"/>
      <c r="S294" s="45"/>
      <c r="T294" s="45"/>
      <c r="U294" s="46"/>
      <c r="V294" s="47" t="s">
        <v>47</v>
      </c>
      <c r="W294" s="42"/>
      <c r="X294" s="42"/>
      <c r="Y294" s="42"/>
      <c r="Z294" s="43"/>
      <c r="AA294" s="48"/>
      <c r="AB294" s="39"/>
      <c r="AC294" s="39"/>
      <c r="AD294" s="39"/>
      <c r="AE294" s="49"/>
      <c r="AF294" s="13"/>
    </row>
    <row r="295" spans="1:32" ht="45.75" thickTop="1" x14ac:dyDescent="0.25">
      <c r="A295" s="29" t="s">
        <v>891</v>
      </c>
      <c r="B295" s="29"/>
      <c r="C295" s="29">
        <v>47888506</v>
      </c>
      <c r="D295" s="29"/>
      <c r="E295" s="29"/>
      <c r="F295" s="29" t="s">
        <v>611</v>
      </c>
      <c r="G295" s="30">
        <v>48045322</v>
      </c>
      <c r="H295" s="30" t="s">
        <v>32</v>
      </c>
      <c r="I295" s="30" t="s">
        <v>80</v>
      </c>
      <c r="J295" s="30">
        <v>934443101</v>
      </c>
      <c r="K295" s="31" t="s">
        <v>892</v>
      </c>
      <c r="L295" s="31" t="s">
        <v>82</v>
      </c>
      <c r="M295" s="32" t="s">
        <v>893</v>
      </c>
      <c r="N295" s="68">
        <v>1</v>
      </c>
      <c r="O295" s="69" t="s">
        <v>887</v>
      </c>
      <c r="P295" s="70" t="s">
        <v>64</v>
      </c>
      <c r="Q295" s="71"/>
      <c r="R295" s="71"/>
      <c r="S295" s="71"/>
      <c r="T295" s="71"/>
      <c r="U295" s="72"/>
      <c r="V295" s="73" t="s">
        <v>47</v>
      </c>
      <c r="W295" s="68"/>
      <c r="X295" s="68"/>
      <c r="Y295" s="68"/>
      <c r="Z295" s="69"/>
      <c r="AA295" s="36"/>
      <c r="AB295" s="30"/>
      <c r="AC295" s="30"/>
      <c r="AD295" s="30"/>
      <c r="AE295" s="37"/>
      <c r="AF295" s="13"/>
    </row>
    <row r="296" spans="1:32" x14ac:dyDescent="0.25">
      <c r="A296" s="50"/>
      <c r="B296" s="50"/>
      <c r="C296" s="50"/>
      <c r="D296" s="50"/>
      <c r="E296" s="50"/>
      <c r="F296" s="50"/>
      <c r="G296" s="51"/>
      <c r="H296" s="51"/>
      <c r="I296" s="51"/>
      <c r="J296" s="51"/>
      <c r="K296" s="52"/>
      <c r="L296" s="52"/>
      <c r="M296" s="53"/>
      <c r="N296" s="95">
        <v>4</v>
      </c>
      <c r="O296" s="96">
        <v>0</v>
      </c>
      <c r="P296" s="97" t="s">
        <v>85</v>
      </c>
      <c r="Q296" s="95" t="s">
        <v>894</v>
      </c>
      <c r="R296" s="95" t="s">
        <v>894</v>
      </c>
      <c r="S296" s="95"/>
      <c r="T296" s="95" t="s">
        <v>43</v>
      </c>
      <c r="U296" s="96" t="s">
        <v>832</v>
      </c>
      <c r="V296" s="97" t="s">
        <v>815</v>
      </c>
      <c r="W296" s="95" t="s">
        <v>369</v>
      </c>
      <c r="X296" s="95">
        <v>11</v>
      </c>
      <c r="Y296" s="95" t="s">
        <v>895</v>
      </c>
      <c r="Z296" s="196">
        <v>44568</v>
      </c>
      <c r="AA296" s="60" t="s">
        <v>45</v>
      </c>
      <c r="AB296" s="51"/>
      <c r="AC296" s="51"/>
      <c r="AD296" s="51" t="str">
        <f>_xlfn.XLOOKUP(AC296,'[1]Wire Colors'!A1:A20,'[1]Wire Colors'!B1:B20," - ")</f>
        <v xml:space="preserve"> - </v>
      </c>
      <c r="AE296" s="61" t="str">
        <f>IF(EXACT(AA296,"Bypass"),_xlfn.CONCAT("BB",IF(AB296&gt;9,AB296,_xlfn.CONCAT("0",AB296)),".",IF(AC296&gt;9,AC296,_xlfn.CONCAT("0",AC296))),IF(EXACT(AA296,"Output"),_xlfn.CONCAT("OB",IF(AB296&gt;9,AB296,_xlfn.CONCAT("0",AB296)),".",IF(AC296&gt;9,AC296,_xlfn.CONCAT("0",AC296)))))</f>
        <v>BB0.0</v>
      </c>
      <c r="AF296" s="13"/>
    </row>
    <row r="297" spans="1:32" ht="15.75" thickBot="1" x14ac:dyDescent="0.3">
      <c r="A297" s="38"/>
      <c r="B297" s="38"/>
      <c r="C297" s="38"/>
      <c r="D297" s="38"/>
      <c r="E297" s="38"/>
      <c r="F297" s="38"/>
      <c r="G297" s="39"/>
      <c r="H297" s="39"/>
      <c r="I297" s="39"/>
      <c r="J297" s="39"/>
      <c r="K297" s="40"/>
      <c r="L297" s="40"/>
      <c r="M297" s="41"/>
      <c r="N297" s="42">
        <v>2</v>
      </c>
      <c r="O297" s="43">
        <v>0</v>
      </c>
      <c r="P297" s="44" t="s">
        <v>46</v>
      </c>
      <c r="Q297" s="45"/>
      <c r="R297" s="45"/>
      <c r="S297" s="45"/>
      <c r="T297" s="45"/>
      <c r="U297" s="46"/>
      <c r="V297" s="47" t="s">
        <v>47</v>
      </c>
      <c r="W297" s="42"/>
      <c r="X297" s="42"/>
      <c r="Y297" s="42"/>
      <c r="Z297" s="43"/>
      <c r="AA297" s="48"/>
      <c r="AB297" s="39"/>
      <c r="AC297" s="39"/>
      <c r="AD297" s="39"/>
      <c r="AE297" s="49"/>
      <c r="AF297" s="13"/>
    </row>
    <row r="298" spans="1:32" ht="45.75" thickTop="1" x14ac:dyDescent="0.25">
      <c r="A298" s="29" t="s">
        <v>896</v>
      </c>
      <c r="B298" s="29"/>
      <c r="C298" s="29">
        <v>51475511</v>
      </c>
      <c r="D298" s="29" t="s">
        <v>133</v>
      </c>
      <c r="E298" s="29">
        <v>134</v>
      </c>
      <c r="F298" s="29" t="s">
        <v>897</v>
      </c>
      <c r="G298" s="30">
        <v>48006504</v>
      </c>
      <c r="H298" s="30" t="s">
        <v>32</v>
      </c>
      <c r="I298" s="30" t="s">
        <v>33</v>
      </c>
      <c r="J298" s="30">
        <v>934441101</v>
      </c>
      <c r="K298" s="31" t="s">
        <v>898</v>
      </c>
      <c r="L298" s="31" t="s">
        <v>82</v>
      </c>
      <c r="M298" s="32" t="s">
        <v>899</v>
      </c>
      <c r="N298" s="33">
        <v>2</v>
      </c>
      <c r="O298" s="34" t="s">
        <v>37</v>
      </c>
      <c r="P298" s="35">
        <v>1</v>
      </c>
      <c r="Q298" s="33" t="s">
        <v>191</v>
      </c>
      <c r="R298" s="33">
        <v>2</v>
      </c>
      <c r="S298" s="33">
        <v>8</v>
      </c>
      <c r="T298" s="33" t="s">
        <v>350</v>
      </c>
      <c r="U298" s="34" t="s">
        <v>900</v>
      </c>
      <c r="V298" s="35" t="s">
        <v>901</v>
      </c>
      <c r="W298" s="33" t="s">
        <v>42</v>
      </c>
      <c r="X298" s="33">
        <v>18</v>
      </c>
      <c r="Y298" s="33" t="s">
        <v>902</v>
      </c>
      <c r="Z298" s="34" t="s">
        <v>194</v>
      </c>
      <c r="AA298" s="36" t="s">
        <v>45</v>
      </c>
      <c r="AB298" s="30"/>
      <c r="AC298" s="30"/>
      <c r="AD298" s="30" t="str">
        <f>_xlfn.XLOOKUP(AC298,'[1]Wire Colors'!A1:A20,'[1]Wire Colors'!B1:B20," - ")</f>
        <v xml:space="preserve"> - </v>
      </c>
      <c r="AE298" s="37" t="str">
        <f>IF(EXACT(AA298,"Bypass"),_xlfn.CONCAT("BB",IF(AB298&gt;9,AB298,_xlfn.CONCAT("0",AB298)),".",IF(AC298&gt;9,AC298,_xlfn.CONCAT("0",AC298))),IF(EXACT(AA298,"Output"),_xlfn.CONCAT("OB",IF(AB298&gt;9,AB298,_xlfn.CONCAT("0",AB298)),".",IF(AC298&gt;9,AC298,_xlfn.CONCAT("0",AC298)))))</f>
        <v>BB0.0</v>
      </c>
      <c r="AF298" s="13"/>
    </row>
    <row r="299" spans="1:32" ht="15.75" thickBot="1" x14ac:dyDescent="0.3">
      <c r="A299" s="38"/>
      <c r="B299" s="38"/>
      <c r="C299" s="38"/>
      <c r="D299" s="38"/>
      <c r="E299" s="38"/>
      <c r="F299" s="38"/>
      <c r="G299" s="39"/>
      <c r="H299" s="39"/>
      <c r="I299" s="39"/>
      <c r="J299" s="39"/>
      <c r="K299" s="40"/>
      <c r="L299" s="40"/>
      <c r="M299" s="41"/>
      <c r="N299" s="42">
        <v>1</v>
      </c>
      <c r="O299" s="43">
        <v>0</v>
      </c>
      <c r="P299" s="44" t="s">
        <v>46</v>
      </c>
      <c r="Q299" s="45"/>
      <c r="R299" s="45"/>
      <c r="S299" s="45"/>
      <c r="T299" s="45"/>
      <c r="U299" s="46"/>
      <c r="V299" s="47" t="s">
        <v>47</v>
      </c>
      <c r="W299" s="42"/>
      <c r="X299" s="42"/>
      <c r="Y299" s="42"/>
      <c r="Z299" s="43"/>
      <c r="AA299" s="48"/>
      <c r="AB299" s="39"/>
      <c r="AC299" s="39"/>
      <c r="AD299" s="39"/>
      <c r="AE299" s="49"/>
      <c r="AF299" s="13"/>
    </row>
    <row r="300" spans="1:32" ht="30.75" thickTop="1" x14ac:dyDescent="0.25">
      <c r="A300" s="29" t="s">
        <v>903</v>
      </c>
      <c r="B300" s="29"/>
      <c r="C300" s="29">
        <v>47056319</v>
      </c>
      <c r="D300" s="29">
        <v>10</v>
      </c>
      <c r="E300" s="29"/>
      <c r="F300" s="29"/>
      <c r="G300" s="30">
        <v>84165997</v>
      </c>
      <c r="H300" s="30" t="s">
        <v>783</v>
      </c>
      <c r="I300" s="30" t="s">
        <v>904</v>
      </c>
      <c r="J300" s="30" t="s">
        <v>680</v>
      </c>
      <c r="K300" s="31" t="s">
        <v>905</v>
      </c>
      <c r="L300" s="31" t="s">
        <v>745</v>
      </c>
      <c r="M300" s="32" t="s">
        <v>906</v>
      </c>
      <c r="N300" s="33">
        <v>1</v>
      </c>
      <c r="O300" s="34" t="s">
        <v>101</v>
      </c>
      <c r="P300" s="35">
        <v>2</v>
      </c>
      <c r="Q300" s="33" t="s">
        <v>502</v>
      </c>
      <c r="R300" s="33">
        <v>2</v>
      </c>
      <c r="S300" s="33">
        <v>3</v>
      </c>
      <c r="T300" s="33" t="s">
        <v>477</v>
      </c>
      <c r="U300" s="34" t="s">
        <v>907</v>
      </c>
      <c r="V300" s="35" t="s">
        <v>908</v>
      </c>
      <c r="W300" s="33" t="s">
        <v>315</v>
      </c>
      <c r="X300" s="33">
        <v>5</v>
      </c>
      <c r="Y300" s="33" t="s">
        <v>909</v>
      </c>
      <c r="Z300" s="34" t="s">
        <v>43</v>
      </c>
      <c r="AA300" s="36" t="s">
        <v>112</v>
      </c>
      <c r="AB300" s="30"/>
      <c r="AC300" s="30"/>
      <c r="AD300" s="30" t="str">
        <f>_xlfn.XLOOKUP(AC300,'[1]Wire Colors'!A1:A20,'[1]Wire Colors'!B1:B20," - ")</f>
        <v xml:space="preserve"> - </v>
      </c>
      <c r="AE300" s="37" t="str">
        <f>IF(EXACT(AA300,"Bypass"),_xlfn.CONCAT("BB",IF(AB300&gt;9,AB300,_xlfn.CONCAT("0",AB300)),".",IF(AC300&gt;9,AC300,_xlfn.CONCAT("0",AC300))),IF(EXACT(AA300,"Output"),_xlfn.CONCAT("OB",IF(AB300&gt;9,AB300,_xlfn.CONCAT("0",AB300)),".",IF(AC300&gt;9,AC300,_xlfn.CONCAT("0",AC300)))))</f>
        <v>OB0.0</v>
      </c>
      <c r="AF300" s="13"/>
    </row>
    <row r="301" spans="1:32" ht="15.75" thickBot="1" x14ac:dyDescent="0.3">
      <c r="A301" s="38"/>
      <c r="B301" s="38"/>
      <c r="C301" s="38"/>
      <c r="D301" s="38"/>
      <c r="E301" s="38"/>
      <c r="F301" s="38"/>
      <c r="G301" s="39"/>
      <c r="H301" s="39"/>
      <c r="I301" s="39"/>
      <c r="J301" s="39"/>
      <c r="K301" s="40"/>
      <c r="L301" s="40"/>
      <c r="M301" s="41" t="s">
        <v>910</v>
      </c>
      <c r="N301" s="62">
        <v>1</v>
      </c>
      <c r="O301" s="63">
        <v>0</v>
      </c>
      <c r="P301" s="64" t="s">
        <v>64</v>
      </c>
      <c r="Q301" s="65"/>
      <c r="R301" s="65"/>
      <c r="S301" s="65"/>
      <c r="T301" s="65"/>
      <c r="U301" s="66"/>
      <c r="V301" s="67" t="s">
        <v>47</v>
      </c>
      <c r="W301" s="62"/>
      <c r="X301" s="62"/>
      <c r="Y301" s="62"/>
      <c r="Z301" s="63"/>
      <c r="AA301" s="48"/>
      <c r="AB301" s="39"/>
      <c r="AC301" s="39"/>
      <c r="AD301" s="39"/>
      <c r="AE301" s="49"/>
      <c r="AF301" s="13"/>
    </row>
    <row r="302" spans="1:32" ht="46.5" thickTop="1" thickBot="1" x14ac:dyDescent="0.3">
      <c r="A302" s="169" t="s">
        <v>911</v>
      </c>
      <c r="B302" s="169"/>
      <c r="C302" s="169"/>
      <c r="D302" s="169">
        <v>10</v>
      </c>
      <c r="E302" s="169" t="s">
        <v>912</v>
      </c>
      <c r="F302" s="169" t="s">
        <v>331</v>
      </c>
      <c r="G302" s="170" t="s">
        <v>628</v>
      </c>
      <c r="H302" s="170" t="s">
        <v>628</v>
      </c>
      <c r="I302" s="170" t="s">
        <v>628</v>
      </c>
      <c r="J302" s="170" t="s">
        <v>628</v>
      </c>
      <c r="K302" s="171" t="s">
        <v>913</v>
      </c>
      <c r="L302" s="171" t="s">
        <v>745</v>
      </c>
      <c r="M302" s="172" t="s">
        <v>630</v>
      </c>
      <c r="N302" s="170" t="s">
        <v>630</v>
      </c>
      <c r="O302" s="173" t="s">
        <v>630</v>
      </c>
      <c r="P302" s="176">
        <v>1</v>
      </c>
      <c r="Q302" s="170" t="s">
        <v>173</v>
      </c>
      <c r="R302" s="170">
        <v>2</v>
      </c>
      <c r="S302" s="170">
        <v>3</v>
      </c>
      <c r="T302" s="170" t="s">
        <v>267</v>
      </c>
      <c r="U302" s="173" t="s">
        <v>914</v>
      </c>
      <c r="V302" s="176" t="s">
        <v>915</v>
      </c>
      <c r="W302" s="170" t="s">
        <v>172</v>
      </c>
      <c r="X302" s="170">
        <v>6</v>
      </c>
      <c r="Y302" s="170" t="s">
        <v>43</v>
      </c>
      <c r="Z302" s="173" t="s">
        <v>43</v>
      </c>
      <c r="AA302" s="176"/>
      <c r="AB302" s="170"/>
      <c r="AC302" s="170"/>
      <c r="AD302" s="170" t="str">
        <f>_xlfn.XLOOKUP(AC302,'[1]Wire Colors'!A1:A20,'[1]Wire Colors'!B1:B20," - ")</f>
        <v xml:space="preserve"> - </v>
      </c>
      <c r="AE302" s="173" t="b">
        <f t="shared" ref="AE302:AE318" si="1">IF(EXACT(AA302,"Bypass"),_xlfn.CONCAT("BB",IF(AB302&gt;9,AB302,_xlfn.CONCAT("0",AB302)),".",IF(AC302&gt;9,AC302,_xlfn.CONCAT("0",AC302))),IF(EXACT(AA302,"Output"),_xlfn.CONCAT("OB",IF(AB302&gt;9,AB302,_xlfn.CONCAT("0",AB302)),".",IF(AC302&gt;9,AC302,_xlfn.CONCAT("0",AC302)))))</f>
        <v>0</v>
      </c>
      <c r="AF302" s="13"/>
    </row>
    <row r="303" spans="1:32" ht="46.5" thickTop="1" thickBot="1" x14ac:dyDescent="0.3">
      <c r="A303" s="169" t="s">
        <v>916</v>
      </c>
      <c r="B303" s="169"/>
      <c r="C303" s="169">
        <v>47872600</v>
      </c>
      <c r="D303" s="169"/>
      <c r="E303" s="169"/>
      <c r="F303" s="169"/>
      <c r="G303" s="170" t="s">
        <v>628</v>
      </c>
      <c r="H303" s="170" t="s">
        <v>628</v>
      </c>
      <c r="I303" s="170" t="s">
        <v>628</v>
      </c>
      <c r="J303" s="170" t="s">
        <v>628</v>
      </c>
      <c r="K303" s="171" t="s">
        <v>917</v>
      </c>
      <c r="L303" s="171" t="s">
        <v>115</v>
      </c>
      <c r="M303" s="172" t="s">
        <v>630</v>
      </c>
      <c r="N303" s="170" t="s">
        <v>630</v>
      </c>
      <c r="O303" s="173" t="s">
        <v>630</v>
      </c>
      <c r="P303" s="176">
        <v>1</v>
      </c>
      <c r="Q303" s="170" t="s">
        <v>117</v>
      </c>
      <c r="R303" s="170">
        <v>8</v>
      </c>
      <c r="S303" s="170">
        <v>3</v>
      </c>
      <c r="T303" s="170" t="s">
        <v>107</v>
      </c>
      <c r="U303" s="173" t="s">
        <v>918</v>
      </c>
      <c r="V303" s="176" t="s">
        <v>919</v>
      </c>
      <c r="W303" s="170" t="s">
        <v>416</v>
      </c>
      <c r="X303" s="170">
        <v>24</v>
      </c>
      <c r="Y303" s="170" t="s">
        <v>920</v>
      </c>
      <c r="Z303" s="173" t="s">
        <v>43</v>
      </c>
      <c r="AA303" s="176"/>
      <c r="AB303" s="170"/>
      <c r="AC303" s="170"/>
      <c r="AD303" s="170" t="str">
        <f>_xlfn.XLOOKUP(AC303,'[1]Wire Colors'!A1:A20,'[1]Wire Colors'!B1:B20," - ")</f>
        <v xml:space="preserve"> - </v>
      </c>
      <c r="AE303" s="173" t="b">
        <f t="shared" si="1"/>
        <v>0</v>
      </c>
      <c r="AF303" s="13"/>
    </row>
    <row r="304" spans="1:32" ht="31.5" thickTop="1" thickBot="1" x14ac:dyDescent="0.3">
      <c r="A304" s="197" t="s">
        <v>921</v>
      </c>
      <c r="B304" s="197"/>
      <c r="C304" s="197"/>
      <c r="D304" s="197"/>
      <c r="E304" s="197"/>
      <c r="F304" s="197"/>
      <c r="G304" s="170" t="s">
        <v>628</v>
      </c>
      <c r="H304" s="170" t="s">
        <v>628</v>
      </c>
      <c r="I304" s="170" t="s">
        <v>628</v>
      </c>
      <c r="J304" s="170" t="s">
        <v>628</v>
      </c>
      <c r="K304" s="171" t="s">
        <v>922</v>
      </c>
      <c r="L304" s="171" t="s">
        <v>115</v>
      </c>
      <c r="M304" s="172" t="s">
        <v>630</v>
      </c>
      <c r="N304" s="170" t="s">
        <v>630</v>
      </c>
      <c r="O304" s="173" t="s">
        <v>630</v>
      </c>
      <c r="P304" s="176">
        <v>2</v>
      </c>
      <c r="Q304" s="170" t="s">
        <v>173</v>
      </c>
      <c r="R304" s="170">
        <v>1</v>
      </c>
      <c r="S304" s="170">
        <v>3</v>
      </c>
      <c r="T304" s="170" t="s">
        <v>350</v>
      </c>
      <c r="U304" s="173" t="s">
        <v>923</v>
      </c>
      <c r="V304" s="176" t="s">
        <v>924</v>
      </c>
      <c r="W304" s="170" t="s">
        <v>166</v>
      </c>
      <c r="X304" s="170">
        <v>5</v>
      </c>
      <c r="Y304" s="170" t="s">
        <v>925</v>
      </c>
      <c r="Z304" s="173" t="s">
        <v>43</v>
      </c>
      <c r="AA304" s="176"/>
      <c r="AB304" s="170"/>
      <c r="AC304" s="170"/>
      <c r="AD304" s="170" t="str">
        <f>_xlfn.XLOOKUP(AC304,'[1]Wire Colors'!A1:A20,'[1]Wire Colors'!B1:B20," - ")</f>
        <v xml:space="preserve"> - </v>
      </c>
      <c r="AE304" s="173" t="b">
        <f t="shared" si="1"/>
        <v>0</v>
      </c>
      <c r="AF304" s="13"/>
    </row>
    <row r="305" spans="1:32" ht="46.5" thickTop="1" thickBot="1" x14ac:dyDescent="0.3">
      <c r="A305" s="169" t="s">
        <v>926</v>
      </c>
      <c r="B305" s="169"/>
      <c r="C305" s="169">
        <v>84319739</v>
      </c>
      <c r="D305" s="169"/>
      <c r="E305" s="169"/>
      <c r="F305" s="169"/>
      <c r="G305" s="170" t="s">
        <v>628</v>
      </c>
      <c r="H305" s="170" t="s">
        <v>628</v>
      </c>
      <c r="I305" s="170" t="s">
        <v>628</v>
      </c>
      <c r="J305" s="170" t="s">
        <v>628</v>
      </c>
      <c r="K305" s="171" t="s">
        <v>927</v>
      </c>
      <c r="L305" s="171" t="s">
        <v>745</v>
      </c>
      <c r="M305" s="172" t="s">
        <v>630</v>
      </c>
      <c r="N305" s="170" t="s">
        <v>630</v>
      </c>
      <c r="O305" s="173" t="s">
        <v>630</v>
      </c>
      <c r="P305" s="176">
        <v>1</v>
      </c>
      <c r="Q305" s="170" t="s">
        <v>173</v>
      </c>
      <c r="R305" s="170">
        <v>7</v>
      </c>
      <c r="S305" s="170">
        <v>3</v>
      </c>
      <c r="T305" s="170" t="s">
        <v>170</v>
      </c>
      <c r="U305" s="173" t="s">
        <v>928</v>
      </c>
      <c r="V305" s="176" t="s">
        <v>929</v>
      </c>
      <c r="W305" s="170" t="s">
        <v>176</v>
      </c>
      <c r="X305" s="170">
        <v>11</v>
      </c>
      <c r="Y305" s="170" t="s">
        <v>930</v>
      </c>
      <c r="Z305" s="173" t="s">
        <v>43</v>
      </c>
      <c r="AA305" s="176"/>
      <c r="AB305" s="170"/>
      <c r="AC305" s="170"/>
      <c r="AD305" s="170" t="str">
        <f>_xlfn.XLOOKUP(AC305,'[1]Wire Colors'!A1:A20,'[1]Wire Colors'!B1:B20," - ")</f>
        <v xml:space="preserve"> - </v>
      </c>
      <c r="AE305" s="173" t="b">
        <f t="shared" si="1"/>
        <v>0</v>
      </c>
      <c r="AF305" s="13"/>
    </row>
    <row r="306" spans="1:32" ht="46.5" thickTop="1" thickBot="1" x14ac:dyDescent="0.3">
      <c r="A306" s="169" t="s">
        <v>931</v>
      </c>
      <c r="B306" s="169"/>
      <c r="C306" s="169">
        <v>84153830</v>
      </c>
      <c r="D306" s="169"/>
      <c r="E306" s="169"/>
      <c r="F306" s="169"/>
      <c r="G306" s="170" t="s">
        <v>628</v>
      </c>
      <c r="H306" s="170" t="s">
        <v>628</v>
      </c>
      <c r="I306" s="170" t="s">
        <v>628</v>
      </c>
      <c r="J306" s="170" t="s">
        <v>628</v>
      </c>
      <c r="K306" s="171" t="s">
        <v>932</v>
      </c>
      <c r="L306" s="171" t="s">
        <v>745</v>
      </c>
      <c r="M306" s="172" t="s">
        <v>630</v>
      </c>
      <c r="N306" s="170" t="s">
        <v>630</v>
      </c>
      <c r="O306" s="173" t="s">
        <v>630</v>
      </c>
      <c r="P306" s="176">
        <v>1</v>
      </c>
      <c r="Q306" s="170" t="s">
        <v>173</v>
      </c>
      <c r="R306" s="170">
        <v>4</v>
      </c>
      <c r="S306" s="170">
        <v>3</v>
      </c>
      <c r="T306" s="170" t="s">
        <v>186</v>
      </c>
      <c r="U306" s="173" t="s">
        <v>933</v>
      </c>
      <c r="V306" s="176" t="s">
        <v>908</v>
      </c>
      <c r="W306" s="170" t="s">
        <v>176</v>
      </c>
      <c r="X306" s="170">
        <v>5</v>
      </c>
      <c r="Y306" s="170" t="s">
        <v>934</v>
      </c>
      <c r="Z306" s="173" t="s">
        <v>43</v>
      </c>
      <c r="AA306" s="176"/>
      <c r="AB306" s="170"/>
      <c r="AC306" s="170"/>
      <c r="AD306" s="170" t="str">
        <f>_xlfn.XLOOKUP(AC306,'[1]Wire Colors'!A1:A20,'[1]Wire Colors'!B1:B20," - ")</f>
        <v xml:space="preserve"> - </v>
      </c>
      <c r="AE306" s="173" t="b">
        <f t="shared" si="1"/>
        <v>0</v>
      </c>
      <c r="AF306" s="13"/>
    </row>
    <row r="307" spans="1:32" ht="31.5" thickTop="1" thickBot="1" x14ac:dyDescent="0.3">
      <c r="A307" s="169" t="s">
        <v>935</v>
      </c>
      <c r="B307" s="169"/>
      <c r="C307" s="169">
        <v>87330286</v>
      </c>
      <c r="D307" s="169">
        <v>5</v>
      </c>
      <c r="E307" s="169">
        <v>166</v>
      </c>
      <c r="F307" s="169" t="s">
        <v>936</v>
      </c>
      <c r="G307" s="170" t="s">
        <v>628</v>
      </c>
      <c r="H307" s="170" t="s">
        <v>628</v>
      </c>
      <c r="I307" s="170" t="s">
        <v>628</v>
      </c>
      <c r="J307" s="170" t="s">
        <v>628</v>
      </c>
      <c r="K307" s="171" t="s">
        <v>937</v>
      </c>
      <c r="L307" s="171" t="s">
        <v>745</v>
      </c>
      <c r="M307" s="172" t="s">
        <v>630</v>
      </c>
      <c r="N307" s="170" t="s">
        <v>630</v>
      </c>
      <c r="O307" s="173" t="s">
        <v>630</v>
      </c>
      <c r="P307" s="176">
        <v>2</v>
      </c>
      <c r="Q307" s="170" t="s">
        <v>173</v>
      </c>
      <c r="R307" s="170">
        <v>4</v>
      </c>
      <c r="S307" s="170">
        <v>3</v>
      </c>
      <c r="T307" s="170" t="s">
        <v>186</v>
      </c>
      <c r="U307" s="173" t="s">
        <v>933</v>
      </c>
      <c r="V307" s="176" t="s">
        <v>908</v>
      </c>
      <c r="W307" s="170" t="s">
        <v>161</v>
      </c>
      <c r="X307" s="170">
        <v>5</v>
      </c>
      <c r="Y307" s="170" t="s">
        <v>938</v>
      </c>
      <c r="Z307" s="173" t="s">
        <v>43</v>
      </c>
      <c r="AA307" s="176"/>
      <c r="AB307" s="170"/>
      <c r="AC307" s="170"/>
      <c r="AD307" s="170" t="str">
        <f>_xlfn.XLOOKUP(AC307,'[1]Wire Colors'!A1:A20,'[1]Wire Colors'!B1:B20," - ")</f>
        <v xml:space="preserve"> - </v>
      </c>
      <c r="AE307" s="173" t="b">
        <f t="shared" si="1"/>
        <v>0</v>
      </c>
      <c r="AF307" s="13"/>
    </row>
    <row r="308" spans="1:32" ht="46.5" thickTop="1" thickBot="1" x14ac:dyDescent="0.3">
      <c r="A308" s="169" t="s">
        <v>939</v>
      </c>
      <c r="B308" s="169"/>
      <c r="C308" s="169">
        <v>84153830</v>
      </c>
      <c r="D308" s="169"/>
      <c r="E308" s="169"/>
      <c r="F308" s="169"/>
      <c r="G308" s="170" t="s">
        <v>628</v>
      </c>
      <c r="H308" s="170" t="s">
        <v>628</v>
      </c>
      <c r="I308" s="170" t="s">
        <v>628</v>
      </c>
      <c r="J308" s="170" t="s">
        <v>628</v>
      </c>
      <c r="K308" s="171" t="s">
        <v>940</v>
      </c>
      <c r="L308" s="171" t="s">
        <v>745</v>
      </c>
      <c r="M308" s="172" t="s">
        <v>630</v>
      </c>
      <c r="N308" s="170" t="s">
        <v>630</v>
      </c>
      <c r="O308" s="173" t="s">
        <v>630</v>
      </c>
      <c r="P308" s="176">
        <v>2</v>
      </c>
      <c r="Q308" s="170" t="s">
        <v>117</v>
      </c>
      <c r="R308" s="170">
        <v>1</v>
      </c>
      <c r="S308" s="170">
        <v>3</v>
      </c>
      <c r="T308" s="170" t="s">
        <v>144</v>
      </c>
      <c r="U308" s="173" t="s">
        <v>941</v>
      </c>
      <c r="V308" s="176" t="s">
        <v>942</v>
      </c>
      <c r="W308" s="170" t="s">
        <v>121</v>
      </c>
      <c r="X308" s="170">
        <v>5</v>
      </c>
      <c r="Y308" s="170" t="s">
        <v>943</v>
      </c>
      <c r="Z308" s="173" t="s">
        <v>43</v>
      </c>
      <c r="AA308" s="176"/>
      <c r="AB308" s="170"/>
      <c r="AC308" s="170"/>
      <c r="AD308" s="170" t="str">
        <f>_xlfn.XLOOKUP(AC308,'[1]Wire Colors'!A1:A20,'[1]Wire Colors'!B1:B20," - ")</f>
        <v xml:space="preserve"> - </v>
      </c>
      <c r="AE308" s="173" t="b">
        <f t="shared" si="1"/>
        <v>0</v>
      </c>
      <c r="AF308" s="13"/>
    </row>
    <row r="309" spans="1:32" ht="61.5" thickTop="1" thickBot="1" x14ac:dyDescent="0.3">
      <c r="A309" s="169" t="s">
        <v>944</v>
      </c>
      <c r="B309" s="169"/>
      <c r="C309" s="169">
        <v>84127702</v>
      </c>
      <c r="D309" s="169"/>
      <c r="E309" s="169"/>
      <c r="F309" s="169"/>
      <c r="G309" s="170" t="s">
        <v>628</v>
      </c>
      <c r="H309" s="170" t="s">
        <v>628</v>
      </c>
      <c r="I309" s="170" t="s">
        <v>628</v>
      </c>
      <c r="J309" s="170" t="s">
        <v>628</v>
      </c>
      <c r="K309" s="171" t="s">
        <v>945</v>
      </c>
      <c r="L309" s="171" t="s">
        <v>43</v>
      </c>
      <c r="M309" s="172" t="s">
        <v>630</v>
      </c>
      <c r="N309" s="170" t="s">
        <v>630</v>
      </c>
      <c r="O309" s="173" t="s">
        <v>630</v>
      </c>
      <c r="P309" s="176">
        <v>2</v>
      </c>
      <c r="Q309" s="170" t="s">
        <v>535</v>
      </c>
      <c r="R309" s="170">
        <v>2</v>
      </c>
      <c r="S309" s="170">
        <v>4</v>
      </c>
      <c r="T309" s="170" t="s">
        <v>946</v>
      </c>
      <c r="U309" s="173" t="s">
        <v>947</v>
      </c>
      <c r="V309" s="176" t="s">
        <v>948</v>
      </c>
      <c r="W309" s="170" t="s">
        <v>60</v>
      </c>
      <c r="X309" s="170">
        <v>4</v>
      </c>
      <c r="Y309" s="170" t="s">
        <v>945</v>
      </c>
      <c r="Z309" s="173" t="s">
        <v>43</v>
      </c>
      <c r="AA309" s="176"/>
      <c r="AB309" s="170"/>
      <c r="AC309" s="170"/>
      <c r="AD309" s="170" t="str">
        <f>_xlfn.XLOOKUP(AC309,'[1]Wire Colors'!A1:A20,'[1]Wire Colors'!B1:B20," - ")</f>
        <v xml:space="preserve"> - </v>
      </c>
      <c r="AE309" s="173" t="b">
        <f t="shared" si="1"/>
        <v>0</v>
      </c>
      <c r="AF309" s="13"/>
    </row>
    <row r="310" spans="1:32" ht="31.5" thickTop="1" thickBot="1" x14ac:dyDescent="0.3">
      <c r="A310" s="169" t="s">
        <v>949</v>
      </c>
      <c r="B310" s="169"/>
      <c r="C310" s="169">
        <v>84153830</v>
      </c>
      <c r="D310" s="169"/>
      <c r="E310" s="169"/>
      <c r="F310" s="169"/>
      <c r="G310" s="170" t="s">
        <v>628</v>
      </c>
      <c r="H310" s="170" t="s">
        <v>628</v>
      </c>
      <c r="I310" s="170" t="s">
        <v>628</v>
      </c>
      <c r="J310" s="170" t="s">
        <v>628</v>
      </c>
      <c r="K310" s="171" t="s">
        <v>950</v>
      </c>
      <c r="L310" s="171" t="s">
        <v>745</v>
      </c>
      <c r="M310" s="172" t="s">
        <v>630</v>
      </c>
      <c r="N310" s="170" t="s">
        <v>630</v>
      </c>
      <c r="O310" s="173" t="s">
        <v>630</v>
      </c>
      <c r="P310" s="176">
        <v>2</v>
      </c>
      <c r="Q310" s="170" t="s">
        <v>173</v>
      </c>
      <c r="R310" s="170">
        <v>8</v>
      </c>
      <c r="S310" s="170">
        <v>3</v>
      </c>
      <c r="T310" s="170" t="s">
        <v>273</v>
      </c>
      <c r="U310" s="173" t="s">
        <v>746</v>
      </c>
      <c r="V310" s="176" t="s">
        <v>951</v>
      </c>
      <c r="W310" s="170" t="s">
        <v>161</v>
      </c>
      <c r="X310" s="170">
        <v>12</v>
      </c>
      <c r="Y310" s="170" t="s">
        <v>952</v>
      </c>
      <c r="Z310" s="173" t="s">
        <v>43</v>
      </c>
      <c r="AA310" s="176"/>
      <c r="AB310" s="170"/>
      <c r="AC310" s="170"/>
      <c r="AD310" s="170" t="str">
        <f>_xlfn.XLOOKUP(AC310,'[1]Wire Colors'!A1:A20,'[1]Wire Colors'!B1:B20," - ")</f>
        <v xml:space="preserve"> - </v>
      </c>
      <c r="AE310" s="173" t="b">
        <f t="shared" si="1"/>
        <v>0</v>
      </c>
      <c r="AF310" s="13"/>
    </row>
    <row r="311" spans="1:32" ht="31.5" thickTop="1" thickBot="1" x14ac:dyDescent="0.3">
      <c r="A311" s="169" t="s">
        <v>953</v>
      </c>
      <c r="B311" s="169"/>
      <c r="C311" s="169">
        <v>87532857</v>
      </c>
      <c r="D311" s="169">
        <v>5</v>
      </c>
      <c r="E311" s="169">
        <v>151</v>
      </c>
      <c r="F311" s="169" t="s">
        <v>954</v>
      </c>
      <c r="G311" s="170" t="s">
        <v>628</v>
      </c>
      <c r="H311" s="170" t="s">
        <v>628</v>
      </c>
      <c r="I311" s="170" t="s">
        <v>628</v>
      </c>
      <c r="J311" s="170" t="s">
        <v>628</v>
      </c>
      <c r="K311" s="171" t="s">
        <v>955</v>
      </c>
      <c r="L311" s="171" t="s">
        <v>745</v>
      </c>
      <c r="M311" s="172" t="s">
        <v>630</v>
      </c>
      <c r="N311" s="170" t="s">
        <v>630</v>
      </c>
      <c r="O311" s="173" t="s">
        <v>630</v>
      </c>
      <c r="P311" s="176">
        <v>2</v>
      </c>
      <c r="Q311" s="170" t="s">
        <v>173</v>
      </c>
      <c r="R311" s="170">
        <v>3</v>
      </c>
      <c r="S311" s="170">
        <v>3</v>
      </c>
      <c r="T311" s="170" t="s">
        <v>133</v>
      </c>
      <c r="U311" s="173" t="s">
        <v>956</v>
      </c>
      <c r="V311" s="176" t="s">
        <v>957</v>
      </c>
      <c r="W311" s="170" t="s">
        <v>161</v>
      </c>
      <c r="X311" s="170">
        <v>2</v>
      </c>
      <c r="Y311" s="170" t="s">
        <v>43</v>
      </c>
      <c r="Z311" s="173" t="s">
        <v>43</v>
      </c>
      <c r="AA311" s="176"/>
      <c r="AB311" s="170"/>
      <c r="AC311" s="170"/>
      <c r="AD311" s="170" t="str">
        <f>_xlfn.XLOOKUP(AC311,'[1]Wire Colors'!A1:A20,'[1]Wire Colors'!B1:B20," - ")</f>
        <v xml:space="preserve"> - </v>
      </c>
      <c r="AE311" s="173" t="b">
        <f t="shared" si="1"/>
        <v>0</v>
      </c>
      <c r="AF311" s="13"/>
    </row>
    <row r="312" spans="1:32" ht="46.5" thickTop="1" thickBot="1" x14ac:dyDescent="0.3">
      <c r="A312" s="169" t="s">
        <v>958</v>
      </c>
      <c r="B312" s="169"/>
      <c r="C312" s="169">
        <v>48023245</v>
      </c>
      <c r="D312" s="169"/>
      <c r="E312" s="169"/>
      <c r="F312" s="169"/>
      <c r="G312" s="170" t="s">
        <v>628</v>
      </c>
      <c r="H312" s="170" t="s">
        <v>628</v>
      </c>
      <c r="I312" s="170" t="s">
        <v>628</v>
      </c>
      <c r="J312" s="170" t="s">
        <v>628</v>
      </c>
      <c r="K312" s="171" t="s">
        <v>959</v>
      </c>
      <c r="L312" s="171" t="s">
        <v>745</v>
      </c>
      <c r="M312" s="172" t="s">
        <v>630</v>
      </c>
      <c r="N312" s="170" t="s">
        <v>630</v>
      </c>
      <c r="O312" s="173" t="s">
        <v>630</v>
      </c>
      <c r="P312" s="176">
        <v>2</v>
      </c>
      <c r="Q312" s="170" t="s">
        <v>173</v>
      </c>
      <c r="R312" s="170">
        <v>7</v>
      </c>
      <c r="S312" s="170">
        <v>3</v>
      </c>
      <c r="T312" s="170" t="s">
        <v>170</v>
      </c>
      <c r="U312" s="173" t="s">
        <v>928</v>
      </c>
      <c r="V312" s="176" t="s">
        <v>960</v>
      </c>
      <c r="W312" s="170" t="s">
        <v>161</v>
      </c>
      <c r="X312" s="170">
        <v>11</v>
      </c>
      <c r="Y312" s="170" t="s">
        <v>961</v>
      </c>
      <c r="Z312" s="173" t="s">
        <v>43</v>
      </c>
      <c r="AA312" s="176"/>
      <c r="AB312" s="170"/>
      <c r="AC312" s="170"/>
      <c r="AD312" s="170" t="str">
        <f>_xlfn.XLOOKUP(AC312,'[1]Wire Colors'!A1:A20,'[1]Wire Colors'!B1:B20," - ")</f>
        <v xml:space="preserve"> - </v>
      </c>
      <c r="AE312" s="173" t="b">
        <f t="shared" si="1"/>
        <v>0</v>
      </c>
      <c r="AF312" s="13"/>
    </row>
    <row r="313" spans="1:32" ht="31.5" thickTop="1" thickBot="1" x14ac:dyDescent="0.3">
      <c r="A313" s="169" t="s">
        <v>962</v>
      </c>
      <c r="B313" s="169"/>
      <c r="C313" s="169">
        <v>84127703</v>
      </c>
      <c r="D313" s="169"/>
      <c r="E313" s="169"/>
      <c r="F313" s="169"/>
      <c r="G313" s="170" t="s">
        <v>628</v>
      </c>
      <c r="H313" s="170" t="s">
        <v>628</v>
      </c>
      <c r="I313" s="170" t="s">
        <v>628</v>
      </c>
      <c r="J313" s="170" t="s">
        <v>628</v>
      </c>
      <c r="K313" s="171" t="s">
        <v>963</v>
      </c>
      <c r="L313" s="171" t="s">
        <v>43</v>
      </c>
      <c r="M313" s="172" t="s">
        <v>630</v>
      </c>
      <c r="N313" s="170" t="s">
        <v>630</v>
      </c>
      <c r="O313" s="173" t="s">
        <v>630</v>
      </c>
      <c r="P313" s="176">
        <v>2</v>
      </c>
      <c r="Q313" s="170" t="s">
        <v>535</v>
      </c>
      <c r="R313" s="170">
        <v>1</v>
      </c>
      <c r="S313" s="170">
        <v>4</v>
      </c>
      <c r="T313" s="170" t="s">
        <v>39</v>
      </c>
      <c r="U313" s="173" t="s">
        <v>964</v>
      </c>
      <c r="V313" s="176" t="s">
        <v>965</v>
      </c>
      <c r="W313" s="170" t="s">
        <v>60</v>
      </c>
      <c r="X313" s="170">
        <v>12</v>
      </c>
      <c r="Y313" s="170" t="s">
        <v>963</v>
      </c>
      <c r="Z313" s="173" t="s">
        <v>43</v>
      </c>
      <c r="AA313" s="176"/>
      <c r="AB313" s="170"/>
      <c r="AC313" s="170"/>
      <c r="AD313" s="170" t="str">
        <f>_xlfn.XLOOKUP(AC313,'[1]Wire Colors'!A1:A20,'[1]Wire Colors'!B1:B20," - ")</f>
        <v xml:space="preserve"> - </v>
      </c>
      <c r="AE313" s="173" t="b">
        <f t="shared" si="1"/>
        <v>0</v>
      </c>
      <c r="AF313" s="13"/>
    </row>
    <row r="314" spans="1:32" ht="31.5" thickTop="1" thickBot="1" x14ac:dyDescent="0.3">
      <c r="A314" s="169" t="s">
        <v>966</v>
      </c>
      <c r="B314" s="169"/>
      <c r="C314" s="169" t="s">
        <v>967</v>
      </c>
      <c r="D314" s="169"/>
      <c r="E314" s="169"/>
      <c r="F314" s="169"/>
      <c r="G314" s="170" t="s">
        <v>628</v>
      </c>
      <c r="H314" s="170" t="s">
        <v>628</v>
      </c>
      <c r="I314" s="170" t="s">
        <v>628</v>
      </c>
      <c r="J314" s="170" t="s">
        <v>628</v>
      </c>
      <c r="K314" s="171" t="s">
        <v>968</v>
      </c>
      <c r="L314" s="171" t="s">
        <v>533</v>
      </c>
      <c r="M314" s="172" t="s">
        <v>630</v>
      </c>
      <c r="N314" s="170" t="s">
        <v>630</v>
      </c>
      <c r="O314" s="173" t="s">
        <v>630</v>
      </c>
      <c r="P314" s="176">
        <v>2</v>
      </c>
      <c r="Q314" s="170" t="s">
        <v>535</v>
      </c>
      <c r="R314" s="170">
        <v>5</v>
      </c>
      <c r="S314" s="170">
        <v>4</v>
      </c>
      <c r="T314" s="170" t="s">
        <v>545</v>
      </c>
      <c r="U314" s="173" t="s">
        <v>969</v>
      </c>
      <c r="V314" s="176" t="s">
        <v>970</v>
      </c>
      <c r="W314" s="170" t="s">
        <v>538</v>
      </c>
      <c r="X314" s="170">
        <v>32</v>
      </c>
      <c r="Y314" s="170" t="s">
        <v>971</v>
      </c>
      <c r="Z314" s="173" t="s">
        <v>43</v>
      </c>
      <c r="AA314" s="176"/>
      <c r="AB314" s="170"/>
      <c r="AC314" s="170"/>
      <c r="AD314" s="170" t="str">
        <f>_xlfn.XLOOKUP(AC314,'[1]Wire Colors'!A1:A20,'[1]Wire Colors'!B1:B20," - ")</f>
        <v xml:space="preserve"> - </v>
      </c>
      <c r="AE314" s="173" t="b">
        <f t="shared" si="1"/>
        <v>0</v>
      </c>
      <c r="AF314" s="13"/>
    </row>
    <row r="315" spans="1:32" ht="46.5" thickTop="1" thickBot="1" x14ac:dyDescent="0.3">
      <c r="A315" s="169" t="s">
        <v>972</v>
      </c>
      <c r="B315" s="169"/>
      <c r="C315" s="169" t="s">
        <v>967</v>
      </c>
      <c r="D315" s="169"/>
      <c r="E315" s="169"/>
      <c r="F315" s="169"/>
      <c r="G315" s="170" t="s">
        <v>628</v>
      </c>
      <c r="H315" s="170" t="s">
        <v>628</v>
      </c>
      <c r="I315" s="170" t="s">
        <v>628</v>
      </c>
      <c r="J315" s="170" t="s">
        <v>628</v>
      </c>
      <c r="K315" s="171" t="s">
        <v>973</v>
      </c>
      <c r="L315" s="171" t="s">
        <v>745</v>
      </c>
      <c r="M315" s="172" t="s">
        <v>630</v>
      </c>
      <c r="N315" s="170" t="s">
        <v>630</v>
      </c>
      <c r="O315" s="173" t="s">
        <v>630</v>
      </c>
      <c r="P315" s="176">
        <v>2</v>
      </c>
      <c r="Q315" s="170" t="s">
        <v>117</v>
      </c>
      <c r="R315" s="170">
        <v>2</v>
      </c>
      <c r="S315" s="170">
        <v>3</v>
      </c>
      <c r="T315" s="170" t="s">
        <v>152</v>
      </c>
      <c r="U315" s="173" t="s">
        <v>276</v>
      </c>
      <c r="V315" s="176" t="s">
        <v>942</v>
      </c>
      <c r="W315" s="170" t="s">
        <v>193</v>
      </c>
      <c r="X315" s="170">
        <v>5</v>
      </c>
      <c r="Y315" s="170" t="s">
        <v>973</v>
      </c>
      <c r="Z315" s="173" t="s">
        <v>43</v>
      </c>
      <c r="AA315" s="176"/>
      <c r="AB315" s="170"/>
      <c r="AC315" s="170"/>
      <c r="AD315" s="170" t="str">
        <f>_xlfn.XLOOKUP(AC315,'[1]Wire Colors'!A1:A20,'[1]Wire Colors'!B1:B20," - ")</f>
        <v xml:space="preserve"> - </v>
      </c>
      <c r="AE315" s="173" t="b">
        <f t="shared" si="1"/>
        <v>0</v>
      </c>
      <c r="AF315" s="13"/>
    </row>
    <row r="316" spans="1:32" ht="46.5" thickTop="1" thickBot="1" x14ac:dyDescent="0.3">
      <c r="A316" s="169" t="s">
        <v>974</v>
      </c>
      <c r="B316" s="169"/>
      <c r="C316" s="169">
        <v>84067961</v>
      </c>
      <c r="D316" s="169">
        <v>3</v>
      </c>
      <c r="E316" s="169">
        <v>106</v>
      </c>
      <c r="F316" s="169" t="s">
        <v>975</v>
      </c>
      <c r="G316" s="170" t="s">
        <v>628</v>
      </c>
      <c r="H316" s="170" t="s">
        <v>628</v>
      </c>
      <c r="I316" s="170" t="s">
        <v>628</v>
      </c>
      <c r="J316" s="170" t="s">
        <v>628</v>
      </c>
      <c r="K316" s="171" t="s">
        <v>976</v>
      </c>
      <c r="L316" s="171" t="s">
        <v>745</v>
      </c>
      <c r="M316" s="172" t="s">
        <v>630</v>
      </c>
      <c r="N316" s="170" t="s">
        <v>630</v>
      </c>
      <c r="O316" s="173" t="s">
        <v>630</v>
      </c>
      <c r="P316" s="176">
        <v>2</v>
      </c>
      <c r="Q316" s="170" t="s">
        <v>173</v>
      </c>
      <c r="R316" s="170">
        <v>5</v>
      </c>
      <c r="S316" s="170">
        <v>3</v>
      </c>
      <c r="T316" s="170" t="s">
        <v>174</v>
      </c>
      <c r="U316" s="173" t="s">
        <v>175</v>
      </c>
      <c r="V316" s="176" t="s">
        <v>747</v>
      </c>
      <c r="W316" s="170" t="s">
        <v>315</v>
      </c>
      <c r="X316" s="170">
        <v>12</v>
      </c>
      <c r="Y316" s="170" t="s">
        <v>43</v>
      </c>
      <c r="Z316" s="173" t="s">
        <v>43</v>
      </c>
      <c r="AA316" s="176"/>
      <c r="AB316" s="170"/>
      <c r="AC316" s="170"/>
      <c r="AD316" s="170" t="str">
        <f>_xlfn.XLOOKUP(AC316,'[1]Wire Colors'!A1:A20,'[1]Wire Colors'!B1:B20," - ")</f>
        <v xml:space="preserve"> - </v>
      </c>
      <c r="AE316" s="173" t="b">
        <f t="shared" si="1"/>
        <v>0</v>
      </c>
      <c r="AF316" s="13"/>
    </row>
    <row r="317" spans="1:32" ht="31.5" thickTop="1" thickBot="1" x14ac:dyDescent="0.3">
      <c r="A317" s="169" t="s">
        <v>977</v>
      </c>
      <c r="B317" s="169"/>
      <c r="C317" s="169">
        <v>47056319</v>
      </c>
      <c r="D317" s="169"/>
      <c r="E317" s="169"/>
      <c r="F317" s="169"/>
      <c r="G317" s="170" t="s">
        <v>628</v>
      </c>
      <c r="H317" s="170" t="s">
        <v>628</v>
      </c>
      <c r="I317" s="170" t="s">
        <v>628</v>
      </c>
      <c r="J317" s="170" t="s">
        <v>628</v>
      </c>
      <c r="K317" s="171" t="s">
        <v>978</v>
      </c>
      <c r="L317" s="171" t="s">
        <v>745</v>
      </c>
      <c r="M317" s="172" t="s">
        <v>630</v>
      </c>
      <c r="N317" s="170" t="s">
        <v>630</v>
      </c>
      <c r="O317" s="173" t="s">
        <v>630</v>
      </c>
      <c r="P317" s="176">
        <v>2</v>
      </c>
      <c r="Q317" s="170" t="s">
        <v>117</v>
      </c>
      <c r="R317" s="170">
        <v>8</v>
      </c>
      <c r="S317" s="170">
        <v>3</v>
      </c>
      <c r="T317" s="170" t="s">
        <v>107</v>
      </c>
      <c r="U317" s="173" t="s">
        <v>979</v>
      </c>
      <c r="V317" s="176" t="s">
        <v>957</v>
      </c>
      <c r="W317" s="170" t="s">
        <v>315</v>
      </c>
      <c r="X317" s="170">
        <v>2</v>
      </c>
      <c r="Y317" s="170" t="s">
        <v>43</v>
      </c>
      <c r="Z317" s="173" t="s">
        <v>43</v>
      </c>
      <c r="AA317" s="176"/>
      <c r="AB317" s="170"/>
      <c r="AC317" s="170"/>
      <c r="AD317" s="170" t="str">
        <f>_xlfn.XLOOKUP(AC317,'[1]Wire Colors'!A1:A20,'[1]Wire Colors'!B1:B20," - ")</f>
        <v xml:space="preserve"> - </v>
      </c>
      <c r="AE317" s="173" t="b">
        <f t="shared" si="1"/>
        <v>0</v>
      </c>
      <c r="AF317" s="13"/>
    </row>
    <row r="318" spans="1:32" ht="46.5" thickTop="1" thickBot="1" x14ac:dyDescent="0.3">
      <c r="A318" s="169" t="s">
        <v>980</v>
      </c>
      <c r="B318" s="169"/>
      <c r="C318" s="169"/>
      <c r="D318" s="169"/>
      <c r="E318" s="169"/>
      <c r="F318" s="169"/>
      <c r="G318" s="170" t="s">
        <v>628</v>
      </c>
      <c r="H318" s="170" t="s">
        <v>628</v>
      </c>
      <c r="I318" s="170" t="s">
        <v>628</v>
      </c>
      <c r="J318" s="170" t="s">
        <v>628</v>
      </c>
      <c r="K318" s="171" t="s">
        <v>981</v>
      </c>
      <c r="L318" s="171" t="s">
        <v>745</v>
      </c>
      <c r="M318" s="172" t="s">
        <v>630</v>
      </c>
      <c r="N318" s="170" t="s">
        <v>630</v>
      </c>
      <c r="O318" s="173" t="s">
        <v>630</v>
      </c>
      <c r="P318" s="176">
        <v>1</v>
      </c>
      <c r="Q318" s="170" t="s">
        <v>173</v>
      </c>
      <c r="R318" s="170">
        <v>3</v>
      </c>
      <c r="S318" s="170">
        <v>3</v>
      </c>
      <c r="T318" s="170" t="s">
        <v>133</v>
      </c>
      <c r="U318" s="173" t="s">
        <v>956</v>
      </c>
      <c r="V318" s="176" t="s">
        <v>957</v>
      </c>
      <c r="W318" s="170" t="s">
        <v>176</v>
      </c>
      <c r="X318" s="170">
        <v>2</v>
      </c>
      <c r="Y318" s="170" t="s">
        <v>982</v>
      </c>
      <c r="Z318" s="173" t="s">
        <v>43</v>
      </c>
      <c r="AA318" s="176"/>
      <c r="AB318" s="170"/>
      <c r="AC318" s="170"/>
      <c r="AD318" s="170" t="str">
        <f>_xlfn.XLOOKUP(AC318,'[1]Wire Colors'!A1:A20,'[1]Wire Colors'!B1:B20," - ")</f>
        <v xml:space="preserve"> - </v>
      </c>
      <c r="AE318" s="173" t="b">
        <f t="shared" si="1"/>
        <v>0</v>
      </c>
      <c r="AF318" s="13"/>
    </row>
    <row r="319" spans="1:32" ht="45.75" thickTop="1" x14ac:dyDescent="0.25">
      <c r="A319" s="29" t="s">
        <v>983</v>
      </c>
      <c r="B319" s="29"/>
      <c r="C319" s="29">
        <v>51653191</v>
      </c>
      <c r="D319" s="29" t="s">
        <v>133</v>
      </c>
      <c r="E319" s="29">
        <v>138</v>
      </c>
      <c r="F319" s="29" t="s">
        <v>984</v>
      </c>
      <c r="G319" s="30">
        <v>87382918</v>
      </c>
      <c r="H319" s="30" t="s">
        <v>236</v>
      </c>
      <c r="I319" s="30">
        <v>54200608</v>
      </c>
      <c r="J319" s="30">
        <v>54200612</v>
      </c>
      <c r="K319" s="31" t="s">
        <v>985</v>
      </c>
      <c r="L319" s="31" t="s">
        <v>53</v>
      </c>
      <c r="M319" s="32" t="s">
        <v>986</v>
      </c>
      <c r="N319" s="30">
        <v>4</v>
      </c>
      <c r="O319" s="37" t="s">
        <v>987</v>
      </c>
      <c r="P319" s="198" t="s">
        <v>43</v>
      </c>
      <c r="Q319" s="199"/>
      <c r="R319" s="199"/>
      <c r="S319" s="199"/>
      <c r="T319" s="199"/>
      <c r="U319" s="200"/>
      <c r="V319" s="198" t="s">
        <v>988</v>
      </c>
      <c r="W319" s="199"/>
      <c r="X319" s="199"/>
      <c r="Y319" s="199"/>
      <c r="Z319" s="200"/>
      <c r="AA319" s="36"/>
      <c r="AB319" s="30"/>
      <c r="AC319" s="30"/>
      <c r="AD319" s="30"/>
      <c r="AE319" s="37"/>
      <c r="AF319" s="13"/>
    </row>
    <row r="320" spans="1:32" x14ac:dyDescent="0.25">
      <c r="A320" s="50"/>
      <c r="B320" s="50"/>
      <c r="C320" s="50"/>
      <c r="D320" s="50"/>
      <c r="E320" s="50"/>
      <c r="F320" s="50"/>
      <c r="G320" s="51"/>
      <c r="H320" s="51"/>
      <c r="I320" s="51"/>
      <c r="J320" s="51"/>
      <c r="K320" s="52"/>
      <c r="L320" s="52"/>
      <c r="M320" s="53"/>
      <c r="N320" s="51">
        <v>6</v>
      </c>
      <c r="O320" s="61">
        <v>0</v>
      </c>
      <c r="P320" s="201" t="s">
        <v>43</v>
      </c>
      <c r="Q320" s="202"/>
      <c r="R320" s="202"/>
      <c r="S320" s="202"/>
      <c r="T320" s="202"/>
      <c r="U320" s="203"/>
      <c r="V320" s="201" t="s">
        <v>988</v>
      </c>
      <c r="W320" s="202"/>
      <c r="X320" s="202"/>
      <c r="Y320" s="202"/>
      <c r="Z320" s="203"/>
      <c r="AA320" s="60"/>
      <c r="AB320" s="51"/>
      <c r="AC320" s="51"/>
      <c r="AD320" s="51"/>
      <c r="AE320" s="61"/>
      <c r="AF320" s="13"/>
    </row>
    <row r="321" spans="1:32" x14ac:dyDescent="0.25">
      <c r="A321" s="50"/>
      <c r="B321" s="50"/>
      <c r="C321" s="50"/>
      <c r="D321" s="50"/>
      <c r="E321" s="50"/>
      <c r="F321" s="50"/>
      <c r="G321" s="51"/>
      <c r="H321" s="51"/>
      <c r="I321" s="51"/>
      <c r="J321" s="51"/>
      <c r="K321" s="52"/>
      <c r="L321" s="52"/>
      <c r="M321" s="53"/>
      <c r="N321" s="77">
        <v>1</v>
      </c>
      <c r="O321" s="78">
        <v>0</v>
      </c>
      <c r="P321" s="204" t="s">
        <v>64</v>
      </c>
      <c r="Q321" s="205"/>
      <c r="R321" s="205"/>
      <c r="S321" s="205"/>
      <c r="T321" s="205"/>
      <c r="U321" s="206"/>
      <c r="V321" s="207" t="s">
        <v>47</v>
      </c>
      <c r="W321" s="208"/>
      <c r="X321" s="208"/>
      <c r="Y321" s="208"/>
      <c r="Z321" s="209"/>
      <c r="AA321" s="60"/>
      <c r="AB321" s="51"/>
      <c r="AC321" s="51"/>
      <c r="AD321" s="51"/>
      <c r="AE321" s="61"/>
      <c r="AF321" s="13"/>
    </row>
    <row r="322" spans="1:32" x14ac:dyDescent="0.25">
      <c r="A322" s="50"/>
      <c r="B322" s="50"/>
      <c r="C322" s="50"/>
      <c r="D322" s="50"/>
      <c r="E322" s="50"/>
      <c r="F322" s="50"/>
      <c r="G322" s="51"/>
      <c r="H322" s="51"/>
      <c r="I322" s="51"/>
      <c r="J322" s="51"/>
      <c r="K322" s="52"/>
      <c r="L322" s="52"/>
      <c r="M322" s="53"/>
      <c r="N322" s="95">
        <v>3</v>
      </c>
      <c r="O322" s="96">
        <v>0</v>
      </c>
      <c r="P322" s="97">
        <v>1</v>
      </c>
      <c r="Q322" s="95" t="s">
        <v>74</v>
      </c>
      <c r="R322" s="95">
        <v>1</v>
      </c>
      <c r="S322" s="95">
        <v>2</v>
      </c>
      <c r="T322" s="95" t="s">
        <v>124</v>
      </c>
      <c r="U322" s="96" t="s">
        <v>989</v>
      </c>
      <c r="V322" s="97" t="s">
        <v>990</v>
      </c>
      <c r="W322" s="95" t="s">
        <v>228</v>
      </c>
      <c r="X322" s="95">
        <v>31</v>
      </c>
      <c r="Y322" s="95" t="s">
        <v>991</v>
      </c>
      <c r="Z322" s="96" t="s">
        <v>62</v>
      </c>
      <c r="AA322" s="60" t="s">
        <v>45</v>
      </c>
      <c r="AB322" s="51"/>
      <c r="AC322" s="51"/>
      <c r="AD322" s="51" t="str">
        <f>_xlfn.XLOOKUP(AC322,'[1]Wire Colors'!A1:A20,'[1]Wire Colors'!B1:B20," - ")</f>
        <v xml:space="preserve"> - </v>
      </c>
      <c r="AE322" s="61" t="str">
        <f>IF(EXACT(AA322,"Bypass"),_xlfn.CONCAT("BB",IF(AB322&gt;9,AB322,_xlfn.CONCAT("0",AB322)),".",IF(AC322&gt;9,AC322,_xlfn.CONCAT("0",AC322))),IF(EXACT(AA322,"Output"),_xlfn.CONCAT("OB",IF(AB322&gt;9,AB322,_xlfn.CONCAT("0",AB322)),".",IF(AC322&gt;9,AC322,_xlfn.CONCAT("0",AC322)))))</f>
        <v>BB0.0</v>
      </c>
      <c r="AF322" s="13"/>
    </row>
    <row r="323" spans="1:32" ht="15.75" thickBot="1" x14ac:dyDescent="0.3">
      <c r="A323" s="38"/>
      <c r="B323" s="38"/>
      <c r="C323" s="38"/>
      <c r="D323" s="38"/>
      <c r="E323" s="38"/>
      <c r="F323" s="38"/>
      <c r="G323" s="39"/>
      <c r="H323" s="39"/>
      <c r="I323" s="39"/>
      <c r="J323" s="39"/>
      <c r="K323" s="40"/>
      <c r="L323" s="40"/>
      <c r="M323" s="41"/>
      <c r="N323" s="42">
        <v>2</v>
      </c>
      <c r="O323" s="43">
        <v>0</v>
      </c>
      <c r="P323" s="210" t="s">
        <v>46</v>
      </c>
      <c r="Q323" s="211"/>
      <c r="R323" s="211"/>
      <c r="S323" s="211"/>
      <c r="T323" s="211"/>
      <c r="U323" s="212"/>
      <c r="V323" s="213" t="s">
        <v>47</v>
      </c>
      <c r="W323" s="214"/>
      <c r="X323" s="214"/>
      <c r="Y323" s="214"/>
      <c r="Z323" s="215"/>
      <c r="AA323" s="48"/>
      <c r="AB323" s="39"/>
      <c r="AC323" s="39"/>
      <c r="AD323" s="39"/>
      <c r="AE323" s="49"/>
      <c r="AF323" s="13"/>
    </row>
    <row r="324" spans="1:32" ht="31.5" thickTop="1" thickBot="1" x14ac:dyDescent="0.3">
      <c r="A324" s="169" t="s">
        <v>992</v>
      </c>
      <c r="B324" s="169"/>
      <c r="C324" s="169"/>
      <c r="D324" s="169"/>
      <c r="E324" s="169"/>
      <c r="F324" s="169"/>
      <c r="G324" s="170" t="s">
        <v>628</v>
      </c>
      <c r="H324" s="170" t="s">
        <v>628</v>
      </c>
      <c r="I324" s="170" t="s">
        <v>628</v>
      </c>
      <c r="J324" s="170" t="s">
        <v>628</v>
      </c>
      <c r="K324" s="171" t="s">
        <v>993</v>
      </c>
      <c r="L324" s="171" t="s">
        <v>994</v>
      </c>
      <c r="M324" s="172" t="s">
        <v>630</v>
      </c>
      <c r="N324" s="170" t="s">
        <v>630</v>
      </c>
      <c r="O324" s="173" t="s">
        <v>630</v>
      </c>
      <c r="P324" s="176">
        <v>1</v>
      </c>
      <c r="Q324" s="170" t="s">
        <v>683</v>
      </c>
      <c r="R324" s="170">
        <v>2</v>
      </c>
      <c r="S324" s="170">
        <v>5</v>
      </c>
      <c r="T324" s="170" t="s">
        <v>152</v>
      </c>
      <c r="U324" s="173" t="s">
        <v>995</v>
      </c>
      <c r="V324" s="176" t="s">
        <v>996</v>
      </c>
      <c r="W324" s="170" t="s">
        <v>666</v>
      </c>
      <c r="X324" s="170">
        <v>5</v>
      </c>
      <c r="Y324" s="170" t="s">
        <v>997</v>
      </c>
      <c r="Z324" s="173" t="s">
        <v>685</v>
      </c>
      <c r="AA324" s="176"/>
      <c r="AB324" s="170"/>
      <c r="AC324" s="170"/>
      <c r="AD324" s="170" t="str">
        <f>_xlfn.XLOOKUP(AC324,'[1]Wire Colors'!A1:A20,'[1]Wire Colors'!B1:B20," - ")</f>
        <v xml:space="preserve"> - </v>
      </c>
      <c r="AE324" s="173" t="b">
        <f>IF(EXACT(AA324,"Bypass"),_xlfn.CONCAT("BB",IF(AB324&gt;9,AB324,_xlfn.CONCAT("0",AB324)),".",IF(AC324&gt;9,AC324,_xlfn.CONCAT("0",AC324))),IF(EXACT(AA324,"Output"),_xlfn.CONCAT("OB",IF(AB324&gt;9,AB324,_xlfn.CONCAT("0",AB324)),".",IF(AC324&gt;9,AC324,_xlfn.CONCAT("0",AC324)))))</f>
        <v>0</v>
      </c>
      <c r="AF324" s="13"/>
    </row>
    <row r="325" spans="1:32" ht="31.5" thickTop="1" thickBot="1" x14ac:dyDescent="0.3">
      <c r="A325" s="169" t="s">
        <v>992</v>
      </c>
      <c r="B325" s="169"/>
      <c r="C325" s="169"/>
      <c r="D325" s="169"/>
      <c r="E325" s="169"/>
      <c r="F325" s="169"/>
      <c r="G325" s="170" t="s">
        <v>628</v>
      </c>
      <c r="H325" s="170" t="s">
        <v>628</v>
      </c>
      <c r="I325" s="170" t="s">
        <v>628</v>
      </c>
      <c r="J325" s="170" t="s">
        <v>628</v>
      </c>
      <c r="K325" s="171" t="s">
        <v>998</v>
      </c>
      <c r="L325" s="171" t="s">
        <v>994</v>
      </c>
      <c r="M325" s="172" t="s">
        <v>630</v>
      </c>
      <c r="N325" s="170" t="s">
        <v>630</v>
      </c>
      <c r="O325" s="173" t="s">
        <v>630</v>
      </c>
      <c r="P325" s="176">
        <v>1</v>
      </c>
      <c r="Q325" s="170" t="s">
        <v>683</v>
      </c>
      <c r="R325" s="170">
        <v>1</v>
      </c>
      <c r="S325" s="170">
        <v>5</v>
      </c>
      <c r="T325" s="170" t="s">
        <v>144</v>
      </c>
      <c r="U325" s="173" t="s">
        <v>999</v>
      </c>
      <c r="V325" s="176" t="s">
        <v>1000</v>
      </c>
      <c r="W325" s="170" t="s">
        <v>666</v>
      </c>
      <c r="X325" s="170">
        <v>6</v>
      </c>
      <c r="Y325" s="170" t="s">
        <v>997</v>
      </c>
      <c r="Z325" s="173" t="s">
        <v>685</v>
      </c>
      <c r="AA325" s="176"/>
      <c r="AB325" s="170"/>
      <c r="AC325" s="170"/>
      <c r="AD325" s="170" t="str">
        <f>_xlfn.XLOOKUP(AC325,'[1]Wire Colors'!A1:A20,'[1]Wire Colors'!B1:B20," - ")</f>
        <v xml:space="preserve"> - </v>
      </c>
      <c r="AE325" s="173" t="b">
        <f>IF(EXACT(AA325,"Bypass"),_xlfn.CONCAT("BB",IF(AB325&gt;9,AB325,_xlfn.CONCAT("0",AB325)),".",IF(AC325&gt;9,AC325,_xlfn.CONCAT("0",AC325))),IF(EXACT(AA325,"Output"),_xlfn.CONCAT("OB",IF(AB325&gt;9,AB325,_xlfn.CONCAT("0",AB325)),".",IF(AC325&gt;9,AC325,_xlfn.CONCAT("0",AC325)))))</f>
        <v>0</v>
      </c>
      <c r="AF325" s="13"/>
    </row>
    <row r="326" spans="1:32" ht="45.75" thickTop="1" x14ac:dyDescent="0.25">
      <c r="A326" s="29" t="s">
        <v>1001</v>
      </c>
      <c r="B326" s="29"/>
      <c r="C326" s="29">
        <v>90486317</v>
      </c>
      <c r="D326" s="29">
        <v>9</v>
      </c>
      <c r="E326" s="29">
        <v>249</v>
      </c>
      <c r="F326" s="29" t="s">
        <v>1002</v>
      </c>
      <c r="G326" s="30">
        <v>48183225</v>
      </c>
      <c r="H326" s="30" t="s">
        <v>236</v>
      </c>
      <c r="I326" s="30">
        <v>2984017</v>
      </c>
      <c r="J326" s="30" t="s">
        <v>680</v>
      </c>
      <c r="K326" s="31" t="s">
        <v>1003</v>
      </c>
      <c r="L326" s="31" t="s">
        <v>379</v>
      </c>
      <c r="M326" s="32" t="s">
        <v>1004</v>
      </c>
      <c r="N326" s="30" t="s">
        <v>1005</v>
      </c>
      <c r="O326" s="37">
        <v>5</v>
      </c>
      <c r="P326" s="36">
        <v>1</v>
      </c>
      <c r="Q326" s="30" t="s">
        <v>683</v>
      </c>
      <c r="R326" s="30">
        <v>3</v>
      </c>
      <c r="S326" s="30">
        <v>5</v>
      </c>
      <c r="T326" s="30" t="s">
        <v>118</v>
      </c>
      <c r="U326" s="37" t="s">
        <v>1006</v>
      </c>
      <c r="V326" s="36" t="s">
        <v>1007</v>
      </c>
      <c r="W326" s="30" t="s">
        <v>154</v>
      </c>
      <c r="X326" s="30">
        <v>19</v>
      </c>
      <c r="Y326" s="30" t="s">
        <v>43</v>
      </c>
      <c r="Z326" s="37" t="s">
        <v>685</v>
      </c>
      <c r="AA326" s="36"/>
      <c r="AB326" s="30"/>
      <c r="AC326" s="30"/>
      <c r="AD326" s="30" t="str">
        <f>_xlfn.XLOOKUP(AC326,'[1]Wire Colors'!A1:A20,'[1]Wire Colors'!B1:B20," - ")</f>
        <v xml:space="preserve"> - </v>
      </c>
      <c r="AE326" s="37" t="b">
        <f>IF(EXACT(AA326,"Bypass"),_xlfn.CONCAT("BB",IF(AB326&gt;9,AB326,_xlfn.CONCAT("0",AB326)),".",IF(AC326&gt;9,AC326,_xlfn.CONCAT("0",AC326))),IF(EXACT(AA326,"Output"),_xlfn.CONCAT("OB",IF(AB326&gt;9,AB326,_xlfn.CONCAT("0",AB326)),".",IF(AC326&gt;9,AC326,_xlfn.CONCAT("0",AC326)))))</f>
        <v>0</v>
      </c>
      <c r="AF326" s="13"/>
    </row>
    <row r="327" spans="1:32" x14ac:dyDescent="0.25">
      <c r="A327" s="50"/>
      <c r="B327" s="50"/>
      <c r="C327" s="50"/>
      <c r="D327" s="50"/>
      <c r="E327" s="50"/>
      <c r="F327" s="50"/>
      <c r="G327" s="51"/>
      <c r="H327" s="51"/>
      <c r="I327" s="51"/>
      <c r="J327" s="51"/>
      <c r="K327" s="52"/>
      <c r="L327" s="52"/>
      <c r="M327" s="53"/>
      <c r="N327" s="51" t="s">
        <v>70</v>
      </c>
      <c r="O327" s="61">
        <v>0</v>
      </c>
      <c r="P327" s="60"/>
      <c r="Q327" s="51"/>
      <c r="R327" s="51"/>
      <c r="S327" s="51"/>
      <c r="T327" s="51"/>
      <c r="U327" s="61"/>
      <c r="V327" s="60"/>
      <c r="W327" s="51"/>
      <c r="X327" s="51"/>
      <c r="Y327" s="51"/>
      <c r="Z327" s="61"/>
      <c r="AA327" s="60"/>
      <c r="AB327" s="51"/>
      <c r="AC327" s="51"/>
      <c r="AD327" s="51"/>
      <c r="AE327" s="61"/>
      <c r="AF327" s="13"/>
    </row>
    <row r="328" spans="1:32" x14ac:dyDescent="0.25">
      <c r="A328" s="50"/>
      <c r="B328" s="50"/>
      <c r="C328" s="50"/>
      <c r="D328" s="50"/>
      <c r="E328" s="50"/>
      <c r="F328" s="50"/>
      <c r="G328" s="51"/>
      <c r="H328" s="51"/>
      <c r="I328" s="51"/>
      <c r="J328" s="51"/>
      <c r="K328" s="52"/>
      <c r="L328" s="52"/>
      <c r="M328" s="53"/>
      <c r="N328" s="51" t="s">
        <v>72</v>
      </c>
      <c r="O328" s="61">
        <v>0</v>
      </c>
      <c r="P328" s="60"/>
      <c r="Q328" s="51"/>
      <c r="R328" s="51"/>
      <c r="S328" s="51"/>
      <c r="T328" s="51"/>
      <c r="U328" s="61"/>
      <c r="V328" s="60"/>
      <c r="W328" s="51"/>
      <c r="X328" s="51"/>
      <c r="Y328" s="51"/>
      <c r="Z328" s="61"/>
      <c r="AA328" s="60"/>
      <c r="AB328" s="51"/>
      <c r="AC328" s="51"/>
      <c r="AD328" s="51"/>
      <c r="AE328" s="61"/>
      <c r="AF328" s="13"/>
    </row>
    <row r="329" spans="1:32" ht="15.75" thickBot="1" x14ac:dyDescent="0.3">
      <c r="A329" s="38"/>
      <c r="B329" s="38"/>
      <c r="C329" s="38"/>
      <c r="D329" s="38"/>
      <c r="E329" s="38"/>
      <c r="F329" s="38"/>
      <c r="G329" s="39"/>
      <c r="H329" s="39"/>
      <c r="I329" s="39"/>
      <c r="J329" s="39"/>
      <c r="K329" s="40"/>
      <c r="L329" s="40"/>
      <c r="M329" s="41"/>
      <c r="N329" s="39" t="s">
        <v>1008</v>
      </c>
      <c r="O329" s="49">
        <v>0</v>
      </c>
      <c r="P329" s="48"/>
      <c r="Q329" s="39"/>
      <c r="R329" s="39"/>
      <c r="S329" s="39"/>
      <c r="T329" s="39"/>
      <c r="U329" s="49"/>
      <c r="V329" s="48"/>
      <c r="W329" s="39"/>
      <c r="X329" s="39"/>
      <c r="Y329" s="39"/>
      <c r="Z329" s="49"/>
      <c r="AA329" s="48"/>
      <c r="AB329" s="39"/>
      <c r="AC329" s="39"/>
      <c r="AD329" s="39"/>
      <c r="AE329" s="49"/>
      <c r="AF329" s="13"/>
    </row>
    <row r="330" spans="1:32" ht="30.75" thickTop="1" x14ac:dyDescent="0.25">
      <c r="A330" s="29" t="s">
        <v>1001</v>
      </c>
      <c r="B330" s="29"/>
      <c r="C330" s="29">
        <v>90486317</v>
      </c>
      <c r="D330" s="29">
        <v>9</v>
      </c>
      <c r="E330" s="29">
        <v>249</v>
      </c>
      <c r="F330" s="29" t="s">
        <v>1002</v>
      </c>
      <c r="G330" s="30">
        <v>48183225</v>
      </c>
      <c r="H330" s="30" t="s">
        <v>236</v>
      </c>
      <c r="I330" s="30">
        <v>2984017</v>
      </c>
      <c r="J330" s="30" t="s">
        <v>680</v>
      </c>
      <c r="K330" s="31" t="s">
        <v>1009</v>
      </c>
      <c r="L330" s="31" t="s">
        <v>379</v>
      </c>
      <c r="M330" s="32" t="s">
        <v>1004</v>
      </c>
      <c r="N330" s="30" t="s">
        <v>1005</v>
      </c>
      <c r="O330" s="37">
        <v>5</v>
      </c>
      <c r="P330" s="36">
        <v>1</v>
      </c>
      <c r="Q330" s="30" t="s">
        <v>449</v>
      </c>
      <c r="R330" s="30">
        <v>3</v>
      </c>
      <c r="S330" s="30">
        <v>5</v>
      </c>
      <c r="T330" s="30" t="s">
        <v>133</v>
      </c>
      <c r="U330" s="37" t="s">
        <v>1010</v>
      </c>
      <c r="V330" s="36" t="s">
        <v>1007</v>
      </c>
      <c r="W330" s="30" t="s">
        <v>136</v>
      </c>
      <c r="X330" s="30">
        <v>19</v>
      </c>
      <c r="Y330" s="30" t="s">
        <v>43</v>
      </c>
      <c r="Z330" s="37" t="s">
        <v>374</v>
      </c>
      <c r="AA330" s="36"/>
      <c r="AB330" s="30"/>
      <c r="AC330" s="30"/>
      <c r="AD330" s="30" t="str">
        <f>_xlfn.XLOOKUP(AC330,'[1]Wire Colors'!A1:A20,'[1]Wire Colors'!B1:B20," - ")</f>
        <v xml:space="preserve"> - </v>
      </c>
      <c r="AE330" s="37" t="b">
        <f>IF(EXACT(AA330,"Bypass"),_xlfn.CONCAT("BB",IF(AB330&gt;9,AB330,_xlfn.CONCAT("0",AB330)),".",IF(AC330&gt;9,AC330,_xlfn.CONCAT("0",AC330))),IF(EXACT(AA330,"Output"),_xlfn.CONCAT("OB",IF(AB330&gt;9,AB330,_xlfn.CONCAT("0",AB330)),".",IF(AC330&gt;9,AC330,_xlfn.CONCAT("0",AC330)))))</f>
        <v>0</v>
      </c>
      <c r="AF330" s="13"/>
    </row>
    <row r="331" spans="1:32" x14ac:dyDescent="0.25">
      <c r="A331" s="50"/>
      <c r="B331" s="50"/>
      <c r="C331" s="50"/>
      <c r="D331" s="50"/>
      <c r="E331" s="50"/>
      <c r="F331" s="50"/>
      <c r="G331" s="51"/>
      <c r="H331" s="51"/>
      <c r="I331" s="51"/>
      <c r="J331" s="51"/>
      <c r="K331" s="52"/>
      <c r="L331" s="52"/>
      <c r="M331" s="53"/>
      <c r="N331" s="51" t="s">
        <v>70</v>
      </c>
      <c r="O331" s="61">
        <v>0</v>
      </c>
      <c r="P331" s="60"/>
      <c r="Q331" s="51"/>
      <c r="R331" s="51"/>
      <c r="S331" s="51"/>
      <c r="T331" s="51"/>
      <c r="U331" s="61"/>
      <c r="V331" s="60"/>
      <c r="W331" s="51"/>
      <c r="X331" s="51"/>
      <c r="Y331" s="51"/>
      <c r="Z331" s="61"/>
      <c r="AA331" s="60"/>
      <c r="AB331" s="51"/>
      <c r="AC331" s="51"/>
      <c r="AD331" s="51"/>
      <c r="AE331" s="61"/>
      <c r="AF331" s="13"/>
    </row>
    <row r="332" spans="1:32" x14ac:dyDescent="0.25">
      <c r="A332" s="50"/>
      <c r="B332" s="50"/>
      <c r="C332" s="50"/>
      <c r="D332" s="50"/>
      <c r="E332" s="50"/>
      <c r="F332" s="50"/>
      <c r="G332" s="51"/>
      <c r="H332" s="51"/>
      <c r="I332" s="51"/>
      <c r="J332" s="51"/>
      <c r="K332" s="52"/>
      <c r="L332" s="52"/>
      <c r="M332" s="53"/>
      <c r="N332" s="51" t="s">
        <v>72</v>
      </c>
      <c r="O332" s="61">
        <v>0</v>
      </c>
      <c r="P332" s="60"/>
      <c r="Q332" s="51"/>
      <c r="R332" s="51"/>
      <c r="S332" s="51"/>
      <c r="T332" s="51"/>
      <c r="U332" s="61"/>
      <c r="V332" s="60"/>
      <c r="W332" s="51"/>
      <c r="X332" s="51"/>
      <c r="Y332" s="51"/>
      <c r="Z332" s="61"/>
      <c r="AA332" s="60"/>
      <c r="AB332" s="51"/>
      <c r="AC332" s="51"/>
      <c r="AD332" s="51"/>
      <c r="AE332" s="61"/>
      <c r="AF332" s="13"/>
    </row>
    <row r="333" spans="1:32" ht="15.75" thickBot="1" x14ac:dyDescent="0.3">
      <c r="A333" s="38"/>
      <c r="B333" s="38"/>
      <c r="C333" s="38"/>
      <c r="D333" s="38"/>
      <c r="E333" s="38"/>
      <c r="F333" s="38"/>
      <c r="G333" s="39"/>
      <c r="H333" s="39"/>
      <c r="I333" s="39"/>
      <c r="J333" s="39"/>
      <c r="K333" s="40"/>
      <c r="L333" s="40"/>
      <c r="M333" s="41"/>
      <c r="N333" s="39" t="s">
        <v>1008</v>
      </c>
      <c r="O333" s="49">
        <v>0</v>
      </c>
      <c r="P333" s="48"/>
      <c r="Q333" s="39"/>
      <c r="R333" s="39"/>
      <c r="S333" s="39"/>
      <c r="T333" s="39"/>
      <c r="U333" s="49"/>
      <c r="V333" s="48"/>
      <c r="W333" s="39"/>
      <c r="X333" s="39"/>
      <c r="Y333" s="39"/>
      <c r="Z333" s="49"/>
      <c r="AA333" s="48"/>
      <c r="AB333" s="39"/>
      <c r="AC333" s="39"/>
      <c r="AD333" s="39"/>
      <c r="AE333" s="49"/>
      <c r="AF333" s="13"/>
    </row>
    <row r="334" spans="1:32" ht="30.75" thickTop="1" x14ac:dyDescent="0.25">
      <c r="A334" s="29" t="s">
        <v>1001</v>
      </c>
      <c r="B334" s="29"/>
      <c r="C334" s="29">
        <v>90486317</v>
      </c>
      <c r="D334" s="29">
        <v>9</v>
      </c>
      <c r="E334" s="29">
        <v>249</v>
      </c>
      <c r="F334" s="29" t="s">
        <v>1002</v>
      </c>
      <c r="G334" s="30">
        <v>48183225</v>
      </c>
      <c r="H334" s="30" t="s">
        <v>236</v>
      </c>
      <c r="I334" s="30">
        <v>2984017</v>
      </c>
      <c r="J334" s="30" t="s">
        <v>680</v>
      </c>
      <c r="K334" s="31" t="s">
        <v>1011</v>
      </c>
      <c r="L334" s="31" t="s">
        <v>379</v>
      </c>
      <c r="M334" s="32" t="s">
        <v>1004</v>
      </c>
      <c r="N334" s="30" t="s">
        <v>1005</v>
      </c>
      <c r="O334" s="37">
        <v>5</v>
      </c>
      <c r="P334" s="36">
        <v>1</v>
      </c>
      <c r="Q334" s="30" t="s">
        <v>449</v>
      </c>
      <c r="R334" s="30">
        <v>7</v>
      </c>
      <c r="S334" s="30">
        <v>5</v>
      </c>
      <c r="T334" s="30" t="s">
        <v>170</v>
      </c>
      <c r="U334" s="37" t="s">
        <v>1012</v>
      </c>
      <c r="V334" s="36" t="s">
        <v>1007</v>
      </c>
      <c r="W334" s="30" t="s">
        <v>538</v>
      </c>
      <c r="X334" s="30">
        <v>19</v>
      </c>
      <c r="Y334" s="30" t="s">
        <v>43</v>
      </c>
      <c r="Z334" s="37" t="s">
        <v>1013</v>
      </c>
      <c r="AA334" s="36"/>
      <c r="AB334" s="30"/>
      <c r="AC334" s="30"/>
      <c r="AD334" s="30" t="str">
        <f>_xlfn.XLOOKUP(AC334,'[1]Wire Colors'!A1:A20,'[1]Wire Colors'!B1:B20," - ")</f>
        <v xml:space="preserve"> - </v>
      </c>
      <c r="AE334" s="37" t="b">
        <f>IF(EXACT(AA334,"Bypass"),_xlfn.CONCAT("BB",IF(AB334&gt;9,AB334,_xlfn.CONCAT("0",AB334)),".",IF(AC334&gt;9,AC334,_xlfn.CONCAT("0",AC334))),IF(EXACT(AA334,"Output"),_xlfn.CONCAT("OB",IF(AB334&gt;9,AB334,_xlfn.CONCAT("0",AB334)),".",IF(AC334&gt;9,AC334,_xlfn.CONCAT("0",AC334)))))</f>
        <v>0</v>
      </c>
      <c r="AF334" s="13"/>
    </row>
    <row r="335" spans="1:32" x14ac:dyDescent="0.25">
      <c r="A335" s="50"/>
      <c r="B335" s="50"/>
      <c r="C335" s="50"/>
      <c r="D335" s="50"/>
      <c r="E335" s="50"/>
      <c r="F335" s="50"/>
      <c r="G335" s="51"/>
      <c r="H335" s="51"/>
      <c r="I335" s="51"/>
      <c r="J335" s="51"/>
      <c r="K335" s="52"/>
      <c r="L335" s="52"/>
      <c r="M335" s="53"/>
      <c r="N335" s="51" t="s">
        <v>70</v>
      </c>
      <c r="O335" s="61">
        <v>0</v>
      </c>
      <c r="P335" s="60"/>
      <c r="Q335" s="51"/>
      <c r="R335" s="51"/>
      <c r="S335" s="51"/>
      <c r="T335" s="51"/>
      <c r="U335" s="61"/>
      <c r="V335" s="60"/>
      <c r="W335" s="51"/>
      <c r="X335" s="51"/>
      <c r="Y335" s="51"/>
      <c r="Z335" s="61"/>
      <c r="AA335" s="60"/>
      <c r="AB335" s="51"/>
      <c r="AC335" s="51"/>
      <c r="AD335" s="51"/>
      <c r="AE335" s="61"/>
      <c r="AF335" s="13"/>
    </row>
    <row r="336" spans="1:32" x14ac:dyDescent="0.25">
      <c r="A336" s="50"/>
      <c r="B336" s="50"/>
      <c r="C336" s="50"/>
      <c r="D336" s="50"/>
      <c r="E336" s="50"/>
      <c r="F336" s="50"/>
      <c r="G336" s="51"/>
      <c r="H336" s="51"/>
      <c r="I336" s="51"/>
      <c r="J336" s="51"/>
      <c r="K336" s="52"/>
      <c r="L336" s="52"/>
      <c r="M336" s="53"/>
      <c r="N336" s="51" t="s">
        <v>72</v>
      </c>
      <c r="O336" s="61">
        <v>0</v>
      </c>
      <c r="P336" s="60"/>
      <c r="Q336" s="51"/>
      <c r="R336" s="51"/>
      <c r="S336" s="51"/>
      <c r="T336" s="51"/>
      <c r="U336" s="61"/>
      <c r="V336" s="60"/>
      <c r="W336" s="51"/>
      <c r="X336" s="51"/>
      <c r="Y336" s="51"/>
      <c r="Z336" s="61"/>
      <c r="AA336" s="60"/>
      <c r="AB336" s="51"/>
      <c r="AC336" s="51"/>
      <c r="AD336" s="51"/>
      <c r="AE336" s="61"/>
      <c r="AF336" s="13"/>
    </row>
    <row r="337" spans="1:32" ht="15.75" thickBot="1" x14ac:dyDescent="0.3">
      <c r="A337" s="38"/>
      <c r="B337" s="38"/>
      <c r="C337" s="38"/>
      <c r="D337" s="38"/>
      <c r="E337" s="38"/>
      <c r="F337" s="38"/>
      <c r="G337" s="39"/>
      <c r="H337" s="39"/>
      <c r="I337" s="39"/>
      <c r="J337" s="39"/>
      <c r="K337" s="40"/>
      <c r="L337" s="40"/>
      <c r="M337" s="41"/>
      <c r="N337" s="39" t="s">
        <v>1008</v>
      </c>
      <c r="O337" s="49">
        <v>0</v>
      </c>
      <c r="P337" s="48"/>
      <c r="Q337" s="39"/>
      <c r="R337" s="39"/>
      <c r="S337" s="39"/>
      <c r="T337" s="39"/>
      <c r="U337" s="49"/>
      <c r="V337" s="48"/>
      <c r="W337" s="39"/>
      <c r="X337" s="39"/>
      <c r="Y337" s="39"/>
      <c r="Z337" s="49"/>
      <c r="AA337" s="48"/>
      <c r="AB337" s="39"/>
      <c r="AC337" s="39"/>
      <c r="AD337" s="39"/>
      <c r="AE337" s="49"/>
      <c r="AF337" s="13"/>
    </row>
    <row r="338" spans="1:32" ht="30.75" thickTop="1" x14ac:dyDescent="0.25">
      <c r="A338" s="29" t="s">
        <v>1001</v>
      </c>
      <c r="B338" s="29"/>
      <c r="C338" s="29">
        <v>90486317</v>
      </c>
      <c r="D338" s="29">
        <v>9</v>
      </c>
      <c r="E338" s="29">
        <v>249</v>
      </c>
      <c r="F338" s="29" t="s">
        <v>1002</v>
      </c>
      <c r="G338" s="30">
        <v>48183225</v>
      </c>
      <c r="H338" s="30" t="s">
        <v>236</v>
      </c>
      <c r="I338" s="30">
        <v>2984017</v>
      </c>
      <c r="J338" s="30" t="s">
        <v>680</v>
      </c>
      <c r="K338" s="31" t="s">
        <v>1014</v>
      </c>
      <c r="L338" s="31" t="s">
        <v>379</v>
      </c>
      <c r="M338" s="32" t="s">
        <v>1004</v>
      </c>
      <c r="N338" s="30" t="s">
        <v>1005</v>
      </c>
      <c r="O338" s="37">
        <v>5</v>
      </c>
      <c r="P338" s="36">
        <v>1</v>
      </c>
      <c r="Q338" s="30" t="s">
        <v>449</v>
      </c>
      <c r="R338" s="30">
        <v>8</v>
      </c>
      <c r="S338" s="30">
        <v>5</v>
      </c>
      <c r="T338" s="30" t="s">
        <v>273</v>
      </c>
      <c r="U338" s="37" t="s">
        <v>1015</v>
      </c>
      <c r="V338" s="36" t="s">
        <v>1007</v>
      </c>
      <c r="W338" s="30" t="s">
        <v>1016</v>
      </c>
      <c r="X338" s="30">
        <v>19</v>
      </c>
      <c r="Y338" s="30" t="s">
        <v>43</v>
      </c>
      <c r="Z338" s="37" t="s">
        <v>374</v>
      </c>
      <c r="AA338" s="36"/>
      <c r="AB338" s="30"/>
      <c r="AC338" s="30"/>
      <c r="AD338" s="30" t="str">
        <f>_xlfn.XLOOKUP(AC338,'[1]Wire Colors'!A1:A20,'[1]Wire Colors'!B1:B20," - ")</f>
        <v xml:space="preserve"> - </v>
      </c>
      <c r="AE338" s="37" t="b">
        <f>IF(EXACT(AA338,"Bypass"),_xlfn.CONCAT("BB",IF(AB338&gt;9,AB338,_xlfn.CONCAT("0",AB338)),".",IF(AC338&gt;9,AC338,_xlfn.CONCAT("0",AC338))),IF(EXACT(AA338,"Output"),_xlfn.CONCAT("OB",IF(AB338&gt;9,AB338,_xlfn.CONCAT("0",AB338)),".",IF(AC338&gt;9,AC338,_xlfn.CONCAT("0",AC338)))))</f>
        <v>0</v>
      </c>
      <c r="AF338" s="13"/>
    </row>
    <row r="339" spans="1:32" x14ac:dyDescent="0.25">
      <c r="A339" s="50"/>
      <c r="B339" s="50"/>
      <c r="C339" s="50"/>
      <c r="D339" s="50"/>
      <c r="E339" s="50"/>
      <c r="F339" s="50"/>
      <c r="G339" s="51"/>
      <c r="H339" s="51"/>
      <c r="I339" s="51"/>
      <c r="J339" s="51"/>
      <c r="K339" s="52"/>
      <c r="L339" s="52"/>
      <c r="M339" s="53"/>
      <c r="N339" s="51" t="s">
        <v>70</v>
      </c>
      <c r="O339" s="61">
        <v>0</v>
      </c>
      <c r="P339" s="60"/>
      <c r="Q339" s="51"/>
      <c r="R339" s="51"/>
      <c r="S339" s="51"/>
      <c r="T339" s="51"/>
      <c r="U339" s="61"/>
      <c r="V339" s="60"/>
      <c r="W339" s="51"/>
      <c r="X339" s="51"/>
      <c r="Y339" s="51"/>
      <c r="Z339" s="61"/>
      <c r="AA339" s="60"/>
      <c r="AB339" s="51"/>
      <c r="AC339" s="51"/>
      <c r="AD339" s="51"/>
      <c r="AE339" s="61"/>
      <c r="AF339" s="13"/>
    </row>
    <row r="340" spans="1:32" x14ac:dyDescent="0.25">
      <c r="A340" s="50"/>
      <c r="B340" s="50"/>
      <c r="C340" s="50"/>
      <c r="D340" s="50"/>
      <c r="E340" s="50"/>
      <c r="F340" s="50"/>
      <c r="G340" s="51"/>
      <c r="H340" s="51"/>
      <c r="I340" s="51"/>
      <c r="J340" s="51"/>
      <c r="K340" s="52"/>
      <c r="L340" s="52"/>
      <c r="M340" s="53"/>
      <c r="N340" s="51" t="s">
        <v>72</v>
      </c>
      <c r="O340" s="61">
        <v>0</v>
      </c>
      <c r="P340" s="60"/>
      <c r="Q340" s="51"/>
      <c r="R340" s="51"/>
      <c r="S340" s="51"/>
      <c r="T340" s="51"/>
      <c r="U340" s="61"/>
      <c r="V340" s="60"/>
      <c r="W340" s="51"/>
      <c r="X340" s="51"/>
      <c r="Y340" s="51"/>
      <c r="Z340" s="61"/>
      <c r="AA340" s="60"/>
      <c r="AB340" s="51"/>
      <c r="AC340" s="51"/>
      <c r="AD340" s="51"/>
      <c r="AE340" s="61"/>
      <c r="AF340" s="13"/>
    </row>
    <row r="341" spans="1:32" ht="15.75" thickBot="1" x14ac:dyDescent="0.3">
      <c r="A341" s="38"/>
      <c r="B341" s="38"/>
      <c r="C341" s="38"/>
      <c r="D341" s="38"/>
      <c r="E341" s="38"/>
      <c r="F341" s="38"/>
      <c r="G341" s="39"/>
      <c r="H341" s="39"/>
      <c r="I341" s="39"/>
      <c r="J341" s="39"/>
      <c r="K341" s="40"/>
      <c r="L341" s="40"/>
      <c r="M341" s="41"/>
      <c r="N341" s="39" t="s">
        <v>1008</v>
      </c>
      <c r="O341" s="49">
        <v>0</v>
      </c>
      <c r="P341" s="48"/>
      <c r="Q341" s="39"/>
      <c r="R341" s="39"/>
      <c r="S341" s="39"/>
      <c r="T341" s="39"/>
      <c r="U341" s="49"/>
      <c r="V341" s="48"/>
      <c r="W341" s="39"/>
      <c r="X341" s="39"/>
      <c r="Y341" s="39"/>
      <c r="Z341" s="49"/>
      <c r="AA341" s="48"/>
      <c r="AB341" s="39"/>
      <c r="AC341" s="39"/>
      <c r="AD341" s="39"/>
      <c r="AE341" s="49"/>
      <c r="AF341" s="13"/>
    </row>
    <row r="342" spans="1:32" ht="46.5" thickTop="1" thickBot="1" x14ac:dyDescent="0.3">
      <c r="A342" s="169" t="s">
        <v>1017</v>
      </c>
      <c r="B342" s="169"/>
      <c r="C342" s="169"/>
      <c r="D342" s="169"/>
      <c r="E342" s="169"/>
      <c r="F342" s="169"/>
      <c r="G342" s="170" t="s">
        <v>628</v>
      </c>
      <c r="H342" s="170" t="s">
        <v>628</v>
      </c>
      <c r="I342" s="170" t="s">
        <v>628</v>
      </c>
      <c r="J342" s="170" t="s">
        <v>628</v>
      </c>
      <c r="K342" s="171" t="s">
        <v>1018</v>
      </c>
      <c r="L342" s="171" t="s">
        <v>379</v>
      </c>
      <c r="M342" s="172" t="s">
        <v>630</v>
      </c>
      <c r="N342" s="170" t="s">
        <v>630</v>
      </c>
      <c r="O342" s="173" t="s">
        <v>630</v>
      </c>
      <c r="P342" s="176">
        <v>1</v>
      </c>
      <c r="Q342" s="170" t="s">
        <v>381</v>
      </c>
      <c r="R342" s="170">
        <v>5</v>
      </c>
      <c r="S342" s="170">
        <v>5</v>
      </c>
      <c r="T342" s="170" t="s">
        <v>1019</v>
      </c>
      <c r="U342" s="173" t="s">
        <v>1020</v>
      </c>
      <c r="V342" s="176" t="s">
        <v>1021</v>
      </c>
      <c r="W342" s="170" t="s">
        <v>60</v>
      </c>
      <c r="X342" s="170">
        <v>15</v>
      </c>
      <c r="Y342" s="170" t="s">
        <v>840</v>
      </c>
      <c r="Z342" s="173" t="s">
        <v>685</v>
      </c>
      <c r="AA342" s="176"/>
      <c r="AB342" s="170"/>
      <c r="AC342" s="170"/>
      <c r="AD342" s="170" t="str">
        <f>_xlfn.XLOOKUP(AC342,'[1]Wire Colors'!A1:A20,'[1]Wire Colors'!B1:B20," - ")</f>
        <v xml:space="preserve"> - </v>
      </c>
      <c r="AE342" s="173" t="b">
        <f>IF(EXACT(AA342,"Bypass"),_xlfn.CONCAT("BB",IF(AB342&gt;9,AB342,_xlfn.CONCAT("0",AB342)),".",IF(AC342&gt;9,AC342,_xlfn.CONCAT("0",AC342))),IF(EXACT(AA342,"Output"),_xlfn.CONCAT("OB",IF(AB342&gt;9,AB342,_xlfn.CONCAT("0",AB342)),".",IF(AC342&gt;9,AC342,_xlfn.CONCAT("0",AC342)))))</f>
        <v>0</v>
      </c>
      <c r="AF342" s="13"/>
    </row>
    <row r="343" spans="1:32" ht="15.75" thickTop="1" x14ac:dyDescent="0.25">
      <c r="A343" s="29" t="s">
        <v>1022</v>
      </c>
      <c r="B343" s="29"/>
      <c r="C343" s="29" t="s">
        <v>1023</v>
      </c>
      <c r="D343" s="29"/>
      <c r="E343" s="29"/>
      <c r="F343" s="29"/>
      <c r="G343" s="30">
        <v>47740181</v>
      </c>
      <c r="H343" s="30" t="s">
        <v>236</v>
      </c>
      <c r="I343" s="30">
        <v>8911352</v>
      </c>
      <c r="J343" s="30">
        <v>6294544</v>
      </c>
      <c r="K343" s="31" t="s">
        <v>43</v>
      </c>
      <c r="L343" s="31" t="s">
        <v>1024</v>
      </c>
      <c r="M343" s="32" t="s">
        <v>1025</v>
      </c>
      <c r="N343" s="30" t="s">
        <v>1008</v>
      </c>
      <c r="O343" s="37" t="s">
        <v>490</v>
      </c>
      <c r="P343" s="60"/>
      <c r="Q343" s="51"/>
      <c r="R343" s="51"/>
      <c r="S343" s="51"/>
      <c r="T343" s="51"/>
      <c r="U343" s="61"/>
      <c r="V343" s="216"/>
      <c r="W343" s="36"/>
      <c r="X343" s="36"/>
      <c r="Y343" s="36"/>
      <c r="Z343" s="200"/>
      <c r="AA343" s="216"/>
      <c r="AB343" s="30"/>
      <c r="AC343" s="30"/>
      <c r="AD343" s="30"/>
      <c r="AE343" s="37"/>
      <c r="AF343" s="13"/>
    </row>
    <row r="344" spans="1:32" x14ac:dyDescent="0.25">
      <c r="A344" s="50"/>
      <c r="B344" s="50"/>
      <c r="C344" s="50"/>
      <c r="D344" s="50"/>
      <c r="E344" s="50"/>
      <c r="F344" s="50"/>
      <c r="G344" s="51"/>
      <c r="H344" s="51"/>
      <c r="I344" s="51"/>
      <c r="J344" s="51"/>
      <c r="K344" s="52"/>
      <c r="L344" s="52"/>
      <c r="M344" s="53"/>
      <c r="N344" s="77">
        <v>6</v>
      </c>
      <c r="O344" s="217">
        <v>0</v>
      </c>
      <c r="P344" s="204" t="s">
        <v>64</v>
      </c>
      <c r="Q344" s="205"/>
      <c r="R344" s="205"/>
      <c r="S344" s="205"/>
      <c r="T344" s="205"/>
      <c r="U344" s="206"/>
      <c r="V344" s="207" t="s">
        <v>47</v>
      </c>
      <c r="W344" s="208"/>
      <c r="X344" s="208"/>
      <c r="Y344" s="208"/>
      <c r="Z344" s="209"/>
      <c r="AA344" s="60"/>
      <c r="AB344" s="51"/>
      <c r="AC344" s="51"/>
      <c r="AD344" s="51"/>
      <c r="AE344" s="61"/>
      <c r="AF344" s="13"/>
    </row>
    <row r="345" spans="1:32" x14ac:dyDescent="0.25">
      <c r="A345" s="50"/>
      <c r="B345" s="50"/>
      <c r="C345" s="50"/>
      <c r="D345" s="50"/>
      <c r="E345" s="50"/>
      <c r="F345" s="50"/>
      <c r="G345" s="51"/>
      <c r="H345" s="51"/>
      <c r="I345" s="51"/>
      <c r="J345" s="51"/>
      <c r="K345" s="52"/>
      <c r="L345" s="52"/>
      <c r="M345" s="53"/>
      <c r="N345" s="51" t="s">
        <v>1005</v>
      </c>
      <c r="O345" s="61">
        <v>0</v>
      </c>
      <c r="P345" s="60"/>
      <c r="Q345" s="51"/>
      <c r="R345" s="51"/>
      <c r="S345" s="51"/>
      <c r="T345" s="51"/>
      <c r="U345" s="61"/>
      <c r="V345" s="60"/>
      <c r="W345" s="51"/>
      <c r="X345" s="51"/>
      <c r="Y345" s="51"/>
      <c r="Z345" s="61"/>
      <c r="AA345" s="167"/>
      <c r="AB345" s="158"/>
      <c r="AC345" s="158"/>
      <c r="AD345" s="158"/>
      <c r="AE345" s="168"/>
      <c r="AF345" s="13"/>
    </row>
    <row r="346" spans="1:32" x14ac:dyDescent="0.25">
      <c r="A346" s="50"/>
      <c r="B346" s="50"/>
      <c r="C346" s="50"/>
      <c r="D346" s="50"/>
      <c r="E346" s="50"/>
      <c r="F346" s="50"/>
      <c r="G346" s="51"/>
      <c r="H346" s="51"/>
      <c r="I346" s="51"/>
      <c r="J346" s="51"/>
      <c r="K346" s="52"/>
      <c r="L346" s="52"/>
      <c r="M346" s="53"/>
      <c r="N346" s="95">
        <v>5</v>
      </c>
      <c r="O346" s="96">
        <v>0</v>
      </c>
      <c r="P346" s="218">
        <v>1</v>
      </c>
      <c r="Q346" s="95" t="s">
        <v>43</v>
      </c>
      <c r="R346" s="95" t="s">
        <v>43</v>
      </c>
      <c r="S346" s="95">
        <v>1</v>
      </c>
      <c r="T346" s="95" t="s">
        <v>1026</v>
      </c>
      <c r="U346" s="96" t="s">
        <v>43</v>
      </c>
      <c r="V346" s="218" t="s">
        <v>1027</v>
      </c>
      <c r="W346" s="95" t="s">
        <v>154</v>
      </c>
      <c r="X346" s="95">
        <v>29</v>
      </c>
      <c r="Y346" s="95" t="s">
        <v>1028</v>
      </c>
      <c r="Z346" s="96" t="s">
        <v>1024</v>
      </c>
      <c r="AA346" s="219" t="s">
        <v>112</v>
      </c>
      <c r="AB346" s="51"/>
      <c r="AC346" s="51"/>
      <c r="AD346" s="51" t="str">
        <f>_xlfn.XLOOKUP(AC346,'[1]Wire Colors'!A1:A20,'[1]Wire Colors'!B1:B20," - ")</f>
        <v xml:space="preserve"> - </v>
      </c>
      <c r="AE346" s="61" t="str">
        <f>IF(EXACT(AA346,"Bypass"),_xlfn.CONCAT("BB",IF(AB346&gt;9,AB346,_xlfn.CONCAT("0",AB346)),".",IF(AC346&gt;9,AC346,_xlfn.CONCAT("0",AC346))),IF(EXACT(AA346,"Output"),_xlfn.CONCAT("OB",IF(AB346&gt;9,AB346,_xlfn.CONCAT("0",AB346)),".",IF(AC346&gt;9,AC346,_xlfn.CONCAT("0",AC346)))))</f>
        <v>OB0.0</v>
      </c>
      <c r="AF346" s="13"/>
    </row>
    <row r="347" spans="1:32" ht="15.75" thickBot="1" x14ac:dyDescent="0.3">
      <c r="A347" s="38"/>
      <c r="B347" s="38"/>
      <c r="C347" s="38"/>
      <c r="D347" s="38"/>
      <c r="E347" s="38"/>
      <c r="F347" s="38"/>
      <c r="G347" s="39"/>
      <c r="H347" s="39"/>
      <c r="I347" s="39"/>
      <c r="J347" s="39"/>
      <c r="K347" s="40"/>
      <c r="L347" s="40"/>
      <c r="M347" s="41"/>
      <c r="N347" s="39" t="s">
        <v>73</v>
      </c>
      <c r="O347" s="49">
        <v>0</v>
      </c>
      <c r="P347" s="48"/>
      <c r="Q347" s="39"/>
      <c r="R347" s="39"/>
      <c r="S347" s="39"/>
      <c r="T347" s="39"/>
      <c r="U347" s="49"/>
      <c r="V347" s="48"/>
      <c r="W347" s="39"/>
      <c r="X347" s="39"/>
      <c r="Y347" s="39"/>
      <c r="Z347" s="49"/>
      <c r="AA347" s="48"/>
      <c r="AB347" s="39"/>
      <c r="AC347" s="39"/>
      <c r="AD347" s="39"/>
      <c r="AE347" s="49"/>
      <c r="AF347" s="13"/>
    </row>
    <row r="348" spans="1:32" ht="15.75" thickTop="1" x14ac:dyDescent="0.25">
      <c r="A348" s="29" t="s">
        <v>1029</v>
      </c>
      <c r="B348" s="29"/>
      <c r="C348" s="29" t="s">
        <v>1023</v>
      </c>
      <c r="D348" s="29"/>
      <c r="E348" s="29"/>
      <c r="F348" s="29"/>
      <c r="G348" s="30">
        <v>47740181</v>
      </c>
      <c r="H348" s="30" t="s">
        <v>236</v>
      </c>
      <c r="I348" s="30">
        <v>8911352</v>
      </c>
      <c r="J348" s="30">
        <v>6294544</v>
      </c>
      <c r="K348" s="31" t="s">
        <v>43</v>
      </c>
      <c r="L348" s="31" t="s">
        <v>1024</v>
      </c>
      <c r="M348" s="32" t="s">
        <v>1030</v>
      </c>
      <c r="N348" s="30" t="s">
        <v>1008</v>
      </c>
      <c r="O348" s="37" t="s">
        <v>490</v>
      </c>
      <c r="P348" s="216"/>
      <c r="Q348" s="30"/>
      <c r="R348" s="30"/>
      <c r="S348" s="30"/>
      <c r="T348" s="30"/>
      <c r="U348" s="37"/>
      <c r="V348" s="36"/>
      <c r="W348" s="30"/>
      <c r="X348" s="30"/>
      <c r="Y348" s="30"/>
      <c r="Z348" s="37"/>
      <c r="AA348" s="36"/>
      <c r="AB348" s="30"/>
      <c r="AC348" s="30"/>
      <c r="AD348" s="30" t="str">
        <f>_xlfn.XLOOKUP(AC348,'[1]Wire Colors'!A1:A20,'[1]Wire Colors'!B1:B20," - ")</f>
        <v xml:space="preserve"> - </v>
      </c>
      <c r="AE348" s="37" t="b">
        <f>IF(EXACT(AA348,"Bypass"),_xlfn.CONCAT("BB",IF(AB348&gt;9,AB348,_xlfn.CONCAT("0",AB348)),".",IF(AC348&gt;9,AC348,_xlfn.CONCAT("0",AC348))),IF(EXACT(AA348,"Output"),_xlfn.CONCAT("OB",IF(AB348&gt;9,AB348,_xlfn.CONCAT("0",AB348)),".",IF(AC348&gt;9,AC348,_xlfn.CONCAT("0",AC348)))))</f>
        <v>0</v>
      </c>
      <c r="AF348" s="13"/>
    </row>
    <row r="349" spans="1:32" x14ac:dyDescent="0.25">
      <c r="A349" s="50"/>
      <c r="B349" s="50"/>
      <c r="C349" s="50"/>
      <c r="D349" s="50"/>
      <c r="E349" s="50"/>
      <c r="F349" s="50"/>
      <c r="G349" s="51"/>
      <c r="H349" s="51"/>
      <c r="I349" s="51"/>
      <c r="J349" s="51"/>
      <c r="K349" s="52"/>
      <c r="L349" s="52"/>
      <c r="M349" s="53"/>
      <c r="N349" s="77">
        <v>6</v>
      </c>
      <c r="O349" s="78">
        <v>0</v>
      </c>
      <c r="P349" s="204" t="s">
        <v>64</v>
      </c>
      <c r="Q349" s="205"/>
      <c r="R349" s="205"/>
      <c r="S349" s="205"/>
      <c r="T349" s="205"/>
      <c r="U349" s="206"/>
      <c r="V349" s="207" t="s">
        <v>47</v>
      </c>
      <c r="W349" s="208"/>
      <c r="X349" s="208"/>
      <c r="Y349" s="208"/>
      <c r="Z349" s="209"/>
      <c r="AA349" s="60"/>
      <c r="AB349" s="51"/>
      <c r="AC349" s="51"/>
      <c r="AD349" s="51"/>
      <c r="AE349" s="61"/>
      <c r="AF349" s="13"/>
    </row>
    <row r="350" spans="1:32" x14ac:dyDescent="0.25">
      <c r="A350" s="50"/>
      <c r="B350" s="50"/>
      <c r="C350" s="50"/>
      <c r="D350" s="50"/>
      <c r="E350" s="50"/>
      <c r="F350" s="50"/>
      <c r="G350" s="51"/>
      <c r="H350" s="51"/>
      <c r="I350" s="51"/>
      <c r="J350" s="51"/>
      <c r="K350" s="52"/>
      <c r="L350" s="52"/>
      <c r="M350" s="53"/>
      <c r="N350" s="51" t="s">
        <v>1005</v>
      </c>
      <c r="O350" s="61">
        <v>0</v>
      </c>
      <c r="P350" s="60"/>
      <c r="Q350" s="51"/>
      <c r="R350" s="51"/>
      <c r="S350" s="51"/>
      <c r="T350" s="51"/>
      <c r="U350" s="61"/>
      <c r="V350" s="60"/>
      <c r="W350" s="51"/>
      <c r="X350" s="51"/>
      <c r="Y350" s="51"/>
      <c r="Z350" s="61"/>
      <c r="AA350" s="60"/>
      <c r="AB350" s="51"/>
      <c r="AC350" s="51"/>
      <c r="AD350" s="51"/>
      <c r="AE350" s="61"/>
      <c r="AF350" s="13"/>
    </row>
    <row r="351" spans="1:32" x14ac:dyDescent="0.25">
      <c r="A351" s="50"/>
      <c r="B351" s="50"/>
      <c r="C351" s="50"/>
      <c r="D351" s="50"/>
      <c r="E351" s="50"/>
      <c r="F351" s="50"/>
      <c r="G351" s="51"/>
      <c r="H351" s="51"/>
      <c r="I351" s="51"/>
      <c r="J351" s="51"/>
      <c r="K351" s="52"/>
      <c r="L351" s="52"/>
      <c r="M351" s="53"/>
      <c r="N351" s="51" t="s">
        <v>73</v>
      </c>
      <c r="O351" s="61">
        <v>0</v>
      </c>
      <c r="P351" s="219"/>
      <c r="Q351" s="51"/>
      <c r="R351" s="51"/>
      <c r="S351" s="51"/>
      <c r="T351" s="51"/>
      <c r="U351" s="61"/>
      <c r="V351" s="219"/>
      <c r="W351" s="51"/>
      <c r="X351" s="51"/>
      <c r="Y351" s="51"/>
      <c r="Z351" s="61"/>
      <c r="AA351" s="60"/>
      <c r="AB351" s="51"/>
      <c r="AC351" s="51"/>
      <c r="AD351" s="51"/>
      <c r="AE351" s="61"/>
      <c r="AF351" s="13"/>
    </row>
    <row r="352" spans="1:32" ht="15.75" thickBot="1" x14ac:dyDescent="0.3">
      <c r="A352" s="38"/>
      <c r="B352" s="38"/>
      <c r="C352" s="38"/>
      <c r="D352" s="38"/>
      <c r="E352" s="38"/>
      <c r="F352" s="38"/>
      <c r="G352" s="39"/>
      <c r="H352" s="39"/>
      <c r="I352" s="39"/>
      <c r="J352" s="39"/>
      <c r="K352" s="40"/>
      <c r="L352" s="40"/>
      <c r="M352" s="41"/>
      <c r="N352" s="74">
        <v>5</v>
      </c>
      <c r="O352" s="75">
        <v>0</v>
      </c>
      <c r="P352" s="116" t="s">
        <v>43</v>
      </c>
      <c r="Q352" s="114" t="s">
        <v>43</v>
      </c>
      <c r="R352" s="114" t="s">
        <v>43</v>
      </c>
      <c r="S352" s="114"/>
      <c r="T352" s="114" t="s">
        <v>43</v>
      </c>
      <c r="U352" s="115" t="s">
        <v>43</v>
      </c>
      <c r="V352" s="116" t="s">
        <v>1027</v>
      </c>
      <c r="W352" s="114" t="s">
        <v>136</v>
      </c>
      <c r="X352" s="114">
        <v>29</v>
      </c>
      <c r="Y352" s="114" t="s">
        <v>1031</v>
      </c>
      <c r="Z352" s="115" t="s">
        <v>1024</v>
      </c>
      <c r="AA352" s="48" t="s">
        <v>45</v>
      </c>
      <c r="AB352" s="39"/>
      <c r="AC352" s="39"/>
      <c r="AD352" s="39"/>
      <c r="AE352" s="49"/>
      <c r="AF352" s="13"/>
    </row>
    <row r="353" spans="1:32" ht="30.75" thickTop="1" x14ac:dyDescent="0.25">
      <c r="A353" s="29" t="s">
        <v>1032</v>
      </c>
      <c r="B353" s="29"/>
      <c r="C353" s="29">
        <v>51434759</v>
      </c>
      <c r="D353" s="29">
        <v>9</v>
      </c>
      <c r="E353" s="29">
        <v>263</v>
      </c>
      <c r="F353" s="29" t="s">
        <v>1033</v>
      </c>
      <c r="G353" s="30">
        <v>87696138</v>
      </c>
      <c r="H353" s="30" t="s">
        <v>660</v>
      </c>
      <c r="I353" s="30" t="s">
        <v>1034</v>
      </c>
      <c r="J353" s="30" t="s">
        <v>1035</v>
      </c>
      <c r="K353" s="31" t="s">
        <v>1036</v>
      </c>
      <c r="L353" s="31" t="s">
        <v>35</v>
      </c>
      <c r="M353" s="32" t="s">
        <v>1037</v>
      </c>
      <c r="N353" s="33">
        <v>4</v>
      </c>
      <c r="O353" s="34" t="s">
        <v>455</v>
      </c>
      <c r="P353" s="35">
        <v>2</v>
      </c>
      <c r="Q353" s="33" t="s">
        <v>288</v>
      </c>
      <c r="R353" s="33">
        <v>1</v>
      </c>
      <c r="S353" s="33">
        <v>2</v>
      </c>
      <c r="T353" s="33" t="s">
        <v>144</v>
      </c>
      <c r="U353" s="34" t="s">
        <v>367</v>
      </c>
      <c r="V353" s="35" t="s">
        <v>1038</v>
      </c>
      <c r="W353" s="33" t="s">
        <v>42</v>
      </c>
      <c r="X353" s="33">
        <v>15</v>
      </c>
      <c r="Y353" s="33" t="s">
        <v>1039</v>
      </c>
      <c r="Z353" s="34" t="s">
        <v>1040</v>
      </c>
      <c r="AA353" s="36" t="s">
        <v>45</v>
      </c>
      <c r="AB353" s="30"/>
      <c r="AC353" s="30"/>
      <c r="AD353" s="30" t="str">
        <f>_xlfn.XLOOKUP(AC353,'[1]Wire Colors'!A1:A20,'[1]Wire Colors'!B1:B20," - ")</f>
        <v xml:space="preserve"> - </v>
      </c>
      <c r="AE353" s="37" t="str">
        <f>IF(EXACT(AA353,"Bypass"),_xlfn.CONCAT("BB",IF(AB353&gt;9,AB353,_xlfn.CONCAT("0",AB353)),".",IF(AC353&gt;9,AC353,_xlfn.CONCAT("0",AC353))),IF(EXACT(AA353,"Output"),_xlfn.CONCAT("OB",IF(AB353&gt;9,AB353,_xlfn.CONCAT("0",AB353)),".",IF(AC353&gt;9,AC353,_xlfn.CONCAT("0",AC353)))))</f>
        <v>BB0.0</v>
      </c>
      <c r="AF353" s="13"/>
    </row>
    <row r="354" spans="1:32" x14ac:dyDescent="0.25">
      <c r="A354" s="50"/>
      <c r="B354" s="50"/>
      <c r="C354" s="50"/>
      <c r="D354" s="50"/>
      <c r="E354" s="50"/>
      <c r="F354" s="50"/>
      <c r="G354" s="51"/>
      <c r="H354" s="51"/>
      <c r="I354" s="51"/>
      <c r="J354" s="51"/>
      <c r="K354" s="52"/>
      <c r="L354" s="52"/>
      <c r="M354" s="53"/>
      <c r="N354" s="51">
        <v>3</v>
      </c>
      <c r="O354" s="61">
        <v>0</v>
      </c>
      <c r="P354" s="60"/>
      <c r="Q354" s="51"/>
      <c r="R354" s="51"/>
      <c r="S354" s="51"/>
      <c r="T354" s="51"/>
      <c r="U354" s="61"/>
      <c r="V354" s="60"/>
      <c r="W354" s="51"/>
      <c r="X354" s="51"/>
      <c r="Y354" s="51"/>
      <c r="Z354" s="61"/>
      <c r="AA354" s="60"/>
      <c r="AB354" s="51"/>
      <c r="AC354" s="51"/>
      <c r="AD354" s="51"/>
      <c r="AE354" s="61"/>
      <c r="AF354" s="13"/>
    </row>
    <row r="355" spans="1:32" x14ac:dyDescent="0.25">
      <c r="A355" s="50"/>
      <c r="B355" s="50"/>
      <c r="C355" s="50"/>
      <c r="D355" s="50"/>
      <c r="E355" s="50"/>
      <c r="F355" s="50"/>
      <c r="G355" s="51"/>
      <c r="H355" s="51"/>
      <c r="I355" s="51"/>
      <c r="J355" s="51"/>
      <c r="K355" s="52"/>
      <c r="L355" s="52"/>
      <c r="M355" s="53"/>
      <c r="N355" s="51">
        <v>2</v>
      </c>
      <c r="O355" s="61">
        <v>0</v>
      </c>
      <c r="P355" s="60"/>
      <c r="Q355" s="51"/>
      <c r="R355" s="51"/>
      <c r="S355" s="51"/>
      <c r="T355" s="51"/>
      <c r="U355" s="61"/>
      <c r="V355" s="60"/>
      <c r="W355" s="51"/>
      <c r="X355" s="51"/>
      <c r="Y355" s="51"/>
      <c r="Z355" s="61"/>
      <c r="AA355" s="60"/>
      <c r="AB355" s="51"/>
      <c r="AC355" s="51"/>
      <c r="AD355" s="51"/>
      <c r="AE355" s="61"/>
      <c r="AF355" s="13"/>
    </row>
    <row r="356" spans="1:32" ht="15.75" thickBot="1" x14ac:dyDescent="0.3">
      <c r="A356" s="38"/>
      <c r="B356" s="38"/>
      <c r="C356" s="38"/>
      <c r="D356" s="38"/>
      <c r="E356" s="38"/>
      <c r="F356" s="38"/>
      <c r="G356" s="39"/>
      <c r="H356" s="39"/>
      <c r="I356" s="39"/>
      <c r="J356" s="39"/>
      <c r="K356" s="40"/>
      <c r="L356" s="40"/>
      <c r="M356" s="41"/>
      <c r="N356" s="62">
        <v>1</v>
      </c>
      <c r="O356" s="63">
        <v>0</v>
      </c>
      <c r="P356" s="139" t="s">
        <v>64</v>
      </c>
      <c r="Q356" s="140"/>
      <c r="R356" s="140"/>
      <c r="S356" s="140"/>
      <c r="T356" s="140"/>
      <c r="U356" s="141"/>
      <c r="V356" s="142" t="s">
        <v>47</v>
      </c>
      <c r="W356" s="143"/>
      <c r="X356" s="143"/>
      <c r="Y356" s="143"/>
      <c r="Z356" s="144"/>
      <c r="AA356" s="48"/>
      <c r="AB356" s="39"/>
      <c r="AC356" s="39"/>
      <c r="AD356" s="39"/>
      <c r="AE356" s="49"/>
      <c r="AF356" s="13"/>
    </row>
    <row r="357" spans="1:32" ht="30.75" thickTop="1" x14ac:dyDescent="0.25">
      <c r="A357" s="29" t="s">
        <v>1041</v>
      </c>
      <c r="B357" s="29"/>
      <c r="C357" s="29">
        <v>84360909</v>
      </c>
      <c r="D357" s="29">
        <v>9</v>
      </c>
      <c r="E357" s="29">
        <v>264</v>
      </c>
      <c r="F357" s="29" t="s">
        <v>1042</v>
      </c>
      <c r="G357" s="30">
        <v>87318288</v>
      </c>
      <c r="H357" s="30" t="s">
        <v>1043</v>
      </c>
      <c r="I357" s="30" t="s">
        <v>1044</v>
      </c>
      <c r="J357" s="30" t="s">
        <v>680</v>
      </c>
      <c r="K357" s="31" t="s">
        <v>1045</v>
      </c>
      <c r="L357" s="31" t="s">
        <v>543</v>
      </c>
      <c r="M357" s="32" t="s">
        <v>1046</v>
      </c>
      <c r="N357" s="33" t="s">
        <v>1047</v>
      </c>
      <c r="O357" s="34" t="s">
        <v>1048</v>
      </c>
      <c r="P357" s="35">
        <v>1</v>
      </c>
      <c r="Q357" s="33" t="s">
        <v>683</v>
      </c>
      <c r="R357" s="33">
        <v>7</v>
      </c>
      <c r="S357" s="33">
        <v>5</v>
      </c>
      <c r="T357" s="33" t="s">
        <v>289</v>
      </c>
      <c r="U357" s="34" t="s">
        <v>1049</v>
      </c>
      <c r="V357" s="35" t="s">
        <v>579</v>
      </c>
      <c r="W357" s="33" t="s">
        <v>439</v>
      </c>
      <c r="X357" s="33">
        <v>11</v>
      </c>
      <c r="Y357" s="33" t="s">
        <v>1024</v>
      </c>
      <c r="Z357" s="34" t="s">
        <v>685</v>
      </c>
      <c r="AA357" s="36" t="s">
        <v>112</v>
      </c>
      <c r="AB357" s="30"/>
      <c r="AC357" s="30"/>
      <c r="AD357" s="30" t="str">
        <f>_xlfn.XLOOKUP(AC357,'[1]Wire Colors'!A1:A20,'[1]Wire Colors'!B1:B20," - ")</f>
        <v xml:space="preserve"> - </v>
      </c>
      <c r="AE357" s="37" t="str">
        <f>IF(EXACT(AA357,"Bypass"),_xlfn.CONCAT("BB",IF(AB357&gt;9,AB357,_xlfn.CONCAT("0",AB357)),".",IF(AC357&gt;9,AC357,_xlfn.CONCAT("0",AC357))),IF(EXACT(AA357,"Output"),_xlfn.CONCAT("OB",IF(AB357&gt;9,AB357,_xlfn.CONCAT("0",AB357)),".",IF(AC357&gt;9,AC357,_xlfn.CONCAT("0",AC357)))))</f>
        <v>OB0.0</v>
      </c>
      <c r="AF357" s="13"/>
    </row>
    <row r="358" spans="1:32" x14ac:dyDescent="0.25">
      <c r="A358" s="50"/>
      <c r="B358" s="50"/>
      <c r="C358" s="50"/>
      <c r="D358" s="50"/>
      <c r="E358" s="50"/>
      <c r="F358" s="50"/>
      <c r="G358" s="51"/>
      <c r="H358" s="51"/>
      <c r="I358" s="51"/>
      <c r="J358" s="51"/>
      <c r="K358" s="52"/>
      <c r="L358" s="52"/>
      <c r="M358" s="53"/>
      <c r="N358" s="54" t="s">
        <v>1050</v>
      </c>
      <c r="O358" s="55">
        <v>0</v>
      </c>
      <c r="P358" s="220" t="s">
        <v>46</v>
      </c>
      <c r="Q358" s="221"/>
      <c r="R358" s="221"/>
      <c r="S358" s="221"/>
      <c r="T358" s="221"/>
      <c r="U358" s="222"/>
      <c r="V358" s="223" t="s">
        <v>47</v>
      </c>
      <c r="W358" s="224"/>
      <c r="X358" s="224"/>
      <c r="Y358" s="224"/>
      <c r="Z358" s="225"/>
      <c r="AA358" s="60"/>
      <c r="AB358" s="51"/>
      <c r="AC358" s="51"/>
      <c r="AD358" s="51"/>
      <c r="AE358" s="61"/>
      <c r="AF358" s="13"/>
    </row>
    <row r="359" spans="1:32" x14ac:dyDescent="0.25">
      <c r="A359" s="50"/>
      <c r="B359" s="50"/>
      <c r="C359" s="50"/>
      <c r="D359" s="50"/>
      <c r="E359" s="50"/>
      <c r="F359" s="50"/>
      <c r="G359" s="51"/>
      <c r="H359" s="51"/>
      <c r="I359" s="51"/>
      <c r="J359" s="51"/>
      <c r="K359" s="52"/>
      <c r="L359" s="52"/>
      <c r="M359" s="53"/>
      <c r="N359" s="77" t="s">
        <v>1051</v>
      </c>
      <c r="O359" s="78">
        <v>0</v>
      </c>
      <c r="P359" s="204" t="s">
        <v>64</v>
      </c>
      <c r="Q359" s="205"/>
      <c r="R359" s="205"/>
      <c r="S359" s="205"/>
      <c r="T359" s="205"/>
      <c r="U359" s="206"/>
      <c r="V359" s="207" t="s">
        <v>47</v>
      </c>
      <c r="W359" s="208"/>
      <c r="X359" s="208"/>
      <c r="Y359" s="208"/>
      <c r="Z359" s="209"/>
      <c r="AA359" s="60"/>
      <c r="AB359" s="51"/>
      <c r="AC359" s="51"/>
      <c r="AD359" s="51"/>
      <c r="AE359" s="61"/>
      <c r="AF359" s="13"/>
    </row>
    <row r="360" spans="1:32" x14ac:dyDescent="0.25">
      <c r="A360" s="50"/>
      <c r="B360" s="50"/>
      <c r="C360" s="50"/>
      <c r="D360" s="50"/>
      <c r="E360" s="50"/>
      <c r="F360" s="50"/>
      <c r="G360" s="51"/>
      <c r="H360" s="51"/>
      <c r="I360" s="51"/>
      <c r="J360" s="51"/>
      <c r="K360" s="52"/>
      <c r="L360" s="52"/>
      <c r="M360" s="53"/>
      <c r="N360" s="77" t="s">
        <v>1052</v>
      </c>
      <c r="O360" s="78">
        <v>0</v>
      </c>
      <c r="P360" s="204" t="s">
        <v>64</v>
      </c>
      <c r="Q360" s="205"/>
      <c r="R360" s="205"/>
      <c r="S360" s="205"/>
      <c r="T360" s="205"/>
      <c r="U360" s="206"/>
      <c r="V360" s="207" t="s">
        <v>47</v>
      </c>
      <c r="W360" s="208"/>
      <c r="X360" s="208"/>
      <c r="Y360" s="208"/>
      <c r="Z360" s="209"/>
      <c r="AA360" s="60"/>
      <c r="AB360" s="51"/>
      <c r="AC360" s="51"/>
      <c r="AD360" s="51"/>
      <c r="AE360" s="61"/>
      <c r="AF360" s="13"/>
    </row>
    <row r="361" spans="1:32" x14ac:dyDescent="0.25">
      <c r="A361" s="50"/>
      <c r="B361" s="50"/>
      <c r="C361" s="50"/>
      <c r="D361" s="50"/>
      <c r="E361" s="50"/>
      <c r="F361" s="50"/>
      <c r="G361" s="51"/>
      <c r="H361" s="51"/>
      <c r="I361" s="51"/>
      <c r="J361" s="51"/>
      <c r="K361" s="52"/>
      <c r="L361" s="52"/>
      <c r="M361" s="53"/>
      <c r="N361" s="51">
        <v>31</v>
      </c>
      <c r="O361" s="61">
        <v>0</v>
      </c>
      <c r="P361" s="60"/>
      <c r="Q361" s="51"/>
      <c r="R361" s="51"/>
      <c r="S361" s="51"/>
      <c r="T361" s="51"/>
      <c r="U361" s="61"/>
      <c r="V361" s="60"/>
      <c r="W361" s="51"/>
      <c r="X361" s="51"/>
      <c r="Y361" s="51"/>
      <c r="Z361" s="61"/>
      <c r="AA361" s="60"/>
      <c r="AB361" s="51"/>
      <c r="AC361" s="51"/>
      <c r="AD361" s="51"/>
      <c r="AE361" s="61"/>
      <c r="AF361" s="13"/>
    </row>
    <row r="362" spans="1:32" x14ac:dyDescent="0.25">
      <c r="A362" s="50"/>
      <c r="B362" s="50"/>
      <c r="C362" s="50"/>
      <c r="D362" s="50"/>
      <c r="E362" s="50"/>
      <c r="F362" s="50"/>
      <c r="G362" s="51"/>
      <c r="H362" s="51"/>
      <c r="I362" s="51"/>
      <c r="J362" s="51"/>
      <c r="K362" s="52"/>
      <c r="L362" s="52"/>
      <c r="M362" s="53"/>
      <c r="N362" s="54">
        <v>56</v>
      </c>
      <c r="O362" s="55">
        <v>0</v>
      </c>
      <c r="P362" s="220" t="s">
        <v>46</v>
      </c>
      <c r="Q362" s="221"/>
      <c r="R362" s="221"/>
      <c r="S362" s="221"/>
      <c r="T362" s="221"/>
      <c r="U362" s="222"/>
      <c r="V362" s="223" t="s">
        <v>47</v>
      </c>
      <c r="W362" s="224"/>
      <c r="X362" s="224"/>
      <c r="Y362" s="224"/>
      <c r="Z362" s="225"/>
      <c r="AA362" s="167"/>
      <c r="AB362" s="158"/>
      <c r="AC362" s="158"/>
      <c r="AD362" s="158"/>
      <c r="AE362" s="168"/>
      <c r="AF362" s="13"/>
    </row>
    <row r="363" spans="1:32" x14ac:dyDescent="0.25">
      <c r="A363" s="50"/>
      <c r="B363" s="50"/>
      <c r="C363" s="50"/>
      <c r="D363" s="50"/>
      <c r="E363" s="50"/>
      <c r="F363" s="50"/>
      <c r="G363" s="51"/>
      <c r="H363" s="51"/>
      <c r="I363" s="51"/>
      <c r="J363" s="51"/>
      <c r="K363" s="52"/>
      <c r="L363" s="52"/>
      <c r="M363" s="53"/>
      <c r="N363" s="95" t="s">
        <v>1053</v>
      </c>
      <c r="O363" s="226">
        <v>0</v>
      </c>
      <c r="P363" s="218">
        <v>1</v>
      </c>
      <c r="Q363" s="95" t="s">
        <v>38</v>
      </c>
      <c r="R363" s="95">
        <v>7</v>
      </c>
      <c r="S363" s="95">
        <v>5</v>
      </c>
      <c r="T363" s="95" t="s">
        <v>444</v>
      </c>
      <c r="U363" s="226" t="s">
        <v>1054</v>
      </c>
      <c r="V363" s="218" t="s">
        <v>1055</v>
      </c>
      <c r="W363" s="95" t="s">
        <v>60</v>
      </c>
      <c r="X363" s="95">
        <v>13</v>
      </c>
      <c r="Y363" s="95" t="s">
        <v>1056</v>
      </c>
      <c r="Z363" s="226" t="s">
        <v>685</v>
      </c>
      <c r="AA363" s="219" t="s">
        <v>112</v>
      </c>
      <c r="AB363" s="51"/>
      <c r="AC363" s="51"/>
      <c r="AD363" s="51" t="str">
        <f>_xlfn.XLOOKUP(AC363,'[1]Wire Colors'!A1:A20,'[1]Wire Colors'!B1:B20," - ")</f>
        <v xml:space="preserve"> - </v>
      </c>
      <c r="AE363" s="61" t="str">
        <f t="shared" ref="AE363:AE368" si="2">IF(EXACT(AA363,"Bypass"),_xlfn.CONCAT("BB",IF(AB363&gt;9,AB363,_xlfn.CONCAT("0",AB363)),".",IF(AC363&gt;9,AC363,_xlfn.CONCAT("0",AC363))),IF(EXACT(AA363,"Output"),_xlfn.CONCAT("OB",IF(AB363&gt;9,AB363,_xlfn.CONCAT("0",AB363)),".",IF(AC363&gt;9,AC363,_xlfn.CONCAT("0",AC363)))))</f>
        <v>OB0.0</v>
      </c>
      <c r="AF363" s="13"/>
    </row>
    <row r="364" spans="1:32" ht="15.75" thickBot="1" x14ac:dyDescent="0.3">
      <c r="A364" s="38"/>
      <c r="B364" s="38"/>
      <c r="C364" s="38"/>
      <c r="D364" s="38"/>
      <c r="E364" s="38"/>
      <c r="F364" s="38"/>
      <c r="G364" s="39"/>
      <c r="H364" s="39"/>
      <c r="I364" s="39"/>
      <c r="J364" s="39"/>
      <c r="K364" s="40"/>
      <c r="L364" s="40"/>
      <c r="M364" s="41"/>
      <c r="N364" s="74" t="s">
        <v>1057</v>
      </c>
      <c r="O364" s="227">
        <v>0</v>
      </c>
      <c r="P364" s="228">
        <v>1</v>
      </c>
      <c r="Q364" s="74" t="s">
        <v>554</v>
      </c>
      <c r="R364" s="74">
        <v>1</v>
      </c>
      <c r="S364" s="74">
        <v>6</v>
      </c>
      <c r="T364" s="74" t="s">
        <v>144</v>
      </c>
      <c r="U364" s="75" t="s">
        <v>1058</v>
      </c>
      <c r="V364" s="228" t="s">
        <v>1059</v>
      </c>
      <c r="W364" s="74" t="s">
        <v>60</v>
      </c>
      <c r="X364" s="74">
        <v>14</v>
      </c>
      <c r="Y364" s="74" t="s">
        <v>1056</v>
      </c>
      <c r="Z364" s="227" t="s">
        <v>685</v>
      </c>
      <c r="AA364" s="229" t="s">
        <v>112</v>
      </c>
      <c r="AB364" s="39"/>
      <c r="AC364" s="39"/>
      <c r="AD364" s="39" t="str">
        <f>_xlfn.XLOOKUP(AC364,'[1]Wire Colors'!A1:A20,'[1]Wire Colors'!B1:B20," - ")</f>
        <v xml:space="preserve"> - </v>
      </c>
      <c r="AE364" s="49" t="str">
        <f t="shared" si="2"/>
        <v>OB0.0</v>
      </c>
      <c r="AF364" s="13"/>
    </row>
    <row r="365" spans="1:32" ht="61.5" thickTop="1" thickBot="1" x14ac:dyDescent="0.3">
      <c r="A365" s="169" t="s">
        <v>1060</v>
      </c>
      <c r="B365" s="169"/>
      <c r="C365" s="169">
        <v>47358732</v>
      </c>
      <c r="D365" s="169"/>
      <c r="E365" s="169"/>
      <c r="F365" s="169"/>
      <c r="G365" s="170" t="s">
        <v>628</v>
      </c>
      <c r="H365" s="170" t="s">
        <v>628</v>
      </c>
      <c r="I365" s="170" t="s">
        <v>628</v>
      </c>
      <c r="J365" s="170" t="s">
        <v>628</v>
      </c>
      <c r="K365" s="171" t="s">
        <v>1061</v>
      </c>
      <c r="L365" s="171" t="s">
        <v>43</v>
      </c>
      <c r="M365" s="172" t="s">
        <v>630</v>
      </c>
      <c r="N365" s="170" t="s">
        <v>630</v>
      </c>
      <c r="O365" s="173" t="s">
        <v>630</v>
      </c>
      <c r="P365" s="176">
        <v>1</v>
      </c>
      <c r="Q365" s="170" t="s">
        <v>449</v>
      </c>
      <c r="R365" s="170">
        <v>4</v>
      </c>
      <c r="S365" s="170">
        <v>5</v>
      </c>
      <c r="T365" s="170" t="s">
        <v>186</v>
      </c>
      <c r="U365" s="173" t="s">
        <v>1062</v>
      </c>
      <c r="V365" s="176" t="s">
        <v>632</v>
      </c>
      <c r="W365" s="170" t="s">
        <v>282</v>
      </c>
      <c r="X365" s="170">
        <v>29</v>
      </c>
      <c r="Y365" s="170" t="s">
        <v>1063</v>
      </c>
      <c r="Z365" s="173" t="s">
        <v>374</v>
      </c>
      <c r="AA365" s="176"/>
      <c r="AB365" s="170"/>
      <c r="AC365" s="170"/>
      <c r="AD365" s="170" t="str">
        <f>_xlfn.XLOOKUP(AC365,'[1]Wire Colors'!A1:A20,'[1]Wire Colors'!B1:B20," - ")</f>
        <v xml:space="preserve"> - </v>
      </c>
      <c r="AE365" s="173" t="b">
        <f t="shared" si="2"/>
        <v>0</v>
      </c>
      <c r="AF365" s="13"/>
    </row>
    <row r="366" spans="1:32" ht="46.5" thickTop="1" thickBot="1" x14ac:dyDescent="0.3">
      <c r="A366" s="169" t="s">
        <v>1060</v>
      </c>
      <c r="B366" s="169"/>
      <c r="C366" s="169">
        <v>47358732</v>
      </c>
      <c r="D366" s="169"/>
      <c r="E366" s="169"/>
      <c r="F366" s="169"/>
      <c r="G366" s="170" t="s">
        <v>628</v>
      </c>
      <c r="H366" s="170" t="s">
        <v>628</v>
      </c>
      <c r="I366" s="170" t="s">
        <v>628</v>
      </c>
      <c r="J366" s="170" t="s">
        <v>628</v>
      </c>
      <c r="K366" s="171" t="s">
        <v>1064</v>
      </c>
      <c r="L366" s="171" t="s">
        <v>43</v>
      </c>
      <c r="M366" s="172" t="s">
        <v>630</v>
      </c>
      <c r="N366" s="170" t="s">
        <v>630</v>
      </c>
      <c r="O366" s="173" t="s">
        <v>630</v>
      </c>
      <c r="P366" s="176">
        <v>1</v>
      </c>
      <c r="Q366" s="170" t="s">
        <v>449</v>
      </c>
      <c r="R366" s="170">
        <v>6</v>
      </c>
      <c r="S366" s="170">
        <v>5</v>
      </c>
      <c r="T366" s="170" t="s">
        <v>303</v>
      </c>
      <c r="U366" s="173" t="s">
        <v>1065</v>
      </c>
      <c r="V366" s="176" t="s">
        <v>632</v>
      </c>
      <c r="W366" s="170" t="s">
        <v>228</v>
      </c>
      <c r="X366" s="170">
        <v>29</v>
      </c>
      <c r="Y366" s="170" t="s">
        <v>43</v>
      </c>
      <c r="Z366" s="173" t="s">
        <v>374</v>
      </c>
      <c r="AA366" s="176"/>
      <c r="AB366" s="170"/>
      <c r="AC366" s="170"/>
      <c r="AD366" s="170" t="str">
        <f>_xlfn.XLOOKUP(AC366,'[1]Wire Colors'!A1:A20,'[1]Wire Colors'!B1:B20," - ")</f>
        <v xml:space="preserve"> - </v>
      </c>
      <c r="AE366" s="173" t="b">
        <f t="shared" si="2"/>
        <v>0</v>
      </c>
      <c r="AF366" s="13"/>
    </row>
    <row r="367" spans="1:32" ht="46.5" thickTop="1" thickBot="1" x14ac:dyDescent="0.3">
      <c r="A367" s="169" t="s">
        <v>1066</v>
      </c>
      <c r="B367" s="169"/>
      <c r="C367" s="169"/>
      <c r="D367" s="169"/>
      <c r="E367" s="169"/>
      <c r="F367" s="169"/>
      <c r="G367" s="170" t="s">
        <v>628</v>
      </c>
      <c r="H367" s="170" t="s">
        <v>628</v>
      </c>
      <c r="I367" s="170" t="s">
        <v>628</v>
      </c>
      <c r="J367" s="170" t="s">
        <v>628</v>
      </c>
      <c r="K367" s="171" t="s">
        <v>1067</v>
      </c>
      <c r="L367" s="171" t="s">
        <v>1068</v>
      </c>
      <c r="M367" s="172" t="s">
        <v>630</v>
      </c>
      <c r="N367" s="170" t="s">
        <v>630</v>
      </c>
      <c r="O367" s="173" t="s">
        <v>630</v>
      </c>
      <c r="P367" s="176">
        <v>1</v>
      </c>
      <c r="Q367" s="170" t="s">
        <v>38</v>
      </c>
      <c r="R367" s="170">
        <v>2</v>
      </c>
      <c r="S367" s="170">
        <v>5</v>
      </c>
      <c r="T367" s="170" t="s">
        <v>946</v>
      </c>
      <c r="U367" s="173" t="s">
        <v>1069</v>
      </c>
      <c r="V367" s="176" t="s">
        <v>632</v>
      </c>
      <c r="W367" s="170" t="s">
        <v>1070</v>
      </c>
      <c r="X367" s="170">
        <v>29</v>
      </c>
      <c r="Y367" s="170" t="s">
        <v>43</v>
      </c>
      <c r="Z367" s="173" t="s">
        <v>374</v>
      </c>
      <c r="AA367" s="176"/>
      <c r="AB367" s="170"/>
      <c r="AC367" s="170"/>
      <c r="AD367" s="170" t="str">
        <f>_xlfn.XLOOKUP(AC367,'[1]Wire Colors'!A1:A20,'[1]Wire Colors'!B1:B20," - ")</f>
        <v xml:space="preserve"> - </v>
      </c>
      <c r="AE367" s="173" t="b">
        <f t="shared" si="2"/>
        <v>0</v>
      </c>
      <c r="AF367" s="13"/>
    </row>
    <row r="368" spans="1:32" ht="45.75" thickTop="1" x14ac:dyDescent="0.25">
      <c r="A368" s="29" t="s">
        <v>1071</v>
      </c>
      <c r="B368" s="29"/>
      <c r="C368" s="29"/>
      <c r="D368" s="29">
        <v>5</v>
      </c>
      <c r="E368" s="29">
        <v>144</v>
      </c>
      <c r="F368" s="29" t="s">
        <v>1072</v>
      </c>
      <c r="G368" s="30">
        <v>82012083</v>
      </c>
      <c r="H368" s="30" t="s">
        <v>49</v>
      </c>
      <c r="I368" s="30" t="s">
        <v>1073</v>
      </c>
      <c r="J368" s="30" t="s">
        <v>785</v>
      </c>
      <c r="K368" s="31" t="s">
        <v>1074</v>
      </c>
      <c r="L368" s="31" t="s">
        <v>1075</v>
      </c>
      <c r="M368" s="32" t="s">
        <v>1076</v>
      </c>
      <c r="N368" s="33">
        <v>2</v>
      </c>
      <c r="O368" s="34" t="s">
        <v>105</v>
      </c>
      <c r="P368" s="35">
        <v>1</v>
      </c>
      <c r="Q368" s="33" t="s">
        <v>106</v>
      </c>
      <c r="R368" s="33">
        <v>8</v>
      </c>
      <c r="S368" s="33">
        <v>11</v>
      </c>
      <c r="T368" s="33" t="s">
        <v>124</v>
      </c>
      <c r="U368" s="34" t="s">
        <v>1077</v>
      </c>
      <c r="V368" s="35" t="s">
        <v>1078</v>
      </c>
      <c r="W368" s="33" t="s">
        <v>110</v>
      </c>
      <c r="X368" s="33">
        <v>6</v>
      </c>
      <c r="Y368" s="33" t="s">
        <v>391</v>
      </c>
      <c r="Z368" s="34" t="s">
        <v>43</v>
      </c>
      <c r="AA368" s="36" t="s">
        <v>112</v>
      </c>
      <c r="AB368" s="30"/>
      <c r="AC368" s="30"/>
      <c r="AD368" s="30" t="str">
        <f>_xlfn.XLOOKUP(AC368,'[1]Wire Colors'!A1:A20,'[1]Wire Colors'!B1:B20," - ")</f>
        <v xml:space="preserve"> - </v>
      </c>
      <c r="AE368" s="37" t="str">
        <f t="shared" si="2"/>
        <v>OB0.0</v>
      </c>
      <c r="AF368" s="13"/>
    </row>
    <row r="369" spans="1:32" ht="15.75" thickBot="1" x14ac:dyDescent="0.3">
      <c r="A369" s="38"/>
      <c r="B369" s="38"/>
      <c r="C369" s="38"/>
      <c r="D369" s="38"/>
      <c r="E369" s="38"/>
      <c r="F369" s="38"/>
      <c r="G369" s="39"/>
      <c r="H369" s="39"/>
      <c r="I369" s="39"/>
      <c r="J369" s="39"/>
      <c r="K369" s="40"/>
      <c r="L369" s="40"/>
      <c r="M369" s="41"/>
      <c r="N369" s="42">
        <v>1</v>
      </c>
      <c r="O369" s="43">
        <v>0</v>
      </c>
      <c r="P369" s="44" t="s">
        <v>46</v>
      </c>
      <c r="Q369" s="45"/>
      <c r="R369" s="45"/>
      <c r="S369" s="45"/>
      <c r="T369" s="45"/>
      <c r="U369" s="46"/>
      <c r="V369" s="47" t="s">
        <v>47</v>
      </c>
      <c r="W369" s="42"/>
      <c r="X369" s="42"/>
      <c r="Y369" s="42"/>
      <c r="Z369" s="43"/>
      <c r="AA369" s="48"/>
      <c r="AB369" s="39"/>
      <c r="AC369" s="39"/>
      <c r="AD369" s="39"/>
      <c r="AE369" s="49"/>
      <c r="AF369" s="13"/>
    </row>
    <row r="370" spans="1:32" ht="30.75" thickTop="1" x14ac:dyDescent="0.25">
      <c r="A370" s="29" t="s">
        <v>1079</v>
      </c>
      <c r="B370" s="29"/>
      <c r="C370" s="29">
        <v>90486679</v>
      </c>
      <c r="D370" s="29"/>
      <c r="E370" s="29"/>
      <c r="F370" s="29" t="s">
        <v>869</v>
      </c>
      <c r="G370" s="30">
        <v>82012083</v>
      </c>
      <c r="H370" s="30" t="s">
        <v>49</v>
      </c>
      <c r="I370" s="30" t="s">
        <v>1073</v>
      </c>
      <c r="J370" s="30" t="s">
        <v>785</v>
      </c>
      <c r="K370" s="31" t="s">
        <v>1080</v>
      </c>
      <c r="L370" s="31" t="s">
        <v>636</v>
      </c>
      <c r="M370" s="32" t="s">
        <v>1081</v>
      </c>
      <c r="N370" s="33">
        <v>1</v>
      </c>
      <c r="O370" s="34" t="s">
        <v>490</v>
      </c>
      <c r="P370" s="35">
        <v>1</v>
      </c>
      <c r="Q370" s="33" t="s">
        <v>199</v>
      </c>
      <c r="R370" s="33">
        <v>2</v>
      </c>
      <c r="S370" s="33">
        <v>4</v>
      </c>
      <c r="T370" s="33" t="s">
        <v>152</v>
      </c>
      <c r="U370" s="34" t="s">
        <v>1082</v>
      </c>
      <c r="V370" s="35" t="s">
        <v>640</v>
      </c>
      <c r="W370" s="33" t="s">
        <v>439</v>
      </c>
      <c r="X370" s="33">
        <v>8</v>
      </c>
      <c r="Y370" s="33" t="s">
        <v>43</v>
      </c>
      <c r="Z370" s="34" t="s">
        <v>43</v>
      </c>
      <c r="AA370" s="36" t="s">
        <v>112</v>
      </c>
      <c r="AB370" s="30">
        <v>89</v>
      </c>
      <c r="AC370" s="30">
        <v>1</v>
      </c>
      <c r="AD370" s="30" t="str">
        <f>_xlfn.XLOOKUP(AC370,'[1]Wire Colors'!A1:A20,'[1]Wire Colors'!B1:B20," - ")</f>
        <v>BLK</v>
      </c>
      <c r="AE370" s="37" t="str">
        <f>IF(EXACT(AA370,"Bypass"),_xlfn.CONCAT("BB",IF(AB370&gt;9,AB370,_xlfn.CONCAT("0",AB370)),".",IF(AC370&gt;9,AC370,_xlfn.CONCAT("0",AC370))),IF(EXACT(AA370,"Output"),_xlfn.CONCAT("OB",IF(AB370&gt;9,AB370,_xlfn.CONCAT("0",AB370)),".",IF(AC370&gt;9,AC370,_xlfn.CONCAT("0",AC370)))))</f>
        <v>OB89.01</v>
      </c>
      <c r="AF370" s="13"/>
    </row>
    <row r="371" spans="1:32" ht="15.75" thickBot="1" x14ac:dyDescent="0.3">
      <c r="A371" s="38"/>
      <c r="B371" s="38"/>
      <c r="C371" s="38"/>
      <c r="D371" s="38"/>
      <c r="E371" s="38"/>
      <c r="F371" s="38"/>
      <c r="G371" s="39"/>
      <c r="H371" s="39"/>
      <c r="I371" s="39"/>
      <c r="J371" s="39"/>
      <c r="K371" s="40"/>
      <c r="L371" s="40"/>
      <c r="M371" s="41"/>
      <c r="N371" s="42">
        <v>2</v>
      </c>
      <c r="O371" s="43">
        <v>0</v>
      </c>
      <c r="P371" s="44" t="s">
        <v>1083</v>
      </c>
      <c r="Q371" s="45"/>
      <c r="R371" s="45"/>
      <c r="S371" s="45"/>
      <c r="T371" s="45"/>
      <c r="U371" s="46"/>
      <c r="V371" s="47" t="s">
        <v>47</v>
      </c>
      <c r="W371" s="42"/>
      <c r="X371" s="42"/>
      <c r="Y371" s="42"/>
      <c r="Z371" s="43"/>
      <c r="AA371" s="48"/>
      <c r="AB371" s="39"/>
      <c r="AC371" s="39"/>
      <c r="AD371" s="39"/>
      <c r="AE371" s="49"/>
      <c r="AF371" s="13"/>
    </row>
    <row r="372" spans="1:32" ht="30.75" thickTop="1" x14ac:dyDescent="0.25">
      <c r="A372" s="29" t="s">
        <v>1084</v>
      </c>
      <c r="B372" s="29"/>
      <c r="C372" s="29">
        <v>90486679</v>
      </c>
      <c r="D372" s="29"/>
      <c r="E372" s="29"/>
      <c r="F372" s="29" t="s">
        <v>869</v>
      </c>
      <c r="G372" s="30">
        <v>48006504</v>
      </c>
      <c r="H372" s="30" t="s">
        <v>32</v>
      </c>
      <c r="I372" s="30" t="s">
        <v>33</v>
      </c>
      <c r="J372" s="30">
        <v>934441101</v>
      </c>
      <c r="K372" s="31" t="s">
        <v>1085</v>
      </c>
      <c r="L372" s="31" t="s">
        <v>761</v>
      </c>
      <c r="M372" s="32" t="s">
        <v>1086</v>
      </c>
      <c r="N372" s="33">
        <v>1</v>
      </c>
      <c r="O372" s="34" t="s">
        <v>490</v>
      </c>
      <c r="P372" s="35">
        <v>1</v>
      </c>
      <c r="Q372" s="33" t="s">
        <v>349</v>
      </c>
      <c r="R372" s="33">
        <v>4</v>
      </c>
      <c r="S372" s="33">
        <v>4</v>
      </c>
      <c r="T372" s="33" t="s">
        <v>186</v>
      </c>
      <c r="U372" s="34" t="s">
        <v>1087</v>
      </c>
      <c r="V372" s="35" t="s">
        <v>1088</v>
      </c>
      <c r="W372" s="33" t="s">
        <v>154</v>
      </c>
      <c r="X372" s="33">
        <v>17</v>
      </c>
      <c r="Y372" s="33" t="s">
        <v>43</v>
      </c>
      <c r="Z372" s="34" t="s">
        <v>43</v>
      </c>
      <c r="AA372" s="36" t="s">
        <v>112</v>
      </c>
      <c r="AB372" s="30">
        <v>89</v>
      </c>
      <c r="AC372" s="30">
        <v>2</v>
      </c>
      <c r="AD372" s="30" t="str">
        <f>_xlfn.XLOOKUP(AC372,'[1]Wire Colors'!A1:A20,'[1]Wire Colors'!B1:B20," - ")</f>
        <v>BLK/RED</v>
      </c>
      <c r="AE372" s="37" t="str">
        <f>IF(EXACT(AA372,"Bypass"),_xlfn.CONCAT("BB",IF(AB372&gt;9,AB372,_xlfn.CONCAT("0",AB372)),".",IF(AC372&gt;9,AC372,_xlfn.CONCAT("0",AC372))),IF(EXACT(AA372,"Output"),_xlfn.CONCAT("OB",IF(AB372&gt;9,AB372,_xlfn.CONCAT("0",AB372)),".",IF(AC372&gt;9,AC372,_xlfn.CONCAT("0",AC372)))))</f>
        <v>OB89.02</v>
      </c>
      <c r="AF372" s="13"/>
    </row>
    <row r="373" spans="1:32" ht="15.75" thickBot="1" x14ac:dyDescent="0.3">
      <c r="A373" s="38"/>
      <c r="B373" s="38"/>
      <c r="C373" s="38"/>
      <c r="D373" s="38"/>
      <c r="E373" s="38"/>
      <c r="F373" s="38"/>
      <c r="G373" s="39"/>
      <c r="H373" s="39"/>
      <c r="I373" s="39"/>
      <c r="J373" s="39"/>
      <c r="K373" s="40"/>
      <c r="L373" s="40"/>
      <c r="M373" s="41"/>
      <c r="N373" s="42">
        <v>2</v>
      </c>
      <c r="O373" s="43">
        <v>0</v>
      </c>
      <c r="P373" s="44" t="s">
        <v>1083</v>
      </c>
      <c r="Q373" s="45"/>
      <c r="R373" s="45"/>
      <c r="S373" s="45"/>
      <c r="T373" s="45"/>
      <c r="U373" s="46"/>
      <c r="V373" s="47" t="s">
        <v>47</v>
      </c>
      <c r="W373" s="42"/>
      <c r="X373" s="42"/>
      <c r="Y373" s="42"/>
      <c r="Z373" s="43"/>
      <c r="AA373" s="48"/>
      <c r="AB373" s="39"/>
      <c r="AC373" s="39"/>
      <c r="AD373" s="39"/>
      <c r="AE373" s="49"/>
      <c r="AF373" s="13"/>
    </row>
    <row r="374" spans="1:32" ht="60.75" thickTop="1" x14ac:dyDescent="0.25">
      <c r="A374" s="29" t="s">
        <v>1089</v>
      </c>
      <c r="B374" s="29"/>
      <c r="C374" s="29">
        <v>84484349</v>
      </c>
      <c r="D374" s="29">
        <v>6</v>
      </c>
      <c r="E374" s="29">
        <v>184</v>
      </c>
      <c r="F374" s="29" t="s">
        <v>1090</v>
      </c>
      <c r="G374" s="30">
        <v>48006504</v>
      </c>
      <c r="H374" s="30" t="s">
        <v>32</v>
      </c>
      <c r="I374" s="30" t="s">
        <v>33</v>
      </c>
      <c r="J374" s="30">
        <v>934441101</v>
      </c>
      <c r="K374" s="31" t="s">
        <v>1091</v>
      </c>
      <c r="L374" s="31" t="s">
        <v>43</v>
      </c>
      <c r="M374" s="32" t="s">
        <v>1092</v>
      </c>
      <c r="N374" s="83">
        <v>2</v>
      </c>
      <c r="O374" s="84" t="s">
        <v>101</v>
      </c>
      <c r="P374" s="85" t="s">
        <v>46</v>
      </c>
      <c r="Q374" s="86"/>
      <c r="R374" s="86"/>
      <c r="S374" s="86"/>
      <c r="T374" s="86"/>
      <c r="U374" s="87"/>
      <c r="V374" s="88" t="s">
        <v>47</v>
      </c>
      <c r="W374" s="83"/>
      <c r="X374" s="83"/>
      <c r="Y374" s="83"/>
      <c r="Z374" s="84"/>
      <c r="AA374" s="36"/>
      <c r="AB374" s="30"/>
      <c r="AC374" s="30"/>
      <c r="AD374" s="30"/>
      <c r="AE374" s="37"/>
      <c r="AF374" s="13"/>
    </row>
    <row r="375" spans="1:32" ht="15.75" thickBot="1" x14ac:dyDescent="0.3">
      <c r="A375" s="38"/>
      <c r="B375" s="38"/>
      <c r="C375" s="38"/>
      <c r="D375" s="38"/>
      <c r="E375" s="38"/>
      <c r="F375" s="38"/>
      <c r="G375" s="39"/>
      <c r="H375" s="39"/>
      <c r="I375" s="39"/>
      <c r="J375" s="39"/>
      <c r="K375" s="40"/>
      <c r="L375" s="40"/>
      <c r="M375" s="41"/>
      <c r="N375" s="74">
        <v>1</v>
      </c>
      <c r="O375" s="75">
        <v>0</v>
      </c>
      <c r="P375" s="76">
        <v>2</v>
      </c>
      <c r="Q375" s="74" t="s">
        <v>132</v>
      </c>
      <c r="R375" s="74">
        <v>1</v>
      </c>
      <c r="S375" s="74">
        <v>10</v>
      </c>
      <c r="T375" s="74" t="s">
        <v>267</v>
      </c>
      <c r="U375" s="75" t="s">
        <v>268</v>
      </c>
      <c r="V375" s="76" t="s">
        <v>1093</v>
      </c>
      <c r="W375" s="74" t="s">
        <v>136</v>
      </c>
      <c r="X375" s="74">
        <v>7</v>
      </c>
      <c r="Y375" s="74" t="s">
        <v>43</v>
      </c>
      <c r="Z375" s="75" t="s">
        <v>43</v>
      </c>
      <c r="AA375" s="48" t="s">
        <v>112</v>
      </c>
      <c r="AB375" s="39">
        <v>89</v>
      </c>
      <c r="AC375" s="39">
        <v>4</v>
      </c>
      <c r="AD375" s="39" t="str">
        <f>_xlfn.XLOOKUP(AC375,'[1]Wire Colors'!A1:A20,'[1]Wire Colors'!B1:B20," - ")</f>
        <v>BLU</v>
      </c>
      <c r="AE375" s="49" t="str">
        <f>IF(EXACT(AA375,"Bypass"),_xlfn.CONCAT("BB",IF(AB375&gt;9,AB375,_xlfn.CONCAT("0",AB375)),".",IF(AC375&gt;9,AC375,_xlfn.CONCAT("0",AC375))),IF(EXACT(AA375,"Output"),_xlfn.CONCAT("OB",IF(AB375&gt;9,AB375,_xlfn.CONCAT("0",AB375)),".",IF(AC375&gt;9,AC375,_xlfn.CONCAT("0",AC375)))))</f>
        <v>OB89.04</v>
      </c>
      <c r="AF375" s="13"/>
    </row>
    <row r="376" spans="1:32" ht="61.5" thickTop="1" thickBot="1" x14ac:dyDescent="0.3">
      <c r="A376" s="169" t="s">
        <v>1094</v>
      </c>
      <c r="B376" s="169"/>
      <c r="C376" s="169"/>
      <c r="D376" s="169"/>
      <c r="E376" s="169"/>
      <c r="F376" s="169"/>
      <c r="G376" s="170" t="s">
        <v>628</v>
      </c>
      <c r="H376" s="170" t="s">
        <v>628</v>
      </c>
      <c r="I376" s="170" t="s">
        <v>628</v>
      </c>
      <c r="J376" s="170" t="s">
        <v>628</v>
      </c>
      <c r="K376" s="171" t="s">
        <v>1095</v>
      </c>
      <c r="L376" s="171" t="s">
        <v>761</v>
      </c>
      <c r="M376" s="172" t="s">
        <v>630</v>
      </c>
      <c r="N376" s="170" t="s">
        <v>630</v>
      </c>
      <c r="O376" s="173" t="s">
        <v>630</v>
      </c>
      <c r="P376" s="176">
        <v>2</v>
      </c>
      <c r="Q376" s="170" t="s">
        <v>429</v>
      </c>
      <c r="R376" s="170">
        <v>6</v>
      </c>
      <c r="S376" s="170">
        <v>4</v>
      </c>
      <c r="T376" s="170" t="s">
        <v>401</v>
      </c>
      <c r="U376" s="173" t="s">
        <v>1096</v>
      </c>
      <c r="V376" s="176" t="s">
        <v>1088</v>
      </c>
      <c r="W376" s="170" t="s">
        <v>538</v>
      </c>
      <c r="X376" s="170">
        <v>17</v>
      </c>
      <c r="Y376" s="170" t="s">
        <v>43</v>
      </c>
      <c r="Z376" s="173" t="s">
        <v>43</v>
      </c>
      <c r="AA376" s="176"/>
      <c r="AB376" s="170"/>
      <c r="AC376" s="170"/>
      <c r="AD376" s="170" t="str">
        <f>_xlfn.XLOOKUP(AC376,'[1]Wire Colors'!A1:A20,'[1]Wire Colors'!B1:B20," - ")</f>
        <v xml:space="preserve"> - </v>
      </c>
      <c r="AE376" s="173" t="b">
        <f>IF(EXACT(AA376,"Bypass"),_xlfn.CONCAT("BB",IF(AB376&gt;9,AB376,_xlfn.CONCAT("0",AB376)),".",IF(AC376&gt;9,AC376,_xlfn.CONCAT("0",AC376))),IF(EXACT(AA376,"Output"),_xlfn.CONCAT("OB",IF(AB376&gt;9,AB376,_xlfn.CONCAT("0",AB376)),".",IF(AC376&gt;9,AC376,_xlfn.CONCAT("0",AC376)))))</f>
        <v>0</v>
      </c>
      <c r="AF376" s="13"/>
    </row>
    <row r="377" spans="1:32" ht="45.75" thickTop="1" x14ac:dyDescent="0.25">
      <c r="A377" s="29" t="s">
        <v>1097</v>
      </c>
      <c r="B377" s="29"/>
      <c r="C377" s="29">
        <v>87352779</v>
      </c>
      <c r="D377" s="29"/>
      <c r="E377" s="29"/>
      <c r="F377" s="29"/>
      <c r="G377" s="30">
        <v>48006504</v>
      </c>
      <c r="H377" s="30" t="s">
        <v>32</v>
      </c>
      <c r="I377" s="30" t="s">
        <v>33</v>
      </c>
      <c r="J377" s="30">
        <v>934441101</v>
      </c>
      <c r="K377" s="31" t="s">
        <v>1098</v>
      </c>
      <c r="L377" s="31" t="s">
        <v>1075</v>
      </c>
      <c r="M377" s="32" t="s">
        <v>1099</v>
      </c>
      <c r="N377" s="33">
        <v>1</v>
      </c>
      <c r="O377" s="34" t="s">
        <v>490</v>
      </c>
      <c r="P377" s="35">
        <v>1</v>
      </c>
      <c r="Q377" s="33" t="s">
        <v>132</v>
      </c>
      <c r="R377" s="33">
        <v>4</v>
      </c>
      <c r="S377" s="33">
        <v>10</v>
      </c>
      <c r="T377" s="33" t="s">
        <v>174</v>
      </c>
      <c r="U377" s="34" t="s">
        <v>484</v>
      </c>
      <c r="V377" s="35" t="s">
        <v>1078</v>
      </c>
      <c r="W377" s="33" t="s">
        <v>127</v>
      </c>
      <c r="X377" s="33">
        <v>6</v>
      </c>
      <c r="Y377" s="33" t="s">
        <v>43</v>
      </c>
      <c r="Z377" s="34" t="s">
        <v>43</v>
      </c>
      <c r="AA377" s="36" t="s">
        <v>112</v>
      </c>
      <c r="AB377" s="30"/>
      <c r="AC377" s="30"/>
      <c r="AD377" s="30" t="str">
        <f>_xlfn.XLOOKUP(AC377,'[1]Wire Colors'!A1:A20,'[1]Wire Colors'!B1:B20," - ")</f>
        <v xml:space="preserve"> - </v>
      </c>
      <c r="AE377" s="37" t="str">
        <f>IF(EXACT(AA377,"Bypass"),_xlfn.CONCAT("BB",IF(AB377&gt;9,AB377,_xlfn.CONCAT("0",AB377)),".",IF(AC377&gt;9,AC377,_xlfn.CONCAT("0",AC377))),IF(EXACT(AA377,"Output"),_xlfn.CONCAT("OB",IF(AB377&gt;9,AB377,_xlfn.CONCAT("0",AB377)),".",IF(AC377&gt;9,AC377,_xlfn.CONCAT("0",AC377)))))</f>
        <v>OB0.0</v>
      </c>
      <c r="AF377" s="13"/>
    </row>
    <row r="378" spans="1:32" ht="15.75" thickBot="1" x14ac:dyDescent="0.3">
      <c r="A378" s="38"/>
      <c r="B378" s="38"/>
      <c r="C378" s="38"/>
      <c r="D378" s="38"/>
      <c r="E378" s="38"/>
      <c r="F378" s="38"/>
      <c r="G378" s="39"/>
      <c r="H378" s="39"/>
      <c r="I378" s="39"/>
      <c r="J378" s="39"/>
      <c r="K378" s="40"/>
      <c r="L378" s="40"/>
      <c r="M378" s="41"/>
      <c r="N378" s="42">
        <v>2</v>
      </c>
      <c r="O378" s="43">
        <v>0</v>
      </c>
      <c r="P378" s="44" t="s">
        <v>46</v>
      </c>
      <c r="Q378" s="45"/>
      <c r="R378" s="45"/>
      <c r="S378" s="45"/>
      <c r="T378" s="45"/>
      <c r="U378" s="46"/>
      <c r="V378" s="47" t="s">
        <v>47</v>
      </c>
      <c r="W378" s="42"/>
      <c r="X378" s="42"/>
      <c r="Y378" s="42"/>
      <c r="Z378" s="43"/>
      <c r="AA378" s="48"/>
      <c r="AB378" s="39"/>
      <c r="AC378" s="39"/>
      <c r="AD378" s="39"/>
      <c r="AE378" s="49"/>
      <c r="AF378" s="13"/>
    </row>
    <row r="379" spans="1:32" ht="46.5" thickTop="1" thickBot="1" x14ac:dyDescent="0.3">
      <c r="A379" s="169" t="s">
        <v>1100</v>
      </c>
      <c r="B379" s="169"/>
      <c r="C379" s="169"/>
      <c r="D379" s="169"/>
      <c r="E379" s="169"/>
      <c r="F379" s="169"/>
      <c r="G379" s="170" t="s">
        <v>628</v>
      </c>
      <c r="H379" s="170" t="s">
        <v>628</v>
      </c>
      <c r="I379" s="170" t="s">
        <v>628</v>
      </c>
      <c r="J379" s="170" t="s">
        <v>628</v>
      </c>
      <c r="K379" s="171" t="s">
        <v>1101</v>
      </c>
      <c r="L379" s="171" t="s">
        <v>347</v>
      </c>
      <c r="M379" s="172" t="s">
        <v>630</v>
      </c>
      <c r="N379" s="170" t="s">
        <v>630</v>
      </c>
      <c r="O379" s="173" t="s">
        <v>630</v>
      </c>
      <c r="P379" s="176">
        <v>1</v>
      </c>
      <c r="Q379" s="170" t="s">
        <v>132</v>
      </c>
      <c r="R379" s="170">
        <v>8</v>
      </c>
      <c r="S379" s="170">
        <v>10</v>
      </c>
      <c r="T379" s="170" t="s">
        <v>638</v>
      </c>
      <c r="U379" s="173" t="s">
        <v>1102</v>
      </c>
      <c r="V379" s="176" t="s">
        <v>352</v>
      </c>
      <c r="W379" s="170" t="s">
        <v>154</v>
      </c>
      <c r="X379" s="170">
        <v>6</v>
      </c>
      <c r="Y379" s="170" t="s">
        <v>43</v>
      </c>
      <c r="Z379" s="173" t="s">
        <v>43</v>
      </c>
      <c r="AA379" s="176"/>
      <c r="AB379" s="170"/>
      <c r="AC379" s="170"/>
      <c r="AD379" s="170" t="str">
        <f>_xlfn.XLOOKUP(AC379,'[1]Wire Colors'!A1:A20,'[1]Wire Colors'!B1:B20," - ")</f>
        <v xml:space="preserve"> - </v>
      </c>
      <c r="AE379" s="173" t="b">
        <f>IF(EXACT(AA379,"Bypass"),_xlfn.CONCAT("BB",IF(AB379&gt;9,AB379,_xlfn.CONCAT("0",AB379)),".",IF(AC379&gt;9,AC379,_xlfn.CONCAT("0",AC379))),IF(EXACT(AA379,"Output"),_xlfn.CONCAT("OB",IF(AB379&gt;9,AB379,_xlfn.CONCAT("0",AB379)),".",IF(AC379&gt;9,AC379,_xlfn.CONCAT("0",AC379)))))</f>
        <v>0</v>
      </c>
      <c r="AF379" s="13"/>
    </row>
    <row r="380" spans="1:32" ht="45.75" thickTop="1" x14ac:dyDescent="0.25">
      <c r="A380" s="29" t="s">
        <v>1103</v>
      </c>
      <c r="B380" s="29"/>
      <c r="C380" s="29">
        <v>87657860</v>
      </c>
      <c r="D380" s="29"/>
      <c r="E380" s="29"/>
      <c r="F380" s="29"/>
      <c r="G380" s="30">
        <v>48006504</v>
      </c>
      <c r="H380" s="30" t="s">
        <v>32</v>
      </c>
      <c r="I380" s="30" t="s">
        <v>33</v>
      </c>
      <c r="J380" s="30">
        <v>934441101</v>
      </c>
      <c r="K380" s="31" t="s">
        <v>1104</v>
      </c>
      <c r="L380" s="31" t="s">
        <v>340</v>
      </c>
      <c r="M380" s="32" t="s">
        <v>1105</v>
      </c>
      <c r="N380" s="83">
        <v>2</v>
      </c>
      <c r="O380" s="84" t="s">
        <v>101</v>
      </c>
      <c r="P380" s="85" t="s">
        <v>46</v>
      </c>
      <c r="Q380" s="86"/>
      <c r="R380" s="86"/>
      <c r="S380" s="86"/>
      <c r="T380" s="86"/>
      <c r="U380" s="87"/>
      <c r="V380" s="88" t="s">
        <v>47</v>
      </c>
      <c r="W380" s="83"/>
      <c r="X380" s="83"/>
      <c r="Y380" s="83"/>
      <c r="Z380" s="84"/>
      <c r="AA380" s="36"/>
      <c r="AB380" s="30"/>
      <c r="AC380" s="30"/>
      <c r="AD380" s="30"/>
      <c r="AE380" s="37"/>
      <c r="AF380" s="13"/>
    </row>
    <row r="381" spans="1:32" ht="15.75" thickBot="1" x14ac:dyDescent="0.3">
      <c r="A381" s="38"/>
      <c r="B381" s="38"/>
      <c r="C381" s="38"/>
      <c r="D381" s="38"/>
      <c r="E381" s="38"/>
      <c r="F381" s="38"/>
      <c r="G381" s="39"/>
      <c r="H381" s="39"/>
      <c r="I381" s="39"/>
      <c r="J381" s="39"/>
      <c r="K381" s="40"/>
      <c r="L381" s="40"/>
      <c r="M381" s="41"/>
      <c r="N381" s="74">
        <v>1</v>
      </c>
      <c r="O381" s="75">
        <v>0</v>
      </c>
      <c r="P381" s="76">
        <v>1</v>
      </c>
      <c r="Q381" s="74" t="s">
        <v>429</v>
      </c>
      <c r="R381" s="74">
        <v>3</v>
      </c>
      <c r="S381" s="74">
        <v>4</v>
      </c>
      <c r="T381" s="74" t="s">
        <v>395</v>
      </c>
      <c r="U381" s="75" t="s">
        <v>1106</v>
      </c>
      <c r="V381" s="76" t="s">
        <v>343</v>
      </c>
      <c r="W381" s="74" t="s">
        <v>580</v>
      </c>
      <c r="X381" s="74">
        <v>5</v>
      </c>
      <c r="Y381" s="74" t="s">
        <v>43</v>
      </c>
      <c r="Z381" s="75" t="s">
        <v>43</v>
      </c>
      <c r="AA381" s="48" t="s">
        <v>112</v>
      </c>
      <c r="AB381" s="39"/>
      <c r="AC381" s="39"/>
      <c r="AD381" s="39" t="str">
        <f>_xlfn.XLOOKUP(AC381,'[1]Wire Colors'!A1:A20,'[1]Wire Colors'!B1:B20," - ")</f>
        <v xml:space="preserve"> - </v>
      </c>
      <c r="AE381" s="49" t="str">
        <f>IF(EXACT(AA381,"Bypass"),_xlfn.CONCAT("BB",IF(AB381&gt;9,AB381,_xlfn.CONCAT("0",AB381)),".",IF(AC381&gt;9,AC381,_xlfn.CONCAT("0",AC381))),IF(EXACT(AA381,"Output"),_xlfn.CONCAT("OB",IF(AB381&gt;9,AB381,_xlfn.CONCAT("0",AB381)),".",IF(AC381&gt;9,AC381,_xlfn.CONCAT("0",AC381)))))</f>
        <v>OB0.0</v>
      </c>
      <c r="AF381" s="13"/>
    </row>
    <row r="382" spans="1:32" ht="45.75" thickTop="1" x14ac:dyDescent="0.25">
      <c r="A382" s="29" t="s">
        <v>1107</v>
      </c>
      <c r="B382" s="29"/>
      <c r="C382" s="29">
        <v>87657860</v>
      </c>
      <c r="D382" s="29"/>
      <c r="E382" s="29"/>
      <c r="F382" s="29"/>
      <c r="G382" s="30">
        <v>48006504</v>
      </c>
      <c r="H382" s="30" t="s">
        <v>32</v>
      </c>
      <c r="I382" s="30" t="s">
        <v>33</v>
      </c>
      <c r="J382" s="30">
        <v>934441101</v>
      </c>
      <c r="K382" s="31" t="s">
        <v>1108</v>
      </c>
      <c r="L382" s="31" t="s">
        <v>340</v>
      </c>
      <c r="M382" s="32" t="s">
        <v>1109</v>
      </c>
      <c r="N382" s="83">
        <v>2</v>
      </c>
      <c r="O382" s="84" t="s">
        <v>101</v>
      </c>
      <c r="P382" s="85" t="s">
        <v>46</v>
      </c>
      <c r="Q382" s="86"/>
      <c r="R382" s="86"/>
      <c r="S382" s="86"/>
      <c r="T382" s="86"/>
      <c r="U382" s="87"/>
      <c r="V382" s="88" t="s">
        <v>47</v>
      </c>
      <c r="W382" s="83"/>
      <c r="X382" s="83"/>
      <c r="Y382" s="83"/>
      <c r="Z382" s="84"/>
      <c r="AA382" s="36"/>
      <c r="AB382" s="30"/>
      <c r="AC382" s="30"/>
      <c r="AD382" s="30"/>
      <c r="AE382" s="37"/>
      <c r="AF382" s="13"/>
    </row>
    <row r="383" spans="1:32" ht="15.75" thickBot="1" x14ac:dyDescent="0.3">
      <c r="A383" s="38"/>
      <c r="B383" s="38"/>
      <c r="C383" s="38"/>
      <c r="D383" s="38"/>
      <c r="E383" s="38"/>
      <c r="F383" s="38"/>
      <c r="G383" s="39"/>
      <c r="H383" s="39"/>
      <c r="I383" s="39"/>
      <c r="J383" s="39"/>
      <c r="K383" s="40"/>
      <c r="L383" s="40"/>
      <c r="M383" s="41"/>
      <c r="N383" s="74">
        <v>1</v>
      </c>
      <c r="O383" s="75">
        <v>0</v>
      </c>
      <c r="P383" s="76">
        <v>2</v>
      </c>
      <c r="Q383" s="74" t="s">
        <v>429</v>
      </c>
      <c r="R383" s="74">
        <v>7</v>
      </c>
      <c r="S383" s="74">
        <v>4</v>
      </c>
      <c r="T383" s="74" t="s">
        <v>430</v>
      </c>
      <c r="U383" s="75" t="s">
        <v>431</v>
      </c>
      <c r="V383" s="76" t="s">
        <v>432</v>
      </c>
      <c r="W383" s="74" t="s">
        <v>136</v>
      </c>
      <c r="X383" s="74">
        <v>5</v>
      </c>
      <c r="Y383" s="74" t="s">
        <v>43</v>
      </c>
      <c r="Z383" s="75" t="s">
        <v>43</v>
      </c>
      <c r="AA383" s="48" t="s">
        <v>112</v>
      </c>
      <c r="AB383" s="39"/>
      <c r="AC383" s="39"/>
      <c r="AD383" s="39" t="str">
        <f>_xlfn.XLOOKUP(AC383,'[1]Wire Colors'!A1:A20,'[1]Wire Colors'!B1:B20," - ")</f>
        <v xml:space="preserve"> - </v>
      </c>
      <c r="AE383" s="49" t="str">
        <f>IF(EXACT(AA383,"Bypass"),_xlfn.CONCAT("BB",IF(AB383&gt;9,AB383,_xlfn.CONCAT("0",AB383)),".",IF(AC383&gt;9,AC383,_xlfn.CONCAT("0",AC383))),IF(EXACT(AA383,"Output"),_xlfn.CONCAT("OB",IF(AB383&gt;9,AB383,_xlfn.CONCAT("0",AB383)),".",IF(AC383&gt;9,AC383,_xlfn.CONCAT("0",AC383)))))</f>
        <v>OB0.0</v>
      </c>
      <c r="AF383" s="13"/>
    </row>
    <row r="384" spans="1:32" ht="45.75" thickTop="1" x14ac:dyDescent="0.25">
      <c r="A384" s="29" t="s">
        <v>1110</v>
      </c>
      <c r="B384" s="29"/>
      <c r="C384" s="29">
        <v>87657860</v>
      </c>
      <c r="D384" s="29"/>
      <c r="E384" s="29"/>
      <c r="F384" s="29"/>
      <c r="G384" s="30">
        <v>48006504</v>
      </c>
      <c r="H384" s="30" t="s">
        <v>32</v>
      </c>
      <c r="I384" s="30" t="s">
        <v>33</v>
      </c>
      <c r="J384" s="30">
        <v>934441101</v>
      </c>
      <c r="K384" s="31" t="s">
        <v>1111</v>
      </c>
      <c r="L384" s="31" t="s">
        <v>340</v>
      </c>
      <c r="M384" s="32" t="s">
        <v>1112</v>
      </c>
      <c r="N384" s="83">
        <v>2</v>
      </c>
      <c r="O384" s="84" t="s">
        <v>101</v>
      </c>
      <c r="P384" s="85" t="s">
        <v>46</v>
      </c>
      <c r="Q384" s="86"/>
      <c r="R384" s="86"/>
      <c r="S384" s="86"/>
      <c r="T384" s="86"/>
      <c r="U384" s="87"/>
      <c r="V384" s="88" t="s">
        <v>47</v>
      </c>
      <c r="W384" s="83"/>
      <c r="X384" s="83"/>
      <c r="Y384" s="83"/>
      <c r="Z384" s="84"/>
      <c r="AA384" s="36"/>
      <c r="AB384" s="30"/>
      <c r="AC384" s="30"/>
      <c r="AD384" s="30"/>
      <c r="AE384" s="37"/>
      <c r="AF384" s="13"/>
    </row>
    <row r="385" spans="1:32" ht="15.75" thickBot="1" x14ac:dyDescent="0.3">
      <c r="A385" s="38"/>
      <c r="B385" s="38"/>
      <c r="C385" s="38"/>
      <c r="D385" s="38"/>
      <c r="E385" s="38"/>
      <c r="F385" s="38"/>
      <c r="G385" s="39"/>
      <c r="H385" s="39"/>
      <c r="I385" s="39"/>
      <c r="J385" s="39"/>
      <c r="K385" s="40"/>
      <c r="L385" s="40"/>
      <c r="M385" s="41"/>
      <c r="N385" s="74">
        <v>1</v>
      </c>
      <c r="O385" s="75">
        <v>0</v>
      </c>
      <c r="P385" s="76">
        <v>2</v>
      </c>
      <c r="Q385" s="74" t="s">
        <v>429</v>
      </c>
      <c r="R385" s="74">
        <v>5</v>
      </c>
      <c r="S385" s="74">
        <v>4</v>
      </c>
      <c r="T385" s="74" t="s">
        <v>1019</v>
      </c>
      <c r="U385" s="75" t="s">
        <v>1113</v>
      </c>
      <c r="V385" s="76" t="s">
        <v>1114</v>
      </c>
      <c r="W385" s="74" t="s">
        <v>136</v>
      </c>
      <c r="X385" s="74">
        <v>2</v>
      </c>
      <c r="Y385" s="74" t="s">
        <v>43</v>
      </c>
      <c r="Z385" s="75" t="s">
        <v>43</v>
      </c>
      <c r="AA385" s="48" t="s">
        <v>112</v>
      </c>
      <c r="AB385" s="39"/>
      <c r="AC385" s="39"/>
      <c r="AD385" s="39" t="str">
        <f>_xlfn.XLOOKUP(AC385,'[1]Wire Colors'!A1:A20,'[1]Wire Colors'!B1:B20," - ")</f>
        <v xml:space="preserve"> - </v>
      </c>
      <c r="AE385" s="49" t="str">
        <f>IF(EXACT(AA385,"Bypass"),_xlfn.CONCAT("BB",IF(AB385&gt;9,AB385,_xlfn.CONCAT("0",AB385)),".",IF(AC385&gt;9,AC385,_xlfn.CONCAT("0",AC385))),IF(EXACT(AA385,"Output"),_xlfn.CONCAT("OB",IF(AB385&gt;9,AB385,_xlfn.CONCAT("0",AB385)),".",IF(AC385&gt;9,AC385,_xlfn.CONCAT("0",AC385)))))</f>
        <v>OB0.0</v>
      </c>
      <c r="AF385" s="13"/>
    </row>
    <row r="386" spans="1:32" ht="45.75" thickTop="1" x14ac:dyDescent="0.25">
      <c r="A386" s="29" t="s">
        <v>1115</v>
      </c>
      <c r="B386" s="29"/>
      <c r="C386" s="29">
        <v>87657860</v>
      </c>
      <c r="D386" s="29"/>
      <c r="E386" s="29"/>
      <c r="F386" s="29"/>
      <c r="G386" s="30">
        <v>48006504</v>
      </c>
      <c r="H386" s="30" t="s">
        <v>32</v>
      </c>
      <c r="I386" s="30" t="s">
        <v>33</v>
      </c>
      <c r="J386" s="30">
        <v>934441101</v>
      </c>
      <c r="K386" s="31" t="s">
        <v>1116</v>
      </c>
      <c r="L386" s="31" t="s">
        <v>435</v>
      </c>
      <c r="M386" s="32" t="s">
        <v>1117</v>
      </c>
      <c r="N386" s="83">
        <v>2</v>
      </c>
      <c r="O386" s="84" t="s">
        <v>101</v>
      </c>
      <c r="P386" s="85" t="s">
        <v>46</v>
      </c>
      <c r="Q386" s="86"/>
      <c r="R386" s="86"/>
      <c r="S386" s="86"/>
      <c r="T386" s="86"/>
      <c r="U386" s="87"/>
      <c r="V386" s="88" t="s">
        <v>47</v>
      </c>
      <c r="W386" s="83"/>
      <c r="X386" s="83"/>
      <c r="Y386" s="83"/>
      <c r="Z386" s="84"/>
      <c r="AA386" s="36"/>
      <c r="AB386" s="30"/>
      <c r="AC386" s="30"/>
      <c r="AD386" s="30"/>
      <c r="AE386" s="37"/>
      <c r="AF386" s="13"/>
    </row>
    <row r="387" spans="1:32" ht="15.75" thickBot="1" x14ac:dyDescent="0.3">
      <c r="A387" s="38"/>
      <c r="B387" s="38"/>
      <c r="C387" s="38"/>
      <c r="D387" s="38"/>
      <c r="E387" s="38"/>
      <c r="F387" s="38"/>
      <c r="G387" s="39"/>
      <c r="H387" s="39"/>
      <c r="I387" s="39"/>
      <c r="J387" s="39"/>
      <c r="K387" s="40"/>
      <c r="L387" s="40"/>
      <c r="M387" s="41"/>
      <c r="N387" s="74">
        <v>1</v>
      </c>
      <c r="O387" s="75">
        <v>0</v>
      </c>
      <c r="P387" s="76">
        <v>2</v>
      </c>
      <c r="Q387" s="74" t="s">
        <v>429</v>
      </c>
      <c r="R387" s="74">
        <v>8</v>
      </c>
      <c r="S387" s="74">
        <v>4</v>
      </c>
      <c r="T387" s="74" t="s">
        <v>1118</v>
      </c>
      <c r="U387" s="75" t="s">
        <v>1119</v>
      </c>
      <c r="V387" s="76" t="s">
        <v>438</v>
      </c>
      <c r="W387" s="74" t="s">
        <v>580</v>
      </c>
      <c r="X387" s="74">
        <v>14</v>
      </c>
      <c r="Y387" s="74" t="s">
        <v>43</v>
      </c>
      <c r="Z387" s="75" t="s">
        <v>43</v>
      </c>
      <c r="AA387" s="48" t="s">
        <v>112</v>
      </c>
      <c r="AB387" s="39"/>
      <c r="AC387" s="39"/>
      <c r="AD387" s="39" t="str">
        <f>_xlfn.XLOOKUP(AC387,'[1]Wire Colors'!A1:A20,'[1]Wire Colors'!B1:B20," - ")</f>
        <v xml:space="preserve"> - </v>
      </c>
      <c r="AE387" s="49" t="str">
        <f>IF(EXACT(AA387,"Bypass"),_xlfn.CONCAT("BB",IF(AB387&gt;9,AB387,_xlfn.CONCAT("0",AB387)),".",IF(AC387&gt;9,AC387,_xlfn.CONCAT("0",AC387))),IF(EXACT(AA387,"Output"),_xlfn.CONCAT("OB",IF(AB387&gt;9,AB387,_xlfn.CONCAT("0",AB387)),".",IF(AC387&gt;9,AC387,_xlfn.CONCAT("0",AC387)))))</f>
        <v>OB0.0</v>
      </c>
      <c r="AF387" s="13"/>
    </row>
    <row r="388" spans="1:32" ht="31.5" thickTop="1" thickBot="1" x14ac:dyDescent="0.3">
      <c r="A388" s="169" t="s">
        <v>1120</v>
      </c>
      <c r="B388" s="169"/>
      <c r="C388" s="169"/>
      <c r="D388" s="169"/>
      <c r="E388" s="169"/>
      <c r="F388" s="169"/>
      <c r="G388" s="170" t="s">
        <v>628</v>
      </c>
      <c r="H388" s="170" t="s">
        <v>628</v>
      </c>
      <c r="I388" s="170" t="s">
        <v>628</v>
      </c>
      <c r="J388" s="170" t="s">
        <v>628</v>
      </c>
      <c r="K388" s="171" t="s">
        <v>1121</v>
      </c>
      <c r="L388" s="171" t="s">
        <v>340</v>
      </c>
      <c r="M388" s="172" t="s">
        <v>630</v>
      </c>
      <c r="N388" s="170" t="s">
        <v>630</v>
      </c>
      <c r="O388" s="173" t="s">
        <v>630</v>
      </c>
      <c r="P388" s="176">
        <v>2</v>
      </c>
      <c r="Q388" s="170" t="s">
        <v>123</v>
      </c>
      <c r="R388" s="170">
        <v>8</v>
      </c>
      <c r="S388" s="170">
        <v>10</v>
      </c>
      <c r="T388" s="170" t="s">
        <v>124</v>
      </c>
      <c r="U388" s="173" t="s">
        <v>125</v>
      </c>
      <c r="V388" s="176" t="s">
        <v>432</v>
      </c>
      <c r="W388" s="170" t="s">
        <v>538</v>
      </c>
      <c r="X388" s="170">
        <v>5</v>
      </c>
      <c r="Y388" s="170" t="s">
        <v>43</v>
      </c>
      <c r="Z388" s="173" t="s">
        <v>43</v>
      </c>
      <c r="AA388" s="176" t="s">
        <v>112</v>
      </c>
      <c r="AB388" s="170"/>
      <c r="AC388" s="170"/>
      <c r="AD388" s="170" t="str">
        <f>_xlfn.XLOOKUP(AC388,'[1]Wire Colors'!A1:A20,'[1]Wire Colors'!B1:B20," - ")</f>
        <v xml:space="preserve"> - </v>
      </c>
      <c r="AE388" s="173" t="str">
        <f>IF(EXACT(AA388,"Bypass"),_xlfn.CONCAT("BB",IF(AB388&gt;9,AB388,_xlfn.CONCAT("0",AB388)),".",IF(AC388&gt;9,AC388,_xlfn.CONCAT("0",AC388))),IF(EXACT(AA388,"Output"),_xlfn.CONCAT("OB",IF(AB388&gt;9,AB388,_xlfn.CONCAT("0",AB388)),".",IF(AC388&gt;9,AC388,_xlfn.CONCAT("0",AC388)))))</f>
        <v>OB0.0</v>
      </c>
      <c r="AF388" s="13"/>
    </row>
    <row r="389" spans="1:32" ht="31.5" thickTop="1" thickBot="1" x14ac:dyDescent="0.3">
      <c r="A389" s="169" t="s">
        <v>1122</v>
      </c>
      <c r="B389" s="169"/>
      <c r="C389" s="169"/>
      <c r="D389" s="169"/>
      <c r="E389" s="169"/>
      <c r="F389" s="169"/>
      <c r="G389" s="170" t="s">
        <v>628</v>
      </c>
      <c r="H389" s="170" t="s">
        <v>628</v>
      </c>
      <c r="I389" s="170" t="s">
        <v>628</v>
      </c>
      <c r="J389" s="170" t="s">
        <v>628</v>
      </c>
      <c r="K389" s="171" t="s">
        <v>1123</v>
      </c>
      <c r="L389" s="171" t="s">
        <v>435</v>
      </c>
      <c r="M389" s="172" t="s">
        <v>630</v>
      </c>
      <c r="N389" s="170" t="s">
        <v>630</v>
      </c>
      <c r="O389" s="173" t="s">
        <v>630</v>
      </c>
      <c r="P389" s="176">
        <v>2</v>
      </c>
      <c r="Q389" s="170" t="s">
        <v>123</v>
      </c>
      <c r="R389" s="170">
        <v>1</v>
      </c>
      <c r="S389" s="170">
        <v>10</v>
      </c>
      <c r="T389" s="170" t="s">
        <v>152</v>
      </c>
      <c r="U389" s="173" t="s">
        <v>1124</v>
      </c>
      <c r="V389" s="176" t="s">
        <v>438</v>
      </c>
      <c r="W389" s="170" t="s">
        <v>203</v>
      </c>
      <c r="X389" s="170">
        <v>14</v>
      </c>
      <c r="Y389" s="170" t="s">
        <v>43</v>
      </c>
      <c r="Z389" s="173" t="s">
        <v>43</v>
      </c>
      <c r="AA389" s="176"/>
      <c r="AB389" s="170"/>
      <c r="AC389" s="170"/>
      <c r="AD389" s="170" t="str">
        <f>_xlfn.XLOOKUP(AC389,'[1]Wire Colors'!A1:A20,'[1]Wire Colors'!B1:B20," - ")</f>
        <v xml:space="preserve"> - </v>
      </c>
      <c r="AE389" s="173" t="b">
        <f>IF(EXACT(AA389,"Bypass"),_xlfn.CONCAT("BB",IF(AB389&gt;9,AB389,_xlfn.CONCAT("0",AB389)),".",IF(AC389&gt;9,AC389,_xlfn.CONCAT("0",AC389))),IF(EXACT(AA389,"Output"),_xlfn.CONCAT("OB",IF(AB389&gt;9,AB389,_xlfn.CONCAT("0",AB389)),".",IF(AC389&gt;9,AC389,_xlfn.CONCAT("0",AC389)))))</f>
        <v>0</v>
      </c>
      <c r="AF389" s="13"/>
    </row>
    <row r="390" spans="1:32" ht="30.75" thickTop="1" x14ac:dyDescent="0.25">
      <c r="A390" s="29" t="s">
        <v>1125</v>
      </c>
      <c r="B390" s="29"/>
      <c r="C390" s="29"/>
      <c r="D390" s="29"/>
      <c r="E390" s="29"/>
      <c r="F390" s="29"/>
      <c r="G390" s="30" t="s">
        <v>628</v>
      </c>
      <c r="H390" s="30" t="s">
        <v>628</v>
      </c>
      <c r="I390" s="30" t="s">
        <v>628</v>
      </c>
      <c r="J390" s="30" t="s">
        <v>628</v>
      </c>
      <c r="K390" s="31" t="s">
        <v>1126</v>
      </c>
      <c r="L390" s="31" t="s">
        <v>745</v>
      </c>
      <c r="M390" s="32" t="s">
        <v>1127</v>
      </c>
      <c r="N390" s="33">
        <v>2</v>
      </c>
      <c r="O390" s="34" t="s">
        <v>101</v>
      </c>
      <c r="P390" s="35">
        <v>1</v>
      </c>
      <c r="Q390" s="33" t="s">
        <v>173</v>
      </c>
      <c r="R390" s="33">
        <v>1</v>
      </c>
      <c r="S390" s="33">
        <v>3</v>
      </c>
      <c r="T390" s="33" t="s">
        <v>350</v>
      </c>
      <c r="U390" s="34" t="s">
        <v>923</v>
      </c>
      <c r="V390" s="35" t="s">
        <v>924</v>
      </c>
      <c r="W390" s="33" t="s">
        <v>172</v>
      </c>
      <c r="X390" s="33">
        <v>5</v>
      </c>
      <c r="Y390" s="33" t="s">
        <v>440</v>
      </c>
      <c r="Z390" s="34" t="s">
        <v>43</v>
      </c>
      <c r="AA390" s="36" t="s">
        <v>112</v>
      </c>
      <c r="AB390" s="30"/>
      <c r="AC390" s="30"/>
      <c r="AD390" s="30" t="str">
        <f>_xlfn.XLOOKUP(AC390,'[1]Wire Colors'!A1:A20,'[1]Wire Colors'!B1:B20," - ")</f>
        <v xml:space="preserve"> - </v>
      </c>
      <c r="AE390" s="37" t="str">
        <f>IF(EXACT(AA390,"Bypass"),_xlfn.CONCAT("BB",IF(AB390&gt;9,AB390,_xlfn.CONCAT("0",AB390)),".",IF(AC390&gt;9,AC390,_xlfn.CONCAT("0",AC390))),IF(EXACT(AA390,"Output"),_xlfn.CONCAT("OB",IF(AB390&gt;9,AB390,_xlfn.CONCAT("0",AB390)),".",IF(AC390&gt;9,AC390,_xlfn.CONCAT("0",AC390)))))</f>
        <v>OB0.0</v>
      </c>
      <c r="AF390" s="13"/>
    </row>
    <row r="391" spans="1:32" ht="15.75" thickBot="1" x14ac:dyDescent="0.3">
      <c r="A391" s="38"/>
      <c r="B391" s="38"/>
      <c r="C391" s="38"/>
      <c r="D391" s="38"/>
      <c r="E391" s="38"/>
      <c r="F391" s="38"/>
      <c r="G391" s="39"/>
      <c r="H391" s="39"/>
      <c r="I391" s="39"/>
      <c r="J391" s="39"/>
      <c r="K391" s="40"/>
      <c r="L391" s="40"/>
      <c r="M391" s="41"/>
      <c r="N391" s="62">
        <v>1</v>
      </c>
      <c r="O391" s="63">
        <v>0</v>
      </c>
      <c r="P391" s="64" t="s">
        <v>64</v>
      </c>
      <c r="Q391" s="65"/>
      <c r="R391" s="65"/>
      <c r="S391" s="65"/>
      <c r="T391" s="65"/>
      <c r="U391" s="66"/>
      <c r="V391" s="67" t="s">
        <v>47</v>
      </c>
      <c r="W391" s="62"/>
      <c r="X391" s="62"/>
      <c r="Y391" s="62"/>
      <c r="Z391" s="63"/>
      <c r="AA391" s="48"/>
      <c r="AB391" s="39"/>
      <c r="AC391" s="39"/>
      <c r="AD391" s="39"/>
      <c r="AE391" s="49"/>
      <c r="AF391" s="13"/>
    </row>
    <row r="392" spans="1:32" ht="30.75" thickTop="1" x14ac:dyDescent="0.25">
      <c r="A392" s="29" t="s">
        <v>1128</v>
      </c>
      <c r="B392" s="29"/>
      <c r="C392" s="29"/>
      <c r="D392" s="29"/>
      <c r="E392" s="29"/>
      <c r="F392" s="29"/>
      <c r="G392" s="30" t="s">
        <v>628</v>
      </c>
      <c r="H392" s="30" t="s">
        <v>628</v>
      </c>
      <c r="I392" s="30" t="s">
        <v>628</v>
      </c>
      <c r="J392" s="30" t="s">
        <v>628</v>
      </c>
      <c r="K392" s="31" t="s">
        <v>1129</v>
      </c>
      <c r="L392" s="31" t="s">
        <v>745</v>
      </c>
      <c r="M392" s="32" t="s">
        <v>1130</v>
      </c>
      <c r="N392" s="68">
        <v>1</v>
      </c>
      <c r="O392" s="69" t="s">
        <v>105</v>
      </c>
      <c r="P392" s="70" t="s">
        <v>64</v>
      </c>
      <c r="Q392" s="71"/>
      <c r="R392" s="71"/>
      <c r="S392" s="71"/>
      <c r="T392" s="71"/>
      <c r="U392" s="72"/>
      <c r="V392" s="73" t="s">
        <v>47</v>
      </c>
      <c r="W392" s="68"/>
      <c r="X392" s="68"/>
      <c r="Y392" s="68"/>
      <c r="Z392" s="69"/>
      <c r="AA392" s="36"/>
      <c r="AB392" s="30"/>
      <c r="AC392" s="30"/>
      <c r="AD392" s="30"/>
      <c r="AE392" s="37"/>
      <c r="AF392" s="13"/>
    </row>
    <row r="393" spans="1:32" ht="15.75" thickBot="1" x14ac:dyDescent="0.3">
      <c r="A393" s="38"/>
      <c r="B393" s="38"/>
      <c r="C393" s="38"/>
      <c r="D393" s="38"/>
      <c r="E393" s="38"/>
      <c r="F393" s="38"/>
      <c r="G393" s="39"/>
      <c r="H393" s="39"/>
      <c r="I393" s="39"/>
      <c r="J393" s="39"/>
      <c r="K393" s="40"/>
      <c r="L393" s="40"/>
      <c r="M393" s="41"/>
      <c r="N393" s="74">
        <v>2</v>
      </c>
      <c r="O393" s="75">
        <v>0</v>
      </c>
      <c r="P393" s="76">
        <v>1</v>
      </c>
      <c r="Q393" s="74" t="s">
        <v>502</v>
      </c>
      <c r="R393" s="74">
        <v>1</v>
      </c>
      <c r="S393" s="74">
        <v>3</v>
      </c>
      <c r="T393" s="74" t="s">
        <v>382</v>
      </c>
      <c r="U393" s="75" t="s">
        <v>1131</v>
      </c>
      <c r="V393" s="76" t="s">
        <v>1132</v>
      </c>
      <c r="W393" s="74" t="s">
        <v>172</v>
      </c>
      <c r="X393" s="74">
        <v>4</v>
      </c>
      <c r="Y393" s="74" t="s">
        <v>440</v>
      </c>
      <c r="Z393" s="75" t="s">
        <v>43</v>
      </c>
      <c r="AA393" s="48" t="s">
        <v>112</v>
      </c>
      <c r="AB393" s="39"/>
      <c r="AC393" s="39"/>
      <c r="AD393" s="39" t="str">
        <f>_xlfn.XLOOKUP(AC393,'[1]Wire Colors'!A1:A20,'[1]Wire Colors'!B1:B20," - ")</f>
        <v xml:space="preserve"> - </v>
      </c>
      <c r="AE393" s="49" t="str">
        <f>IF(EXACT(AA393,"Bypass"),_xlfn.CONCAT("BB",IF(AB393&gt;9,AB393,_xlfn.CONCAT("0",AB393)),".",IF(AC393&gt;9,AC393,_xlfn.CONCAT("0",AC393))),IF(EXACT(AA393,"Output"),_xlfn.CONCAT("OB",IF(AB393&gt;9,AB393,_xlfn.CONCAT("0",AB393)),".",IF(AC393&gt;9,AC393,_xlfn.CONCAT("0",AC393)))))</f>
        <v>OB0.0</v>
      </c>
      <c r="AF393" s="13"/>
    </row>
    <row r="394" spans="1:32" ht="30.75" thickTop="1" x14ac:dyDescent="0.25">
      <c r="A394" s="29" t="s">
        <v>1133</v>
      </c>
      <c r="B394" s="29"/>
      <c r="C394" s="29"/>
      <c r="D394" s="29"/>
      <c r="E394" s="29"/>
      <c r="F394" s="29"/>
      <c r="G394" s="30" t="s">
        <v>628</v>
      </c>
      <c r="H394" s="30" t="s">
        <v>628</v>
      </c>
      <c r="I394" s="30" t="s">
        <v>628</v>
      </c>
      <c r="J394" s="30" t="s">
        <v>628</v>
      </c>
      <c r="K394" s="31" t="s">
        <v>1134</v>
      </c>
      <c r="L394" s="31" t="s">
        <v>745</v>
      </c>
      <c r="M394" s="32" t="s">
        <v>1135</v>
      </c>
      <c r="N394" s="68">
        <v>1</v>
      </c>
      <c r="O394" s="69" t="s">
        <v>105</v>
      </c>
      <c r="P394" s="70" t="s">
        <v>64</v>
      </c>
      <c r="Q394" s="71"/>
      <c r="R394" s="71"/>
      <c r="S394" s="71"/>
      <c r="T394" s="71"/>
      <c r="U394" s="72"/>
      <c r="V394" s="73" t="s">
        <v>47</v>
      </c>
      <c r="W394" s="68"/>
      <c r="X394" s="68"/>
      <c r="Y394" s="68"/>
      <c r="Z394" s="69"/>
      <c r="AA394" s="36"/>
      <c r="AB394" s="30"/>
      <c r="AC394" s="30"/>
      <c r="AD394" s="30"/>
      <c r="AE394" s="37"/>
      <c r="AF394" s="13"/>
    </row>
    <row r="395" spans="1:32" ht="15.75" thickBot="1" x14ac:dyDescent="0.3">
      <c r="A395" s="38"/>
      <c r="B395" s="38"/>
      <c r="C395" s="38"/>
      <c r="D395" s="38"/>
      <c r="E395" s="38"/>
      <c r="F395" s="38"/>
      <c r="G395" s="39"/>
      <c r="H395" s="39"/>
      <c r="I395" s="39"/>
      <c r="J395" s="39"/>
      <c r="K395" s="40"/>
      <c r="L395" s="40"/>
      <c r="M395" s="41"/>
      <c r="N395" s="74">
        <v>2</v>
      </c>
      <c r="O395" s="75">
        <v>0</v>
      </c>
      <c r="P395" s="76">
        <v>1</v>
      </c>
      <c r="Q395" s="74" t="s">
        <v>502</v>
      </c>
      <c r="R395" s="74">
        <v>2</v>
      </c>
      <c r="S395" s="74">
        <v>3</v>
      </c>
      <c r="T395" s="74" t="s">
        <v>477</v>
      </c>
      <c r="U395" s="75" t="s">
        <v>1136</v>
      </c>
      <c r="V395" s="76" t="s">
        <v>1137</v>
      </c>
      <c r="W395" s="74" t="s">
        <v>172</v>
      </c>
      <c r="X395" s="74">
        <v>3</v>
      </c>
      <c r="Y395" s="74" t="s">
        <v>440</v>
      </c>
      <c r="Z395" s="75" t="s">
        <v>43</v>
      </c>
      <c r="AA395" s="48" t="s">
        <v>112</v>
      </c>
      <c r="AB395" s="39"/>
      <c r="AC395" s="39"/>
      <c r="AD395" s="39" t="str">
        <f>_xlfn.XLOOKUP(AC395,'[1]Wire Colors'!A1:A20,'[1]Wire Colors'!B1:B20," - ")</f>
        <v xml:space="preserve"> - </v>
      </c>
      <c r="AE395" s="49" t="str">
        <f t="shared" ref="AE395:AE404" si="3">IF(EXACT(AA395,"Bypass"),_xlfn.CONCAT("BB",IF(AB395&gt;9,AB395,_xlfn.CONCAT("0",AB395)),".",IF(AC395&gt;9,AC395,_xlfn.CONCAT("0",AC395))),IF(EXACT(AA395,"Output"),_xlfn.CONCAT("OB",IF(AB395&gt;9,AB395,_xlfn.CONCAT("0",AB395)),".",IF(AC395&gt;9,AC395,_xlfn.CONCAT("0",AC395)))))</f>
        <v>OB0.0</v>
      </c>
      <c r="AF395" s="13"/>
    </row>
    <row r="396" spans="1:32" ht="31.5" thickTop="1" thickBot="1" x14ac:dyDescent="0.3">
      <c r="A396" s="169" t="s">
        <v>1138</v>
      </c>
      <c r="B396" s="169"/>
      <c r="C396" s="169"/>
      <c r="D396" s="169"/>
      <c r="E396" s="169"/>
      <c r="F396" s="169"/>
      <c r="G396" s="170" t="s">
        <v>628</v>
      </c>
      <c r="H396" s="170" t="s">
        <v>628</v>
      </c>
      <c r="I396" s="170" t="s">
        <v>628</v>
      </c>
      <c r="J396" s="170" t="s">
        <v>628</v>
      </c>
      <c r="K396" s="171" t="s">
        <v>1139</v>
      </c>
      <c r="L396" s="171" t="s">
        <v>761</v>
      </c>
      <c r="M396" s="172" t="s">
        <v>630</v>
      </c>
      <c r="N396" s="170" t="s">
        <v>630</v>
      </c>
      <c r="O396" s="173" t="s">
        <v>630</v>
      </c>
      <c r="P396" s="176">
        <v>1</v>
      </c>
      <c r="Q396" s="170" t="s">
        <v>349</v>
      </c>
      <c r="R396" s="170">
        <v>6</v>
      </c>
      <c r="S396" s="170">
        <v>4</v>
      </c>
      <c r="T396" s="170" t="s">
        <v>303</v>
      </c>
      <c r="U396" s="173" t="s">
        <v>1140</v>
      </c>
      <c r="V396" s="176" t="s">
        <v>1141</v>
      </c>
      <c r="W396" s="170" t="s">
        <v>154</v>
      </c>
      <c r="X396" s="170">
        <v>25</v>
      </c>
      <c r="Y396" s="170" t="s">
        <v>43</v>
      </c>
      <c r="Z396" s="173" t="s">
        <v>43</v>
      </c>
      <c r="AA396" s="176"/>
      <c r="AB396" s="170"/>
      <c r="AC396" s="170"/>
      <c r="AD396" s="170" t="str">
        <f>_xlfn.XLOOKUP(AC396,'[1]Wire Colors'!A1:A20,'[1]Wire Colors'!B1:B20," - ")</f>
        <v xml:space="preserve"> - </v>
      </c>
      <c r="AE396" s="173" t="b">
        <f t="shared" si="3"/>
        <v>0</v>
      </c>
      <c r="AF396" s="13"/>
    </row>
    <row r="397" spans="1:32" ht="31.5" thickTop="1" thickBot="1" x14ac:dyDescent="0.3">
      <c r="A397" s="169" t="s">
        <v>1142</v>
      </c>
      <c r="B397" s="169"/>
      <c r="C397" s="169"/>
      <c r="D397" s="169"/>
      <c r="E397" s="169"/>
      <c r="F397" s="169"/>
      <c r="G397" s="170" t="s">
        <v>628</v>
      </c>
      <c r="H397" s="170" t="s">
        <v>628</v>
      </c>
      <c r="I397" s="170" t="s">
        <v>628</v>
      </c>
      <c r="J397" s="170" t="s">
        <v>628</v>
      </c>
      <c r="K397" s="171" t="s">
        <v>1143</v>
      </c>
      <c r="L397" s="171" t="s">
        <v>1075</v>
      </c>
      <c r="M397" s="172" t="s">
        <v>630</v>
      </c>
      <c r="N397" s="170" t="s">
        <v>630</v>
      </c>
      <c r="O397" s="173" t="s">
        <v>630</v>
      </c>
      <c r="P397" s="176">
        <v>1</v>
      </c>
      <c r="Q397" s="170" t="s">
        <v>349</v>
      </c>
      <c r="R397" s="170">
        <v>7</v>
      </c>
      <c r="S397" s="170">
        <v>4</v>
      </c>
      <c r="T397" s="170" t="s">
        <v>170</v>
      </c>
      <c r="U397" s="173" t="s">
        <v>1144</v>
      </c>
      <c r="V397" s="176" t="s">
        <v>1078</v>
      </c>
      <c r="W397" s="170" t="s">
        <v>416</v>
      </c>
      <c r="X397" s="170">
        <v>6</v>
      </c>
      <c r="Y397" s="170" t="s">
        <v>43</v>
      </c>
      <c r="Z397" s="173" t="s">
        <v>43</v>
      </c>
      <c r="AA397" s="176"/>
      <c r="AB397" s="170"/>
      <c r="AC397" s="170"/>
      <c r="AD397" s="170" t="str">
        <f>_xlfn.XLOOKUP(AC397,'[1]Wire Colors'!A1:A20,'[1]Wire Colors'!B1:B20," - ")</f>
        <v xml:space="preserve"> - </v>
      </c>
      <c r="AE397" s="173" t="b">
        <f t="shared" si="3"/>
        <v>0</v>
      </c>
      <c r="AF397" s="13"/>
    </row>
    <row r="398" spans="1:32" ht="46.5" thickTop="1" thickBot="1" x14ac:dyDescent="0.3">
      <c r="A398" s="169" t="s">
        <v>1145</v>
      </c>
      <c r="B398" s="169"/>
      <c r="C398" s="169"/>
      <c r="D398" s="169"/>
      <c r="E398" s="169"/>
      <c r="F398" s="169"/>
      <c r="G398" s="170" t="s">
        <v>628</v>
      </c>
      <c r="H398" s="170" t="s">
        <v>628</v>
      </c>
      <c r="I398" s="170" t="s">
        <v>628</v>
      </c>
      <c r="J398" s="170" t="s">
        <v>628</v>
      </c>
      <c r="K398" s="171" t="s">
        <v>1146</v>
      </c>
      <c r="L398" s="171" t="s">
        <v>115</v>
      </c>
      <c r="M398" s="172" t="s">
        <v>630</v>
      </c>
      <c r="N398" s="170" t="s">
        <v>630</v>
      </c>
      <c r="O398" s="173" t="s">
        <v>630</v>
      </c>
      <c r="P398" s="176">
        <v>2</v>
      </c>
      <c r="Q398" s="170" t="s">
        <v>117</v>
      </c>
      <c r="R398" s="170">
        <v>6</v>
      </c>
      <c r="S398" s="170">
        <v>3</v>
      </c>
      <c r="T398" s="170" t="s">
        <v>163</v>
      </c>
      <c r="U398" s="173" t="s">
        <v>1147</v>
      </c>
      <c r="V398" s="176" t="s">
        <v>257</v>
      </c>
      <c r="W398" s="170" t="s">
        <v>193</v>
      </c>
      <c r="X398" s="170">
        <v>22</v>
      </c>
      <c r="Y398" s="170" t="s">
        <v>43</v>
      </c>
      <c r="Z398" s="173" t="s">
        <v>43</v>
      </c>
      <c r="AA398" s="176"/>
      <c r="AB398" s="170"/>
      <c r="AC398" s="170"/>
      <c r="AD398" s="170" t="str">
        <f>_xlfn.XLOOKUP(AC398,'[1]Wire Colors'!A1:A20,'[1]Wire Colors'!B1:B20," - ")</f>
        <v xml:space="preserve"> - </v>
      </c>
      <c r="AE398" s="173" t="b">
        <f t="shared" si="3"/>
        <v>0</v>
      </c>
      <c r="AF398" s="13"/>
    </row>
    <row r="399" spans="1:32" ht="46.5" thickTop="1" thickBot="1" x14ac:dyDescent="0.3">
      <c r="A399" s="169" t="s">
        <v>1145</v>
      </c>
      <c r="B399" s="169"/>
      <c r="C399" s="169"/>
      <c r="D399" s="169"/>
      <c r="E399" s="169"/>
      <c r="F399" s="169"/>
      <c r="G399" s="170" t="s">
        <v>628</v>
      </c>
      <c r="H399" s="170" t="s">
        <v>628</v>
      </c>
      <c r="I399" s="170" t="s">
        <v>628</v>
      </c>
      <c r="J399" s="170" t="s">
        <v>628</v>
      </c>
      <c r="K399" s="171" t="s">
        <v>1146</v>
      </c>
      <c r="L399" s="171" t="s">
        <v>43</v>
      </c>
      <c r="M399" s="172" t="s">
        <v>630</v>
      </c>
      <c r="N399" s="170" t="s">
        <v>630</v>
      </c>
      <c r="O399" s="173" t="s">
        <v>630</v>
      </c>
      <c r="P399" s="176">
        <v>3</v>
      </c>
      <c r="Q399" s="170" t="s">
        <v>132</v>
      </c>
      <c r="R399" s="170">
        <v>6</v>
      </c>
      <c r="S399" s="170" t="s">
        <v>43</v>
      </c>
      <c r="T399" s="170" t="s">
        <v>43</v>
      </c>
      <c r="U399" s="173" t="s">
        <v>171</v>
      </c>
      <c r="V399" s="176" t="s">
        <v>1093</v>
      </c>
      <c r="W399" s="170" t="s">
        <v>538</v>
      </c>
      <c r="X399" s="170">
        <v>7</v>
      </c>
      <c r="Y399" s="170" t="s">
        <v>43</v>
      </c>
      <c r="Z399" s="173" t="s">
        <v>43</v>
      </c>
      <c r="AA399" s="176"/>
      <c r="AB399" s="170"/>
      <c r="AC399" s="170"/>
      <c r="AD399" s="170" t="str">
        <f>_xlfn.XLOOKUP(AC399,'[1]Wire Colors'!A1:A20,'[1]Wire Colors'!B1:B20," - ")</f>
        <v xml:space="preserve"> - </v>
      </c>
      <c r="AE399" s="173" t="b">
        <f t="shared" si="3"/>
        <v>0</v>
      </c>
      <c r="AF399" s="13"/>
    </row>
    <row r="400" spans="1:32" ht="31.5" thickTop="1" thickBot="1" x14ac:dyDescent="0.3">
      <c r="A400" s="169" t="s">
        <v>1148</v>
      </c>
      <c r="B400" s="169"/>
      <c r="C400" s="169"/>
      <c r="D400" s="169"/>
      <c r="E400" s="169"/>
      <c r="F400" s="169"/>
      <c r="G400" s="170" t="s">
        <v>628</v>
      </c>
      <c r="H400" s="170" t="s">
        <v>628</v>
      </c>
      <c r="I400" s="170" t="s">
        <v>628</v>
      </c>
      <c r="J400" s="170" t="s">
        <v>628</v>
      </c>
      <c r="K400" s="171" t="s">
        <v>1149</v>
      </c>
      <c r="L400" s="171" t="s">
        <v>533</v>
      </c>
      <c r="M400" s="172" t="s">
        <v>630</v>
      </c>
      <c r="N400" s="170" t="s">
        <v>630</v>
      </c>
      <c r="O400" s="173" t="s">
        <v>630</v>
      </c>
      <c r="P400" s="176">
        <v>2</v>
      </c>
      <c r="Q400" s="170" t="s">
        <v>132</v>
      </c>
      <c r="R400" s="170">
        <v>5</v>
      </c>
      <c r="S400" s="170">
        <v>10</v>
      </c>
      <c r="T400" s="170" t="s">
        <v>303</v>
      </c>
      <c r="U400" s="173" t="s">
        <v>1150</v>
      </c>
      <c r="V400" s="176" t="s">
        <v>1151</v>
      </c>
      <c r="W400" s="170" t="s">
        <v>315</v>
      </c>
      <c r="X400" s="170">
        <v>6</v>
      </c>
      <c r="Y400" s="170" t="s">
        <v>1152</v>
      </c>
      <c r="Z400" s="173" t="s">
        <v>43</v>
      </c>
      <c r="AA400" s="176"/>
      <c r="AB400" s="170"/>
      <c r="AC400" s="170"/>
      <c r="AD400" s="170" t="str">
        <f>_xlfn.XLOOKUP(AC400,'[1]Wire Colors'!A1:A20,'[1]Wire Colors'!B1:B20," - ")</f>
        <v xml:space="preserve"> - </v>
      </c>
      <c r="AE400" s="173" t="b">
        <f t="shared" si="3"/>
        <v>0</v>
      </c>
      <c r="AF400" s="13"/>
    </row>
    <row r="401" spans="1:32" ht="46.5" thickTop="1" thickBot="1" x14ac:dyDescent="0.3">
      <c r="A401" s="169" t="s">
        <v>1153</v>
      </c>
      <c r="B401" s="169"/>
      <c r="C401" s="169"/>
      <c r="D401" s="169"/>
      <c r="E401" s="169"/>
      <c r="F401" s="169"/>
      <c r="G401" s="170" t="s">
        <v>628</v>
      </c>
      <c r="H401" s="170" t="s">
        <v>628</v>
      </c>
      <c r="I401" s="170" t="s">
        <v>628</v>
      </c>
      <c r="J401" s="170" t="s">
        <v>628</v>
      </c>
      <c r="K401" s="171" t="s">
        <v>1154</v>
      </c>
      <c r="L401" s="171" t="s">
        <v>130</v>
      </c>
      <c r="M401" s="172" t="s">
        <v>630</v>
      </c>
      <c r="N401" s="170" t="s">
        <v>630</v>
      </c>
      <c r="O401" s="173" t="s">
        <v>630</v>
      </c>
      <c r="P401" s="176">
        <v>2</v>
      </c>
      <c r="Q401" s="170" t="s">
        <v>429</v>
      </c>
      <c r="R401" s="170">
        <v>3</v>
      </c>
      <c r="S401" s="170">
        <v>4</v>
      </c>
      <c r="T401" s="170" t="s">
        <v>395</v>
      </c>
      <c r="U401" s="173" t="s">
        <v>1106</v>
      </c>
      <c r="V401" s="176" t="s">
        <v>135</v>
      </c>
      <c r="W401" s="170" t="s">
        <v>538</v>
      </c>
      <c r="X401" s="170">
        <v>10</v>
      </c>
      <c r="Y401" s="170" t="s">
        <v>43</v>
      </c>
      <c r="Z401" s="173" t="s">
        <v>43</v>
      </c>
      <c r="AA401" s="176"/>
      <c r="AB401" s="170"/>
      <c r="AC401" s="170"/>
      <c r="AD401" s="170" t="str">
        <f>_xlfn.XLOOKUP(AC401,'[1]Wire Colors'!A1:A20,'[1]Wire Colors'!B1:B20," - ")</f>
        <v xml:space="preserve"> - </v>
      </c>
      <c r="AE401" s="173" t="b">
        <f t="shared" si="3"/>
        <v>0</v>
      </c>
      <c r="AF401" s="13"/>
    </row>
    <row r="402" spans="1:32" ht="31.5" thickTop="1" thickBot="1" x14ac:dyDescent="0.3">
      <c r="A402" s="169" t="s">
        <v>1155</v>
      </c>
      <c r="B402" s="169"/>
      <c r="C402" s="169"/>
      <c r="D402" s="169"/>
      <c r="E402" s="169"/>
      <c r="F402" s="169"/>
      <c r="G402" s="170" t="s">
        <v>628</v>
      </c>
      <c r="H402" s="170" t="s">
        <v>628</v>
      </c>
      <c r="I402" s="170" t="s">
        <v>628</v>
      </c>
      <c r="J402" s="170" t="s">
        <v>628</v>
      </c>
      <c r="K402" s="171" t="s">
        <v>1156</v>
      </c>
      <c r="L402" s="171" t="s">
        <v>130</v>
      </c>
      <c r="M402" s="172" t="s">
        <v>630</v>
      </c>
      <c r="N402" s="170" t="s">
        <v>630</v>
      </c>
      <c r="O402" s="173" t="s">
        <v>630</v>
      </c>
      <c r="P402" s="176">
        <v>2</v>
      </c>
      <c r="Q402" s="170" t="s">
        <v>349</v>
      </c>
      <c r="R402" s="170">
        <v>4</v>
      </c>
      <c r="S402" s="170">
        <v>4</v>
      </c>
      <c r="T402" s="170" t="s">
        <v>186</v>
      </c>
      <c r="U402" s="173" t="s">
        <v>1087</v>
      </c>
      <c r="V402" s="176" t="s">
        <v>181</v>
      </c>
      <c r="W402" s="170" t="s">
        <v>538</v>
      </c>
      <c r="X402" s="170">
        <v>18</v>
      </c>
      <c r="Y402" s="170" t="s">
        <v>43</v>
      </c>
      <c r="Z402" s="173" t="s">
        <v>43</v>
      </c>
      <c r="AA402" s="176"/>
      <c r="AB402" s="170"/>
      <c r="AC402" s="170"/>
      <c r="AD402" s="170" t="str">
        <f>_xlfn.XLOOKUP(AC402,'[1]Wire Colors'!A1:A20,'[1]Wire Colors'!B1:B20," - ")</f>
        <v xml:space="preserve"> - </v>
      </c>
      <c r="AE402" s="173" t="b">
        <f t="shared" si="3"/>
        <v>0</v>
      </c>
      <c r="AF402" s="13"/>
    </row>
    <row r="403" spans="1:32" ht="31.5" thickTop="1" thickBot="1" x14ac:dyDescent="0.3">
      <c r="A403" s="169" t="s">
        <v>1157</v>
      </c>
      <c r="B403" s="169"/>
      <c r="C403" s="169"/>
      <c r="D403" s="169"/>
      <c r="E403" s="169"/>
      <c r="F403" s="169"/>
      <c r="G403" s="170" t="s">
        <v>628</v>
      </c>
      <c r="H403" s="170" t="s">
        <v>628</v>
      </c>
      <c r="I403" s="170" t="s">
        <v>628</v>
      </c>
      <c r="J403" s="170" t="s">
        <v>628</v>
      </c>
      <c r="K403" s="171" t="s">
        <v>1158</v>
      </c>
      <c r="L403" s="171" t="s">
        <v>488</v>
      </c>
      <c r="M403" s="172" t="s">
        <v>630</v>
      </c>
      <c r="N403" s="170" t="s">
        <v>630</v>
      </c>
      <c r="O403" s="173" t="s">
        <v>630</v>
      </c>
      <c r="P403" s="176">
        <v>2</v>
      </c>
      <c r="Q403" s="170" t="s">
        <v>502</v>
      </c>
      <c r="R403" s="170">
        <v>3</v>
      </c>
      <c r="S403" s="170">
        <v>3</v>
      </c>
      <c r="T403" s="170" t="s">
        <v>395</v>
      </c>
      <c r="U403" s="173" t="s">
        <v>1159</v>
      </c>
      <c r="V403" s="176" t="s">
        <v>1160</v>
      </c>
      <c r="W403" s="170" t="s">
        <v>110</v>
      </c>
      <c r="X403" s="170">
        <v>1</v>
      </c>
      <c r="Y403" s="170" t="s">
        <v>43</v>
      </c>
      <c r="Z403" s="173" t="s">
        <v>43</v>
      </c>
      <c r="AA403" s="176"/>
      <c r="AB403" s="170"/>
      <c r="AC403" s="170"/>
      <c r="AD403" s="170" t="str">
        <f>_xlfn.XLOOKUP(AC403,'[1]Wire Colors'!A1:A20,'[1]Wire Colors'!B1:B20," - ")</f>
        <v xml:space="preserve"> - </v>
      </c>
      <c r="AE403" s="173" t="b">
        <f t="shared" si="3"/>
        <v>0</v>
      </c>
      <c r="AF403" s="13"/>
    </row>
    <row r="404" spans="1:32" ht="31.5" thickTop="1" thickBot="1" x14ac:dyDescent="0.3">
      <c r="A404" s="169" t="s">
        <v>1161</v>
      </c>
      <c r="B404" s="169"/>
      <c r="C404" s="169"/>
      <c r="D404" s="169"/>
      <c r="E404" s="169"/>
      <c r="F404" s="169"/>
      <c r="G404" s="170" t="s">
        <v>628</v>
      </c>
      <c r="H404" s="170" t="s">
        <v>628</v>
      </c>
      <c r="I404" s="170" t="s">
        <v>628</v>
      </c>
      <c r="J404" s="170" t="s">
        <v>628</v>
      </c>
      <c r="K404" s="171" t="s">
        <v>1162</v>
      </c>
      <c r="L404" s="171" t="s">
        <v>207</v>
      </c>
      <c r="M404" s="172" t="s">
        <v>630</v>
      </c>
      <c r="N404" s="170" t="s">
        <v>630</v>
      </c>
      <c r="O404" s="173" t="s">
        <v>630</v>
      </c>
      <c r="P404" s="176">
        <v>2</v>
      </c>
      <c r="Q404" s="170" t="s">
        <v>199</v>
      </c>
      <c r="R404" s="170">
        <v>5</v>
      </c>
      <c r="S404" s="170">
        <v>4</v>
      </c>
      <c r="T404" s="170" t="s">
        <v>209</v>
      </c>
      <c r="U404" s="173" t="s">
        <v>1163</v>
      </c>
      <c r="V404" s="176" t="s">
        <v>255</v>
      </c>
      <c r="W404" s="170" t="s">
        <v>212</v>
      </c>
      <c r="X404" s="170">
        <v>7</v>
      </c>
      <c r="Y404" s="170" t="s">
        <v>1164</v>
      </c>
      <c r="Z404" s="173" t="s">
        <v>43</v>
      </c>
      <c r="AA404" s="176"/>
      <c r="AB404" s="170"/>
      <c r="AC404" s="170"/>
      <c r="AD404" s="170" t="str">
        <f>_xlfn.XLOOKUP(AC404,'[1]Wire Colors'!A1:A20,'[1]Wire Colors'!B1:B20," - ")</f>
        <v xml:space="preserve"> - </v>
      </c>
      <c r="AE404" s="173" t="b">
        <f t="shared" si="3"/>
        <v>0</v>
      </c>
      <c r="AF404" s="13"/>
    </row>
    <row r="405" spans="1:32" ht="60.75" thickTop="1" x14ac:dyDescent="0.25">
      <c r="A405" s="29" t="s">
        <v>1165</v>
      </c>
      <c r="B405" s="29"/>
      <c r="C405" s="29">
        <v>84483795</v>
      </c>
      <c r="D405" s="29">
        <v>6</v>
      </c>
      <c r="E405" s="29">
        <v>186</v>
      </c>
      <c r="F405" s="29" t="s">
        <v>1166</v>
      </c>
      <c r="G405" s="30">
        <v>48006504</v>
      </c>
      <c r="H405" s="30" t="s">
        <v>32</v>
      </c>
      <c r="I405" s="30" t="s">
        <v>33</v>
      </c>
      <c r="J405" s="30">
        <v>934441101</v>
      </c>
      <c r="K405" s="31" t="s">
        <v>1167</v>
      </c>
      <c r="L405" s="31" t="s">
        <v>197</v>
      </c>
      <c r="M405" s="32" t="s">
        <v>1168</v>
      </c>
      <c r="N405" s="83">
        <v>2</v>
      </c>
      <c r="O405" s="84" t="s">
        <v>101</v>
      </c>
      <c r="P405" s="85" t="s">
        <v>46</v>
      </c>
      <c r="Q405" s="86"/>
      <c r="R405" s="86"/>
      <c r="S405" s="86"/>
      <c r="T405" s="86"/>
      <c r="U405" s="87"/>
      <c r="V405" s="88" t="s">
        <v>47</v>
      </c>
      <c r="W405" s="83"/>
      <c r="X405" s="83"/>
      <c r="Y405" s="83"/>
      <c r="Z405" s="84"/>
      <c r="AA405" s="36"/>
      <c r="AB405" s="30"/>
      <c r="AC405" s="30"/>
      <c r="AD405" s="30"/>
      <c r="AE405" s="37"/>
      <c r="AF405" s="13"/>
    </row>
    <row r="406" spans="1:32" ht="15.75" thickBot="1" x14ac:dyDescent="0.3">
      <c r="A406" s="38"/>
      <c r="B406" s="38"/>
      <c r="C406" s="38"/>
      <c r="D406" s="38"/>
      <c r="E406" s="38"/>
      <c r="F406" s="38"/>
      <c r="G406" s="39"/>
      <c r="H406" s="39"/>
      <c r="I406" s="39"/>
      <c r="J406" s="39"/>
      <c r="K406" s="40"/>
      <c r="L406" s="40"/>
      <c r="M406" s="41"/>
      <c r="N406" s="74">
        <v>1</v>
      </c>
      <c r="O406" s="75">
        <v>0</v>
      </c>
      <c r="P406" s="76">
        <v>1</v>
      </c>
      <c r="Q406" s="74" t="s">
        <v>199</v>
      </c>
      <c r="R406" s="74">
        <v>6</v>
      </c>
      <c r="S406" s="74">
        <v>4</v>
      </c>
      <c r="T406" s="74" t="s">
        <v>163</v>
      </c>
      <c r="U406" s="75" t="s">
        <v>1169</v>
      </c>
      <c r="V406" s="76" t="s">
        <v>202</v>
      </c>
      <c r="W406" s="74" t="s">
        <v>439</v>
      </c>
      <c r="X406" s="74">
        <v>25</v>
      </c>
      <c r="Y406" s="74" t="s">
        <v>43</v>
      </c>
      <c r="Z406" s="75" t="s">
        <v>200</v>
      </c>
      <c r="AA406" s="48" t="s">
        <v>112</v>
      </c>
      <c r="AB406" s="39">
        <v>8</v>
      </c>
      <c r="AC406" s="39">
        <v>4</v>
      </c>
      <c r="AD406" s="39" t="str">
        <f>_xlfn.XLOOKUP(AC406,'[1]Wire Colors'!A1:A20,'[1]Wire Colors'!B1:B20," - ")</f>
        <v>BLU</v>
      </c>
      <c r="AE406" s="49" t="str">
        <f>IF(EXACT(AA406,"Bypass"),_xlfn.CONCAT("BB",IF(AB406&gt;9,AB406,_xlfn.CONCAT("0",AB406)),".",IF(AC406&gt;9,AC406,_xlfn.CONCAT("0",AC406))),IF(EXACT(AA406,"Output"),_xlfn.CONCAT("OB",IF(AB406&gt;9,AB406,_xlfn.CONCAT("0",AB406)),".",IF(AC406&gt;9,AC406,_xlfn.CONCAT("0",AC406)))))</f>
        <v>OB08.04</v>
      </c>
      <c r="AF406" s="13"/>
    </row>
    <row r="407" spans="1:32" ht="30.75" thickTop="1" x14ac:dyDescent="0.25">
      <c r="A407" s="29" t="s">
        <v>1170</v>
      </c>
      <c r="B407" s="29"/>
      <c r="C407" s="29"/>
      <c r="D407" s="29">
        <v>5</v>
      </c>
      <c r="E407" s="29">
        <v>161</v>
      </c>
      <c r="F407" s="29" t="s">
        <v>1171</v>
      </c>
      <c r="G407" s="30">
        <v>87691549</v>
      </c>
      <c r="H407" s="30" t="s">
        <v>67</v>
      </c>
      <c r="I407" s="30">
        <v>12052644</v>
      </c>
      <c r="J407" s="30">
        <v>12162343</v>
      </c>
      <c r="K407" s="31" t="s">
        <v>1172</v>
      </c>
      <c r="L407" s="31" t="s">
        <v>340</v>
      </c>
      <c r="M407" s="32" t="s">
        <v>1173</v>
      </c>
      <c r="N407" s="83" t="s">
        <v>70</v>
      </c>
      <c r="O407" s="84" t="s">
        <v>101</v>
      </c>
      <c r="P407" s="85" t="s">
        <v>46</v>
      </c>
      <c r="Q407" s="86"/>
      <c r="R407" s="86"/>
      <c r="S407" s="86"/>
      <c r="T407" s="86"/>
      <c r="U407" s="87"/>
      <c r="V407" s="88" t="s">
        <v>47</v>
      </c>
      <c r="W407" s="83"/>
      <c r="X407" s="83"/>
      <c r="Y407" s="83"/>
      <c r="Z407" s="84"/>
      <c r="AA407" s="36"/>
      <c r="AB407" s="30"/>
      <c r="AC407" s="30"/>
      <c r="AD407" s="30"/>
      <c r="AE407" s="37"/>
      <c r="AF407" s="13"/>
    </row>
    <row r="408" spans="1:32" ht="15.75" thickBot="1" x14ac:dyDescent="0.3">
      <c r="A408" s="38"/>
      <c r="B408" s="38"/>
      <c r="C408" s="38"/>
      <c r="D408" s="38"/>
      <c r="E408" s="38"/>
      <c r="F408" s="38"/>
      <c r="G408" s="39"/>
      <c r="H408" s="39"/>
      <c r="I408" s="39"/>
      <c r="J408" s="39"/>
      <c r="K408" s="40"/>
      <c r="L408" s="40"/>
      <c r="M408" s="41"/>
      <c r="N408" s="74" t="s">
        <v>72</v>
      </c>
      <c r="O408" s="75">
        <v>0</v>
      </c>
      <c r="P408" s="76">
        <v>1</v>
      </c>
      <c r="Q408" s="74" t="s">
        <v>429</v>
      </c>
      <c r="R408" s="74">
        <v>5</v>
      </c>
      <c r="S408" s="74">
        <v>4</v>
      </c>
      <c r="T408" s="74" t="s">
        <v>1019</v>
      </c>
      <c r="U408" s="75" t="s">
        <v>1113</v>
      </c>
      <c r="V408" s="76" t="s">
        <v>1114</v>
      </c>
      <c r="W408" s="74" t="s">
        <v>154</v>
      </c>
      <c r="X408" s="74">
        <v>2</v>
      </c>
      <c r="Y408" s="74" t="s">
        <v>43</v>
      </c>
      <c r="Z408" s="75" t="s">
        <v>43</v>
      </c>
      <c r="AA408" s="48" t="s">
        <v>112</v>
      </c>
      <c r="AB408" s="39"/>
      <c r="AC408" s="39"/>
      <c r="AD408" s="39" t="str">
        <f>_xlfn.XLOOKUP(AC408,'[1]Wire Colors'!A1:A20,'[1]Wire Colors'!B1:B20," - ")</f>
        <v xml:space="preserve"> - </v>
      </c>
      <c r="AE408" s="49" t="str">
        <f>IF(EXACT(AA408,"Bypass"),_xlfn.CONCAT("BB",IF(AB408&gt;9,AB408,_xlfn.CONCAT("0",AB408)),".",IF(AC408&gt;9,AC408,_xlfn.CONCAT("0",AC408))),IF(EXACT(AA408,"Output"),_xlfn.CONCAT("OB",IF(AB408&gt;9,AB408,_xlfn.CONCAT("0",AB408)),".",IF(AC408&gt;9,AC408,_xlfn.CONCAT("0",AC408)))))</f>
        <v>OB0.0</v>
      </c>
      <c r="AF408" s="13"/>
    </row>
    <row r="409" spans="1:32" ht="75.75" thickTop="1" x14ac:dyDescent="0.25">
      <c r="A409" s="29" t="s">
        <v>1174</v>
      </c>
      <c r="B409" s="29"/>
      <c r="C409" s="29"/>
      <c r="D409" s="29">
        <v>6</v>
      </c>
      <c r="E409" s="29">
        <v>183</v>
      </c>
      <c r="F409" s="29" t="s">
        <v>1175</v>
      </c>
      <c r="G409" s="30">
        <v>48006504</v>
      </c>
      <c r="H409" s="30" t="s">
        <v>32</v>
      </c>
      <c r="I409" s="30" t="s">
        <v>33</v>
      </c>
      <c r="J409" s="30">
        <v>934441101</v>
      </c>
      <c r="K409" s="31" t="s">
        <v>1176</v>
      </c>
      <c r="L409" s="31" t="s">
        <v>43</v>
      </c>
      <c r="M409" s="32" t="s">
        <v>1177</v>
      </c>
      <c r="N409" s="83">
        <v>2</v>
      </c>
      <c r="O409" s="84" t="s">
        <v>101</v>
      </c>
      <c r="P409" s="85" t="s">
        <v>46</v>
      </c>
      <c r="Q409" s="86"/>
      <c r="R409" s="86"/>
      <c r="S409" s="86"/>
      <c r="T409" s="86"/>
      <c r="U409" s="87"/>
      <c r="V409" s="88" t="s">
        <v>47</v>
      </c>
      <c r="W409" s="83"/>
      <c r="X409" s="83"/>
      <c r="Y409" s="83"/>
      <c r="Z409" s="84"/>
      <c r="AA409" s="36"/>
      <c r="AB409" s="30"/>
      <c r="AC409" s="30"/>
      <c r="AD409" s="30"/>
      <c r="AE409" s="37"/>
      <c r="AF409" s="13"/>
    </row>
    <row r="410" spans="1:32" ht="15.75" thickBot="1" x14ac:dyDescent="0.3">
      <c r="A410" s="38"/>
      <c r="B410" s="38"/>
      <c r="C410" s="38"/>
      <c r="D410" s="38"/>
      <c r="E410" s="38"/>
      <c r="F410" s="38"/>
      <c r="G410" s="39"/>
      <c r="H410" s="39"/>
      <c r="I410" s="39"/>
      <c r="J410" s="39"/>
      <c r="K410" s="40"/>
      <c r="L410" s="40"/>
      <c r="M410" s="41"/>
      <c r="N410" s="74">
        <v>1</v>
      </c>
      <c r="O410" s="75">
        <v>0</v>
      </c>
      <c r="P410" s="76">
        <v>1</v>
      </c>
      <c r="Q410" s="74" t="s">
        <v>106</v>
      </c>
      <c r="R410" s="74">
        <v>3</v>
      </c>
      <c r="S410" s="74">
        <v>11</v>
      </c>
      <c r="T410" s="74" t="s">
        <v>200</v>
      </c>
      <c r="U410" s="75" t="s">
        <v>1178</v>
      </c>
      <c r="V410" s="76" t="s">
        <v>485</v>
      </c>
      <c r="W410" s="74" t="s">
        <v>154</v>
      </c>
      <c r="X410" s="74">
        <v>33</v>
      </c>
      <c r="Y410" s="74" t="s">
        <v>1176</v>
      </c>
      <c r="Z410" s="75" t="s">
        <v>43</v>
      </c>
      <c r="AA410" s="48" t="s">
        <v>112</v>
      </c>
      <c r="AB410" s="39">
        <v>89</v>
      </c>
      <c r="AC410" s="39">
        <v>5</v>
      </c>
      <c r="AD410" s="39" t="str">
        <f>_xlfn.XLOOKUP(AC410,'[1]Wire Colors'!A1:A20,'[1]Wire Colors'!B1:B20," - ")</f>
        <v>BLU/BLK</v>
      </c>
      <c r="AE410" s="49" t="str">
        <f>IF(EXACT(AA410,"Bypass"),_xlfn.CONCAT("BB",IF(AB410&gt;9,AB410,_xlfn.CONCAT("0",AB410)),".",IF(AC410&gt;9,AC410,_xlfn.CONCAT("0",AC410))),IF(EXACT(AA410,"Output"),_xlfn.CONCAT("OB",IF(AB410&gt;9,AB410,_xlfn.CONCAT("0",AB410)),".",IF(AC410&gt;9,AC410,_xlfn.CONCAT("0",AC410)))))</f>
        <v>OB89.05</v>
      </c>
      <c r="AF410" s="13"/>
    </row>
    <row r="411" spans="1:32" ht="30.75" thickTop="1" x14ac:dyDescent="0.25">
      <c r="A411" s="29" t="s">
        <v>1179</v>
      </c>
      <c r="B411" s="29"/>
      <c r="C411" s="29">
        <v>84484349</v>
      </c>
      <c r="D411" s="29"/>
      <c r="E411" s="29"/>
      <c r="F411" s="29"/>
      <c r="G411" s="30">
        <v>48006504</v>
      </c>
      <c r="H411" s="30" t="s">
        <v>32</v>
      </c>
      <c r="I411" s="30" t="s">
        <v>33</v>
      </c>
      <c r="J411" s="30">
        <v>934441101</v>
      </c>
      <c r="K411" s="31" t="s">
        <v>1180</v>
      </c>
      <c r="L411" s="31" t="s">
        <v>1181</v>
      </c>
      <c r="M411" s="32" t="s">
        <v>1182</v>
      </c>
      <c r="N411" s="83">
        <v>2</v>
      </c>
      <c r="O411" s="84" t="s">
        <v>101</v>
      </c>
      <c r="P411" s="85" t="s">
        <v>46</v>
      </c>
      <c r="Q411" s="86"/>
      <c r="R411" s="86"/>
      <c r="S411" s="86"/>
      <c r="T411" s="86"/>
      <c r="U411" s="87"/>
      <c r="V411" s="88" t="s">
        <v>47</v>
      </c>
      <c r="W411" s="83"/>
      <c r="X411" s="83"/>
      <c r="Y411" s="83"/>
      <c r="Z411" s="84"/>
      <c r="AA411" s="36"/>
      <c r="AB411" s="30"/>
      <c r="AC411" s="30"/>
      <c r="AD411" s="30"/>
      <c r="AE411" s="37"/>
      <c r="AF411" s="13"/>
    </row>
    <row r="412" spans="1:32" ht="15.75" thickBot="1" x14ac:dyDescent="0.3">
      <c r="A412" s="38"/>
      <c r="B412" s="38"/>
      <c r="C412" s="38"/>
      <c r="D412" s="38"/>
      <c r="E412" s="38"/>
      <c r="F412" s="38"/>
      <c r="G412" s="39"/>
      <c r="H412" s="39"/>
      <c r="I412" s="39"/>
      <c r="J412" s="39"/>
      <c r="K412" s="40"/>
      <c r="L412" s="40"/>
      <c r="M412" s="41"/>
      <c r="N412" s="74">
        <v>1</v>
      </c>
      <c r="O412" s="75">
        <v>0</v>
      </c>
      <c r="P412" s="76">
        <v>1</v>
      </c>
      <c r="Q412" s="74" t="s">
        <v>132</v>
      </c>
      <c r="R412" s="74">
        <v>3</v>
      </c>
      <c r="S412" s="74">
        <v>10</v>
      </c>
      <c r="T412" s="74" t="s">
        <v>186</v>
      </c>
      <c r="U412" s="75" t="s">
        <v>187</v>
      </c>
      <c r="V412" s="76" t="s">
        <v>1183</v>
      </c>
      <c r="W412" s="74" t="s">
        <v>439</v>
      </c>
      <c r="X412" s="74">
        <v>19</v>
      </c>
      <c r="Y412" s="74" t="s">
        <v>43</v>
      </c>
      <c r="Z412" s="75" t="s">
        <v>152</v>
      </c>
      <c r="AA412" s="48" t="s">
        <v>112</v>
      </c>
      <c r="AB412" s="39"/>
      <c r="AC412" s="39"/>
      <c r="AD412" s="39" t="str">
        <f>_xlfn.XLOOKUP(AC412,'[1]Wire Colors'!A1:A20,'[1]Wire Colors'!B1:B20," - ")</f>
        <v xml:space="preserve"> - </v>
      </c>
      <c r="AE412" s="49" t="str">
        <f>IF(EXACT(AA412,"Bypass"),_xlfn.CONCAT("BB",IF(AB412&gt;9,AB412,_xlfn.CONCAT("0",AB412)),".",IF(AC412&gt;9,AC412,_xlfn.CONCAT("0",AC412))),IF(EXACT(AA412,"Output"),_xlfn.CONCAT("OB",IF(AB412&gt;9,AB412,_xlfn.CONCAT("0",AB412)),".",IF(AC412&gt;9,AC412,_xlfn.CONCAT("0",AC412)))))</f>
        <v>OB0.0</v>
      </c>
      <c r="AF412" s="13"/>
    </row>
    <row r="413" spans="1:32" ht="45.75" thickTop="1" x14ac:dyDescent="0.25">
      <c r="A413" s="29" t="s">
        <v>1184</v>
      </c>
      <c r="B413" s="29"/>
      <c r="C413" s="29">
        <v>84484349</v>
      </c>
      <c r="D413" s="29"/>
      <c r="E413" s="29"/>
      <c r="F413" s="29"/>
      <c r="G413" s="30">
        <v>48006504</v>
      </c>
      <c r="H413" s="30" t="s">
        <v>32</v>
      </c>
      <c r="I413" s="30" t="s">
        <v>33</v>
      </c>
      <c r="J413" s="30">
        <v>934441101</v>
      </c>
      <c r="K413" s="31" t="s">
        <v>1185</v>
      </c>
      <c r="L413" s="31" t="s">
        <v>115</v>
      </c>
      <c r="M413" s="32" t="s">
        <v>1186</v>
      </c>
      <c r="N413" s="33">
        <v>1</v>
      </c>
      <c r="O413" s="34" t="s">
        <v>105</v>
      </c>
      <c r="P413" s="35">
        <v>1</v>
      </c>
      <c r="Q413" s="33" t="s">
        <v>123</v>
      </c>
      <c r="R413" s="33">
        <v>3</v>
      </c>
      <c r="S413" s="33">
        <v>10</v>
      </c>
      <c r="T413" s="33" t="s">
        <v>200</v>
      </c>
      <c r="U413" s="34" t="s">
        <v>1187</v>
      </c>
      <c r="V413" s="35" t="s">
        <v>126</v>
      </c>
      <c r="W413" s="33" t="s">
        <v>416</v>
      </c>
      <c r="X413" s="33">
        <v>4</v>
      </c>
      <c r="Y413" s="33" t="s">
        <v>43</v>
      </c>
      <c r="Z413" s="34" t="s">
        <v>43</v>
      </c>
      <c r="AA413" s="36" t="s">
        <v>112</v>
      </c>
      <c r="AB413" s="30"/>
      <c r="AC413" s="30"/>
      <c r="AD413" s="30" t="str">
        <f>_xlfn.XLOOKUP(AC413,'[1]Wire Colors'!A1:A20,'[1]Wire Colors'!B1:B20," - ")</f>
        <v xml:space="preserve"> - </v>
      </c>
      <c r="AE413" s="37" t="str">
        <f>IF(EXACT(AA413,"Bypass"),_xlfn.CONCAT("BB",IF(AB413&gt;9,AB413,_xlfn.CONCAT("0",AB413)),".",IF(AC413&gt;9,AC413,_xlfn.CONCAT("0",AC413))),IF(EXACT(AA413,"Output"),_xlfn.CONCAT("OB",IF(AB413&gt;9,AB413,_xlfn.CONCAT("0",AB413)),".",IF(AC413&gt;9,AC413,_xlfn.CONCAT("0",AC413)))))</f>
        <v>OB0.0</v>
      </c>
      <c r="AF413" s="13"/>
    </row>
    <row r="414" spans="1:32" ht="15.75" thickBot="1" x14ac:dyDescent="0.3">
      <c r="A414" s="38"/>
      <c r="B414" s="38"/>
      <c r="C414" s="38"/>
      <c r="D414" s="38"/>
      <c r="E414" s="38"/>
      <c r="F414" s="38"/>
      <c r="G414" s="39"/>
      <c r="H414" s="39"/>
      <c r="I414" s="39"/>
      <c r="J414" s="39"/>
      <c r="K414" s="40"/>
      <c r="L414" s="40"/>
      <c r="M414" s="41"/>
      <c r="N414" s="74">
        <v>2</v>
      </c>
      <c r="O414" s="75">
        <v>0</v>
      </c>
      <c r="P414" s="76">
        <v>1</v>
      </c>
      <c r="Q414" s="74" t="s">
        <v>117</v>
      </c>
      <c r="R414" s="74">
        <v>3</v>
      </c>
      <c r="S414" s="74">
        <v>3</v>
      </c>
      <c r="T414" s="74" t="s">
        <v>118</v>
      </c>
      <c r="U414" s="75" t="s">
        <v>119</v>
      </c>
      <c r="V414" s="76" t="s">
        <v>120</v>
      </c>
      <c r="W414" s="74" t="s">
        <v>147</v>
      </c>
      <c r="X414" s="74">
        <v>19</v>
      </c>
      <c r="Y414" s="74" t="s">
        <v>1188</v>
      </c>
      <c r="Z414" s="75" t="s">
        <v>43</v>
      </c>
      <c r="AA414" s="48" t="s">
        <v>112</v>
      </c>
      <c r="AB414" s="39"/>
      <c r="AC414" s="39"/>
      <c r="AD414" s="39" t="str">
        <f>_xlfn.XLOOKUP(AC414,'[1]Wire Colors'!A1:A20,'[1]Wire Colors'!B1:B20," - ")</f>
        <v xml:space="preserve"> - </v>
      </c>
      <c r="AE414" s="49" t="str">
        <f>IF(EXACT(AA414,"Bypass"),_xlfn.CONCAT("BB",IF(AB414&gt;9,AB414,_xlfn.CONCAT("0",AB414)),".",IF(AC414&gt;9,AC414,_xlfn.CONCAT("0",AC414))),IF(EXACT(AA414,"Output"),_xlfn.CONCAT("OB",IF(AB414&gt;9,AB414,_xlfn.CONCAT("0",AB414)),".",IF(AC414&gt;9,AC414,_xlfn.CONCAT("0",AC414)))))</f>
        <v>OB0.0</v>
      </c>
      <c r="AF414" s="13"/>
    </row>
    <row r="415" spans="1:32" ht="45.75" thickTop="1" x14ac:dyDescent="0.25">
      <c r="A415" s="29" t="s">
        <v>1189</v>
      </c>
      <c r="B415" s="29"/>
      <c r="C415" s="29"/>
      <c r="D415" s="29">
        <v>6</v>
      </c>
      <c r="E415" s="29">
        <v>191</v>
      </c>
      <c r="F415" s="29" t="s">
        <v>1190</v>
      </c>
      <c r="G415" s="30">
        <v>48006504</v>
      </c>
      <c r="H415" s="30" t="s">
        <v>32</v>
      </c>
      <c r="I415" s="30" t="s">
        <v>33</v>
      </c>
      <c r="J415" s="30">
        <v>934441101</v>
      </c>
      <c r="K415" s="31" t="s">
        <v>1191</v>
      </c>
      <c r="L415" s="31" t="s">
        <v>488</v>
      </c>
      <c r="M415" s="32" t="s">
        <v>1186</v>
      </c>
      <c r="N415" s="33">
        <v>1</v>
      </c>
      <c r="O415" s="34" t="s">
        <v>105</v>
      </c>
      <c r="P415" s="35">
        <v>1</v>
      </c>
      <c r="Q415" s="33" t="s">
        <v>123</v>
      </c>
      <c r="R415" s="33">
        <v>5</v>
      </c>
      <c r="S415" s="33">
        <v>10</v>
      </c>
      <c r="T415" s="33" t="s">
        <v>163</v>
      </c>
      <c r="U415" s="34" t="s">
        <v>164</v>
      </c>
      <c r="V415" s="35" t="s">
        <v>646</v>
      </c>
      <c r="W415" s="33" t="s">
        <v>416</v>
      </c>
      <c r="X415" s="33">
        <v>8</v>
      </c>
      <c r="Y415" s="33" t="s">
        <v>43</v>
      </c>
      <c r="Z415" s="34" t="s">
        <v>43</v>
      </c>
      <c r="AA415" s="36" t="s">
        <v>112</v>
      </c>
      <c r="AB415" s="30">
        <v>89</v>
      </c>
      <c r="AC415" s="30">
        <v>9</v>
      </c>
      <c r="AD415" s="30" t="str">
        <f>_xlfn.XLOOKUP(AC415,'[1]Wire Colors'!A1:A20,'[1]Wire Colors'!B1:B20," - ")</f>
        <v>GRN/BLK</v>
      </c>
      <c r="AE415" s="37" t="str">
        <f>IF(EXACT(AA415,"Bypass"),_xlfn.CONCAT("BB",IF(AB415&gt;9,AB415,_xlfn.CONCAT("0",AB415)),".",IF(AC415&gt;9,AC415,_xlfn.CONCAT("0",AC415))),IF(EXACT(AA415,"Output"),_xlfn.CONCAT("OB",IF(AB415&gt;9,AB415,_xlfn.CONCAT("0",AB415)),".",IF(AC415&gt;9,AC415,_xlfn.CONCAT("0",AC415)))))</f>
        <v>OB89.09</v>
      </c>
      <c r="AF415" s="13"/>
    </row>
    <row r="416" spans="1:32" ht="15.75" thickBot="1" x14ac:dyDescent="0.3">
      <c r="A416" s="38"/>
      <c r="B416" s="38"/>
      <c r="C416" s="38"/>
      <c r="D416" s="38"/>
      <c r="E416" s="38"/>
      <c r="F416" s="38"/>
      <c r="G416" s="39"/>
      <c r="H416" s="39"/>
      <c r="I416" s="39"/>
      <c r="J416" s="39"/>
      <c r="K416" s="40"/>
      <c r="L416" s="40"/>
      <c r="M416" s="41"/>
      <c r="N416" s="42">
        <v>2</v>
      </c>
      <c r="O416" s="43">
        <v>0</v>
      </c>
      <c r="P416" s="44" t="s">
        <v>46</v>
      </c>
      <c r="Q416" s="45"/>
      <c r="R416" s="45"/>
      <c r="S416" s="45"/>
      <c r="T416" s="45"/>
      <c r="U416" s="46"/>
      <c r="V416" s="47" t="s">
        <v>47</v>
      </c>
      <c r="W416" s="42"/>
      <c r="X416" s="42"/>
      <c r="Y416" s="42"/>
      <c r="Z416" s="43"/>
      <c r="AA416" s="48"/>
      <c r="AB416" s="39"/>
      <c r="AC416" s="39"/>
      <c r="AD416" s="39"/>
      <c r="AE416" s="49"/>
      <c r="AF416" s="13" t="s">
        <v>510</v>
      </c>
    </row>
    <row r="417" spans="1:32" ht="45.75" thickTop="1" x14ac:dyDescent="0.25">
      <c r="A417" s="29" t="s">
        <v>1192</v>
      </c>
      <c r="B417" s="29"/>
      <c r="C417" s="29"/>
      <c r="D417" s="29">
        <v>5</v>
      </c>
      <c r="E417" s="29">
        <v>164</v>
      </c>
      <c r="F417" s="29" t="s">
        <v>1193</v>
      </c>
      <c r="G417" s="30">
        <v>84607243</v>
      </c>
      <c r="H417" s="30" t="s">
        <v>49</v>
      </c>
      <c r="I417" s="30" t="s">
        <v>495</v>
      </c>
      <c r="J417" s="30" t="s">
        <v>496</v>
      </c>
      <c r="K417" s="31" t="s">
        <v>1194</v>
      </c>
      <c r="L417" s="31" t="s">
        <v>1195</v>
      </c>
      <c r="M417" s="32" t="s">
        <v>1196</v>
      </c>
      <c r="N417" s="83">
        <v>2</v>
      </c>
      <c r="O417" s="84" t="s">
        <v>101</v>
      </c>
      <c r="P417" s="85" t="s">
        <v>46</v>
      </c>
      <c r="Q417" s="86"/>
      <c r="R417" s="86"/>
      <c r="S417" s="86"/>
      <c r="T417" s="86"/>
      <c r="U417" s="87"/>
      <c r="V417" s="88" t="s">
        <v>47</v>
      </c>
      <c r="W417" s="83"/>
      <c r="X417" s="83"/>
      <c r="Y417" s="83"/>
      <c r="Z417" s="84"/>
      <c r="AA417" s="36"/>
      <c r="AB417" s="30"/>
      <c r="AC417" s="30"/>
      <c r="AD417" s="30"/>
      <c r="AE417" s="37"/>
      <c r="AF417" s="13"/>
    </row>
    <row r="418" spans="1:32" ht="15.75" thickBot="1" x14ac:dyDescent="0.3">
      <c r="A418" s="38"/>
      <c r="B418" s="38"/>
      <c r="C418" s="38"/>
      <c r="D418" s="38"/>
      <c r="E418" s="38"/>
      <c r="F418" s="38"/>
      <c r="G418" s="39"/>
      <c r="H418" s="39"/>
      <c r="I418" s="39"/>
      <c r="J418" s="39"/>
      <c r="K418" s="40"/>
      <c r="L418" s="40"/>
      <c r="M418" s="41"/>
      <c r="N418" s="74">
        <v>1</v>
      </c>
      <c r="O418" s="75">
        <v>0</v>
      </c>
      <c r="P418" s="76">
        <v>1</v>
      </c>
      <c r="Q418" s="74" t="s">
        <v>123</v>
      </c>
      <c r="R418" s="74">
        <v>1</v>
      </c>
      <c r="S418" s="74">
        <v>10</v>
      </c>
      <c r="T418" s="74" t="s">
        <v>152</v>
      </c>
      <c r="U418" s="75" t="s">
        <v>1124</v>
      </c>
      <c r="V418" s="76" t="s">
        <v>789</v>
      </c>
      <c r="W418" s="74" t="s">
        <v>147</v>
      </c>
      <c r="X418" s="74">
        <v>24</v>
      </c>
      <c r="Y418" s="74" t="s">
        <v>43</v>
      </c>
      <c r="Z418" s="75" t="s">
        <v>43</v>
      </c>
      <c r="AA418" s="48" t="s">
        <v>112</v>
      </c>
      <c r="AB418" s="39"/>
      <c r="AC418" s="39"/>
      <c r="AD418" s="39" t="str">
        <f>_xlfn.XLOOKUP(AC418,'[1]Wire Colors'!A1:A20,'[1]Wire Colors'!B1:B20," - ")</f>
        <v xml:space="preserve"> - </v>
      </c>
      <c r="AE418" s="49" t="str">
        <f>IF(EXACT(AA418,"Bypass"),_xlfn.CONCAT("BB",IF(AB418&gt;9,AB418,_xlfn.CONCAT("0",AB418)),".",IF(AC418&gt;9,AC418,_xlfn.CONCAT("0",AC418))),IF(EXACT(AA418,"Output"),_xlfn.CONCAT("OB",IF(AB418&gt;9,AB418,_xlfn.CONCAT("0",AB418)),".",IF(AC418&gt;9,AC418,_xlfn.CONCAT("0",AC418)))))</f>
        <v>OB0.0</v>
      </c>
      <c r="AF418" s="13"/>
    </row>
    <row r="419" spans="1:32" ht="75.75" thickTop="1" x14ac:dyDescent="0.25">
      <c r="A419" s="29" t="s">
        <v>1197</v>
      </c>
      <c r="B419" s="29"/>
      <c r="C419" s="29"/>
      <c r="D419" s="29">
        <v>6</v>
      </c>
      <c r="E419" s="29">
        <v>188</v>
      </c>
      <c r="F419" s="29" t="s">
        <v>1198</v>
      </c>
      <c r="G419" s="30">
        <v>48006504</v>
      </c>
      <c r="H419" s="30" t="s">
        <v>32</v>
      </c>
      <c r="I419" s="30" t="s">
        <v>33</v>
      </c>
      <c r="J419" s="30">
        <v>934441101</v>
      </c>
      <c r="K419" s="31" t="s">
        <v>1199</v>
      </c>
      <c r="L419" s="31" t="s">
        <v>43</v>
      </c>
      <c r="M419" s="32" t="s">
        <v>1200</v>
      </c>
      <c r="N419" s="83">
        <v>2</v>
      </c>
      <c r="O419" s="84" t="s">
        <v>101</v>
      </c>
      <c r="P419" s="85" t="s">
        <v>46</v>
      </c>
      <c r="Q419" s="86"/>
      <c r="R419" s="86"/>
      <c r="S419" s="86"/>
      <c r="T419" s="86"/>
      <c r="U419" s="87"/>
      <c r="V419" s="88" t="s">
        <v>47</v>
      </c>
      <c r="W419" s="83"/>
      <c r="X419" s="83"/>
      <c r="Y419" s="83"/>
      <c r="Z419" s="84"/>
      <c r="AA419" s="36"/>
      <c r="AB419" s="30"/>
      <c r="AC419" s="30"/>
      <c r="AD419" s="30"/>
      <c r="AE419" s="37"/>
      <c r="AF419" s="13"/>
    </row>
    <row r="420" spans="1:32" ht="15.75" thickBot="1" x14ac:dyDescent="0.3">
      <c r="A420" s="38"/>
      <c r="B420" s="38"/>
      <c r="C420" s="38"/>
      <c r="D420" s="38"/>
      <c r="E420" s="38"/>
      <c r="F420" s="38"/>
      <c r="G420" s="39"/>
      <c r="H420" s="39"/>
      <c r="I420" s="39"/>
      <c r="J420" s="39"/>
      <c r="K420" s="40"/>
      <c r="L420" s="40"/>
      <c r="M420" s="41"/>
      <c r="N420" s="74">
        <v>1</v>
      </c>
      <c r="O420" s="75">
        <v>0</v>
      </c>
      <c r="P420" s="76">
        <v>1</v>
      </c>
      <c r="Q420" s="74" t="s">
        <v>349</v>
      </c>
      <c r="R420" s="74">
        <v>8</v>
      </c>
      <c r="S420" s="74">
        <v>4</v>
      </c>
      <c r="T420" s="74" t="s">
        <v>273</v>
      </c>
      <c r="U420" s="75" t="s">
        <v>1201</v>
      </c>
      <c r="V420" s="76" t="s">
        <v>970</v>
      </c>
      <c r="W420" s="74" t="s">
        <v>154</v>
      </c>
      <c r="X420" s="74">
        <v>32</v>
      </c>
      <c r="Y420" s="74" t="s">
        <v>43</v>
      </c>
      <c r="Z420" s="75" t="s">
        <v>43</v>
      </c>
      <c r="AA420" s="48" t="s">
        <v>112</v>
      </c>
      <c r="AB420" s="39">
        <v>89</v>
      </c>
      <c r="AC420" s="39">
        <v>3</v>
      </c>
      <c r="AD420" s="39" t="str">
        <f>_xlfn.XLOOKUP(AC420,'[1]Wire Colors'!A1:A20,'[1]Wire Colors'!B1:B20," - ")</f>
        <v>BLK/WHT</v>
      </c>
      <c r="AE420" s="49" t="str">
        <f>IF(EXACT(AA420,"Bypass"),_xlfn.CONCAT("BB",IF(AB420&gt;9,AB420,_xlfn.CONCAT("0",AB420)),".",IF(AC420&gt;9,AC420,_xlfn.CONCAT("0",AC420))),IF(EXACT(AA420,"Output"),_xlfn.CONCAT("OB",IF(AB420&gt;9,AB420,_xlfn.CONCAT("0",AB420)),".",IF(AC420&gt;9,AC420,_xlfn.CONCAT("0",AC420)))))</f>
        <v>OB89.03</v>
      </c>
      <c r="AF420" s="13"/>
    </row>
    <row r="421" spans="1:32" ht="30.75" thickTop="1" x14ac:dyDescent="0.25">
      <c r="A421" s="29" t="s">
        <v>1202</v>
      </c>
      <c r="B421" s="29"/>
      <c r="C421" s="29">
        <v>84484349</v>
      </c>
      <c r="D421" s="29">
        <v>6</v>
      </c>
      <c r="E421" s="29">
        <v>182</v>
      </c>
      <c r="F421" s="29" t="s">
        <v>1203</v>
      </c>
      <c r="G421" s="30">
        <v>48006504</v>
      </c>
      <c r="H421" s="30" t="s">
        <v>32</v>
      </c>
      <c r="I421" s="30" t="s">
        <v>33</v>
      </c>
      <c r="J421" s="30">
        <v>934441101</v>
      </c>
      <c r="K421" s="31" t="s">
        <v>1204</v>
      </c>
      <c r="L421" s="31" t="s">
        <v>761</v>
      </c>
      <c r="M421" s="32" t="s">
        <v>1205</v>
      </c>
      <c r="N421" s="83">
        <v>2</v>
      </c>
      <c r="O421" s="84" t="s">
        <v>101</v>
      </c>
      <c r="P421" s="85" t="s">
        <v>46</v>
      </c>
      <c r="Q421" s="86"/>
      <c r="R421" s="86"/>
      <c r="S421" s="86"/>
      <c r="T421" s="86"/>
      <c r="U421" s="87"/>
      <c r="V421" s="88" t="s">
        <v>47</v>
      </c>
      <c r="W421" s="83"/>
      <c r="X421" s="83"/>
      <c r="Y421" s="83"/>
      <c r="Z421" s="84"/>
      <c r="AA421" s="36"/>
      <c r="AB421" s="30"/>
      <c r="AC421" s="30"/>
      <c r="AD421" s="30"/>
      <c r="AE421" s="37"/>
      <c r="AF421" s="13"/>
    </row>
    <row r="422" spans="1:32" ht="15.75" thickBot="1" x14ac:dyDescent="0.3">
      <c r="A422" s="38"/>
      <c r="B422" s="38"/>
      <c r="C422" s="38"/>
      <c r="D422" s="38"/>
      <c r="E422" s="38"/>
      <c r="F422" s="38"/>
      <c r="G422" s="39"/>
      <c r="H422" s="39"/>
      <c r="I422" s="39"/>
      <c r="J422" s="39"/>
      <c r="K422" s="40"/>
      <c r="L422" s="40"/>
      <c r="M422" s="41"/>
      <c r="N422" s="74">
        <v>1</v>
      </c>
      <c r="O422" s="75">
        <v>0</v>
      </c>
      <c r="P422" s="76">
        <v>2</v>
      </c>
      <c r="Q422" s="74" t="s">
        <v>349</v>
      </c>
      <c r="R422" s="74">
        <v>6</v>
      </c>
      <c r="S422" s="74">
        <v>4</v>
      </c>
      <c r="T422" s="74" t="s">
        <v>303</v>
      </c>
      <c r="U422" s="75" t="s">
        <v>1140</v>
      </c>
      <c r="V422" s="76" t="s">
        <v>1206</v>
      </c>
      <c r="W422" s="74" t="s">
        <v>136</v>
      </c>
      <c r="X422" s="74">
        <v>25</v>
      </c>
      <c r="Y422" s="74" t="s">
        <v>43</v>
      </c>
      <c r="Z422" s="75" t="s">
        <v>43</v>
      </c>
      <c r="AA422" s="48" t="s">
        <v>112</v>
      </c>
      <c r="AB422" s="39">
        <v>89</v>
      </c>
      <c r="AC422" s="39">
        <v>6</v>
      </c>
      <c r="AD422" s="39" t="str">
        <f>_xlfn.XLOOKUP(AC422,'[1]Wire Colors'!A1:A20,'[1]Wire Colors'!B1:B20," - ")</f>
        <v>BLU/RED</v>
      </c>
      <c r="AE422" s="49" t="str">
        <f>IF(EXACT(AA422,"Bypass"),_xlfn.CONCAT("BB",IF(AB422&gt;9,AB422,_xlfn.CONCAT("0",AB422)),".",IF(AC422&gt;9,AC422,_xlfn.CONCAT("0",AC422))),IF(EXACT(AA422,"Output"),_xlfn.CONCAT("OB",IF(AB422&gt;9,AB422,_xlfn.CONCAT("0",AB422)),".",IF(AC422&gt;9,AC422,_xlfn.CONCAT("0",AC422)))))</f>
        <v>OB89.06</v>
      </c>
      <c r="AF422" s="13"/>
    </row>
    <row r="423" spans="1:32" ht="45.75" thickTop="1" x14ac:dyDescent="0.25">
      <c r="A423" s="29" t="s">
        <v>1207</v>
      </c>
      <c r="B423" s="29"/>
      <c r="C423" s="29">
        <v>90451817</v>
      </c>
      <c r="D423" s="29">
        <v>5</v>
      </c>
      <c r="E423" s="29">
        <v>142</v>
      </c>
      <c r="F423" s="29" t="s">
        <v>1208</v>
      </c>
      <c r="G423" s="30">
        <v>82012083</v>
      </c>
      <c r="H423" s="30" t="s">
        <v>49</v>
      </c>
      <c r="I423" s="30" t="s">
        <v>1073</v>
      </c>
      <c r="J423" s="30" t="s">
        <v>785</v>
      </c>
      <c r="K423" s="31" t="s">
        <v>1209</v>
      </c>
      <c r="L423" s="31" t="s">
        <v>340</v>
      </c>
      <c r="M423" s="32" t="s">
        <v>1210</v>
      </c>
      <c r="N423" s="33">
        <v>1</v>
      </c>
      <c r="O423" s="34" t="s">
        <v>105</v>
      </c>
      <c r="P423" s="35">
        <v>2</v>
      </c>
      <c r="Q423" s="33" t="s">
        <v>123</v>
      </c>
      <c r="R423" s="33">
        <v>6</v>
      </c>
      <c r="S423" s="33">
        <v>10</v>
      </c>
      <c r="T423" s="33" t="s">
        <v>289</v>
      </c>
      <c r="U423" s="34" t="s">
        <v>1211</v>
      </c>
      <c r="V423" s="35" t="s">
        <v>1114</v>
      </c>
      <c r="W423" s="33" t="s">
        <v>538</v>
      </c>
      <c r="X423" s="33">
        <v>2</v>
      </c>
      <c r="Y423" s="33" t="s">
        <v>1212</v>
      </c>
      <c r="Z423" s="34" t="s">
        <v>43</v>
      </c>
      <c r="AA423" s="36" t="s">
        <v>112</v>
      </c>
      <c r="AB423" s="30">
        <v>87</v>
      </c>
      <c r="AC423" s="30">
        <v>15</v>
      </c>
      <c r="AD423" s="30" t="str">
        <f>_xlfn.XLOOKUP(AC423,'[1]Wire Colors'!A1:A20,'[1]Wire Colors'!B1:B20," - ")</f>
        <v>RED/BLK</v>
      </c>
      <c r="AE423" s="37" t="str">
        <f>IF(EXACT(AA423,"Bypass"),_xlfn.CONCAT("BB",IF(AB423&gt;9,AB423,_xlfn.CONCAT("0",AB423)),".",IF(AC423&gt;9,AC423,_xlfn.CONCAT("0",AC423))),IF(EXACT(AA423,"Output"),_xlfn.CONCAT("OB",IF(AB423&gt;9,AB423,_xlfn.CONCAT("0",AB423)),".",IF(AC423&gt;9,AC423,_xlfn.CONCAT("0",AC423)))))</f>
        <v>OB87.15</v>
      </c>
      <c r="AF423" s="13"/>
    </row>
    <row r="424" spans="1:32" ht="15.75" thickBot="1" x14ac:dyDescent="0.3">
      <c r="A424" s="38"/>
      <c r="B424" s="38"/>
      <c r="C424" s="38"/>
      <c r="D424" s="38"/>
      <c r="E424" s="38"/>
      <c r="F424" s="38"/>
      <c r="G424" s="39"/>
      <c r="H424" s="39"/>
      <c r="I424" s="39"/>
      <c r="J424" s="39"/>
      <c r="K424" s="40"/>
      <c r="L424" s="40"/>
      <c r="M424" s="41"/>
      <c r="N424" s="42">
        <v>2</v>
      </c>
      <c r="O424" s="43">
        <v>0</v>
      </c>
      <c r="P424" s="44" t="s">
        <v>46</v>
      </c>
      <c r="Q424" s="45"/>
      <c r="R424" s="45"/>
      <c r="S424" s="45"/>
      <c r="T424" s="45"/>
      <c r="U424" s="46"/>
      <c r="V424" s="47" t="s">
        <v>47</v>
      </c>
      <c r="W424" s="42"/>
      <c r="X424" s="42"/>
      <c r="Y424" s="42"/>
      <c r="Z424" s="43"/>
      <c r="AA424" s="48"/>
      <c r="AB424" s="39"/>
      <c r="AC424" s="39"/>
      <c r="AD424" s="39"/>
      <c r="AE424" s="49"/>
      <c r="AF424" s="13"/>
    </row>
    <row r="425" spans="1:32" ht="60.75" thickTop="1" x14ac:dyDescent="0.25">
      <c r="A425" s="29" t="s">
        <v>1213</v>
      </c>
      <c r="B425" s="29"/>
      <c r="C425" s="29">
        <v>84484349</v>
      </c>
      <c r="D425" s="29"/>
      <c r="E425" s="29"/>
      <c r="F425" s="29"/>
      <c r="G425" s="30">
        <v>48006504</v>
      </c>
      <c r="H425" s="30" t="s">
        <v>32</v>
      </c>
      <c r="I425" s="30" t="s">
        <v>33</v>
      </c>
      <c r="J425" s="30">
        <v>934441101</v>
      </c>
      <c r="K425" s="31" t="s">
        <v>1214</v>
      </c>
      <c r="L425" s="31" t="s">
        <v>197</v>
      </c>
      <c r="M425" s="32" t="s">
        <v>1215</v>
      </c>
      <c r="N425" s="83">
        <v>2</v>
      </c>
      <c r="O425" s="84" t="s">
        <v>101</v>
      </c>
      <c r="P425" s="85" t="s">
        <v>46</v>
      </c>
      <c r="Q425" s="86"/>
      <c r="R425" s="86"/>
      <c r="S425" s="86"/>
      <c r="T425" s="86"/>
      <c r="U425" s="87"/>
      <c r="V425" s="88" t="s">
        <v>47</v>
      </c>
      <c r="W425" s="83"/>
      <c r="X425" s="83"/>
      <c r="Y425" s="83"/>
      <c r="Z425" s="84"/>
      <c r="AA425" s="36"/>
      <c r="AB425" s="30"/>
      <c r="AC425" s="30"/>
      <c r="AD425" s="30"/>
      <c r="AE425" s="37"/>
      <c r="AF425" s="13"/>
    </row>
    <row r="426" spans="1:32" ht="15.75" thickBot="1" x14ac:dyDescent="0.3">
      <c r="A426" s="38"/>
      <c r="B426" s="38"/>
      <c r="C426" s="38"/>
      <c r="D426" s="38"/>
      <c r="E426" s="38"/>
      <c r="F426" s="38"/>
      <c r="G426" s="39"/>
      <c r="H426" s="39"/>
      <c r="I426" s="39"/>
      <c r="J426" s="39"/>
      <c r="K426" s="40"/>
      <c r="L426" s="40"/>
      <c r="M426" s="41"/>
      <c r="N426" s="74">
        <v>1</v>
      </c>
      <c r="O426" s="75">
        <v>0</v>
      </c>
      <c r="P426" s="76">
        <v>1</v>
      </c>
      <c r="Q426" s="74" t="s">
        <v>132</v>
      </c>
      <c r="R426" s="74">
        <v>2</v>
      </c>
      <c r="S426" s="74">
        <v>10</v>
      </c>
      <c r="T426" s="74" t="s">
        <v>133</v>
      </c>
      <c r="U426" s="75" t="s">
        <v>134</v>
      </c>
      <c r="V426" s="76" t="s">
        <v>220</v>
      </c>
      <c r="W426" s="74" t="s">
        <v>439</v>
      </c>
      <c r="X426" s="74">
        <v>6</v>
      </c>
      <c r="Y426" s="74" t="s">
        <v>43</v>
      </c>
      <c r="Z426" s="75" t="s">
        <v>43</v>
      </c>
      <c r="AA426" s="48" t="s">
        <v>112</v>
      </c>
      <c r="AB426" s="39"/>
      <c r="AC426" s="39"/>
      <c r="AD426" s="39" t="str">
        <f>_xlfn.XLOOKUP(AC426,'[1]Wire Colors'!A1:A20,'[1]Wire Colors'!B1:B20," - ")</f>
        <v xml:space="preserve"> - </v>
      </c>
      <c r="AE426" s="49" t="str">
        <f>IF(EXACT(AA426,"Bypass"),_xlfn.CONCAT("BB",IF(AB426&gt;9,AB426,_xlfn.CONCAT("0",AB426)),".",IF(AC426&gt;9,AC426,_xlfn.CONCAT("0",AC426))),IF(EXACT(AA426,"Output"),_xlfn.CONCAT("OB",IF(AB426&gt;9,AB426,_xlfn.CONCAT("0",AB426)),".",IF(AC426&gt;9,AC426,_xlfn.CONCAT("0",AC426)))))</f>
        <v>OB0.0</v>
      </c>
      <c r="AF426" s="13"/>
    </row>
    <row r="427" spans="1:32" ht="45.75" thickTop="1" x14ac:dyDescent="0.25">
      <c r="A427" s="29" t="s">
        <v>1216</v>
      </c>
      <c r="B427" s="29"/>
      <c r="C427" s="29"/>
      <c r="D427" s="29">
        <v>6</v>
      </c>
      <c r="E427" s="29">
        <v>189</v>
      </c>
      <c r="F427" s="29" t="s">
        <v>1217</v>
      </c>
      <c r="G427" s="30">
        <v>48006504</v>
      </c>
      <c r="H427" s="30" t="s">
        <v>32</v>
      </c>
      <c r="I427" s="30" t="s">
        <v>33</v>
      </c>
      <c r="J427" s="30">
        <v>934441101</v>
      </c>
      <c r="K427" s="31" t="s">
        <v>1218</v>
      </c>
      <c r="L427" s="31" t="s">
        <v>488</v>
      </c>
      <c r="M427" s="32" t="s">
        <v>1219</v>
      </c>
      <c r="N427" s="83">
        <v>2</v>
      </c>
      <c r="O427" s="84" t="s">
        <v>101</v>
      </c>
      <c r="P427" s="85" t="s">
        <v>46</v>
      </c>
      <c r="Q427" s="86"/>
      <c r="R427" s="86"/>
      <c r="S427" s="86"/>
      <c r="T427" s="86"/>
      <c r="U427" s="87"/>
      <c r="V427" s="88" t="s">
        <v>47</v>
      </c>
      <c r="W427" s="83"/>
      <c r="X427" s="83"/>
      <c r="Y427" s="83"/>
      <c r="Z427" s="84"/>
      <c r="AA427" s="36"/>
      <c r="AB427" s="30"/>
      <c r="AC427" s="30"/>
      <c r="AD427" s="30"/>
      <c r="AE427" s="37"/>
      <c r="AF427" s="13"/>
    </row>
    <row r="428" spans="1:32" ht="15.75" thickBot="1" x14ac:dyDescent="0.3">
      <c r="A428" s="38"/>
      <c r="B428" s="38"/>
      <c r="C428" s="38"/>
      <c r="D428" s="38"/>
      <c r="E428" s="38"/>
      <c r="F428" s="38"/>
      <c r="G428" s="39"/>
      <c r="H428" s="39"/>
      <c r="I428" s="39"/>
      <c r="J428" s="39"/>
      <c r="K428" s="40"/>
      <c r="L428" s="40"/>
      <c r="M428" s="41"/>
      <c r="N428" s="74">
        <v>1</v>
      </c>
      <c r="O428" s="75">
        <v>0</v>
      </c>
      <c r="P428" s="76">
        <v>1</v>
      </c>
      <c r="Q428" s="74" t="s">
        <v>123</v>
      </c>
      <c r="R428" s="74">
        <v>6</v>
      </c>
      <c r="S428" s="74">
        <v>10</v>
      </c>
      <c r="T428" s="74" t="s">
        <v>289</v>
      </c>
      <c r="U428" s="75" t="s">
        <v>1211</v>
      </c>
      <c r="V428" s="76" t="s">
        <v>492</v>
      </c>
      <c r="W428" s="74" t="s">
        <v>416</v>
      </c>
      <c r="X428" s="74">
        <v>14</v>
      </c>
      <c r="Y428" s="74" t="s">
        <v>1218</v>
      </c>
      <c r="Z428" s="75" t="s">
        <v>43</v>
      </c>
      <c r="AA428" s="48" t="s">
        <v>112</v>
      </c>
      <c r="AB428" s="39">
        <v>89</v>
      </c>
      <c r="AC428" s="39">
        <v>7</v>
      </c>
      <c r="AD428" s="39" t="str">
        <f>_xlfn.XLOOKUP(AC428,'[1]Wire Colors'!A1:A20,'[1]Wire Colors'!B1:B20," - ")</f>
        <v>BLU/WHT</v>
      </c>
      <c r="AE428" s="49" t="str">
        <f>IF(EXACT(AA428,"Bypass"),_xlfn.CONCAT("BB",IF(AB428&gt;9,AB428,_xlfn.CONCAT("0",AB428)),".",IF(AC428&gt;9,AC428,_xlfn.CONCAT("0",AC428))),IF(EXACT(AA428,"Output"),_xlfn.CONCAT("OB",IF(AB428&gt;9,AB428,_xlfn.CONCAT("0",AB428)),".",IF(AC428&gt;9,AC428,_xlfn.CONCAT("0",AC428)))))</f>
        <v>OB89.07</v>
      </c>
      <c r="AF428" s="13"/>
    </row>
    <row r="429" spans="1:32" ht="30.75" thickTop="1" x14ac:dyDescent="0.25">
      <c r="A429" s="29" t="s">
        <v>1220</v>
      </c>
      <c r="B429" s="29"/>
      <c r="C429" s="29">
        <v>87571187</v>
      </c>
      <c r="D429" s="29">
        <v>6</v>
      </c>
      <c r="E429" s="29">
        <v>190</v>
      </c>
      <c r="F429" s="29" t="s">
        <v>1221</v>
      </c>
      <c r="G429" s="30">
        <v>82012083</v>
      </c>
      <c r="H429" s="30" t="s">
        <v>49</v>
      </c>
      <c r="I429" s="30" t="s">
        <v>1073</v>
      </c>
      <c r="J429" s="30" t="s">
        <v>785</v>
      </c>
      <c r="K429" s="31" t="s">
        <v>1222</v>
      </c>
      <c r="L429" s="31" t="s">
        <v>488</v>
      </c>
      <c r="M429" s="32" t="s">
        <v>1223</v>
      </c>
      <c r="N429" s="83">
        <v>2</v>
      </c>
      <c r="O429" s="84" t="s">
        <v>101</v>
      </c>
      <c r="P429" s="85" t="s">
        <v>46</v>
      </c>
      <c r="Q429" s="86"/>
      <c r="R429" s="86"/>
      <c r="S429" s="86"/>
      <c r="T429" s="86"/>
      <c r="U429" s="87"/>
      <c r="V429" s="88" t="s">
        <v>47</v>
      </c>
      <c r="W429" s="83"/>
      <c r="X429" s="83"/>
      <c r="Y429" s="83"/>
      <c r="Z429" s="84"/>
      <c r="AA429" s="36"/>
      <c r="AB429" s="30"/>
      <c r="AC429" s="30"/>
      <c r="AD429" s="30"/>
      <c r="AE429" s="37"/>
      <c r="AF429" s="13"/>
    </row>
    <row r="430" spans="1:32" ht="15.75" thickBot="1" x14ac:dyDescent="0.3">
      <c r="A430" s="38"/>
      <c r="B430" s="38"/>
      <c r="C430" s="38"/>
      <c r="D430" s="38"/>
      <c r="E430" s="38"/>
      <c r="F430" s="38"/>
      <c r="G430" s="39"/>
      <c r="H430" s="39"/>
      <c r="I430" s="39"/>
      <c r="J430" s="39"/>
      <c r="K430" s="40"/>
      <c r="L430" s="40"/>
      <c r="M430" s="41"/>
      <c r="N430" s="74">
        <v>1</v>
      </c>
      <c r="O430" s="75">
        <v>0</v>
      </c>
      <c r="P430" s="76">
        <v>1</v>
      </c>
      <c r="Q430" s="74" t="s">
        <v>502</v>
      </c>
      <c r="R430" s="74">
        <v>8</v>
      </c>
      <c r="S430" s="74">
        <v>3</v>
      </c>
      <c r="T430" s="74" t="s">
        <v>1118</v>
      </c>
      <c r="U430" s="75" t="s">
        <v>1224</v>
      </c>
      <c r="V430" s="76" t="s">
        <v>1160</v>
      </c>
      <c r="W430" s="74" t="s">
        <v>416</v>
      </c>
      <c r="X430" s="74">
        <v>1</v>
      </c>
      <c r="Y430" s="74" t="s">
        <v>1225</v>
      </c>
      <c r="Z430" s="75" t="s">
        <v>43</v>
      </c>
      <c r="AA430" s="48" t="s">
        <v>112</v>
      </c>
      <c r="AB430" s="39">
        <v>89</v>
      </c>
      <c r="AC430" s="39">
        <v>8</v>
      </c>
      <c r="AD430" s="39" t="str">
        <f>_xlfn.XLOOKUP(AC430,'[1]Wire Colors'!A1:A20,'[1]Wire Colors'!B1:B20," - ")</f>
        <v>GRN</v>
      </c>
      <c r="AE430" s="49" t="str">
        <f>IF(EXACT(AA430,"Bypass"),_xlfn.CONCAT("BB",IF(AB430&gt;9,AB430,_xlfn.CONCAT("0",AB430)),".",IF(AC430&gt;9,AC430,_xlfn.CONCAT("0",AC430))),IF(EXACT(AA430,"Output"),_xlfn.CONCAT("OB",IF(AB430&gt;9,AB430,_xlfn.CONCAT("0",AB430)),".",IF(AC430&gt;9,AC430,_xlfn.CONCAT("0",AC430)))))</f>
        <v>OB89.08</v>
      </c>
      <c r="AF430" s="13"/>
    </row>
    <row r="431" spans="1:32" ht="60.75" thickTop="1" x14ac:dyDescent="0.25">
      <c r="A431" s="29" t="s">
        <v>1226</v>
      </c>
      <c r="B431" s="29"/>
      <c r="C431" s="29"/>
      <c r="D431" s="29">
        <v>5</v>
      </c>
      <c r="E431" s="29">
        <v>157</v>
      </c>
      <c r="F431" s="29" t="s">
        <v>1227</v>
      </c>
      <c r="G431" s="30">
        <v>84607243</v>
      </c>
      <c r="H431" s="30" t="s">
        <v>49</v>
      </c>
      <c r="I431" s="30" t="s">
        <v>495</v>
      </c>
      <c r="J431" s="30" t="s">
        <v>496</v>
      </c>
      <c r="K431" s="31" t="s">
        <v>1228</v>
      </c>
      <c r="L431" s="31" t="s">
        <v>356</v>
      </c>
      <c r="M431" s="32" t="s">
        <v>1229</v>
      </c>
      <c r="N431" s="83">
        <v>2</v>
      </c>
      <c r="O431" s="84" t="s">
        <v>101</v>
      </c>
      <c r="P431" s="85" t="s">
        <v>46</v>
      </c>
      <c r="Q431" s="86"/>
      <c r="R431" s="86"/>
      <c r="S431" s="86"/>
      <c r="T431" s="86"/>
      <c r="U431" s="87"/>
      <c r="V431" s="88" t="s">
        <v>47</v>
      </c>
      <c r="W431" s="83"/>
      <c r="X431" s="83"/>
      <c r="Y431" s="83"/>
      <c r="Z431" s="84"/>
      <c r="AA431" s="36"/>
      <c r="AB431" s="30"/>
      <c r="AC431" s="30"/>
      <c r="AD431" s="30"/>
      <c r="AE431" s="37"/>
      <c r="AF431" s="13"/>
    </row>
    <row r="432" spans="1:32" ht="15.75" thickBot="1" x14ac:dyDescent="0.3">
      <c r="A432" s="38"/>
      <c r="B432" s="38"/>
      <c r="C432" s="38"/>
      <c r="D432" s="38"/>
      <c r="E432" s="38"/>
      <c r="F432" s="38"/>
      <c r="G432" s="39"/>
      <c r="H432" s="39"/>
      <c r="I432" s="39"/>
      <c r="J432" s="39"/>
      <c r="K432" s="40"/>
      <c r="L432" s="40"/>
      <c r="M432" s="41"/>
      <c r="N432" s="74">
        <v>1</v>
      </c>
      <c r="O432" s="75">
        <v>0</v>
      </c>
      <c r="P432" s="76">
        <v>1</v>
      </c>
      <c r="Q432" s="74" t="s">
        <v>123</v>
      </c>
      <c r="R432" s="74">
        <v>7</v>
      </c>
      <c r="S432" s="74">
        <v>10</v>
      </c>
      <c r="T432" s="74" t="s">
        <v>107</v>
      </c>
      <c r="U432" s="75" t="s">
        <v>763</v>
      </c>
      <c r="V432" s="76" t="s">
        <v>359</v>
      </c>
      <c r="W432" s="74" t="s">
        <v>416</v>
      </c>
      <c r="X432" s="74">
        <v>19</v>
      </c>
      <c r="Y432" s="74" t="s">
        <v>43</v>
      </c>
      <c r="Z432" s="75" t="s">
        <v>43</v>
      </c>
      <c r="AA432" s="48" t="s">
        <v>112</v>
      </c>
      <c r="AB432" s="39"/>
      <c r="AC432" s="39"/>
      <c r="AD432" s="39" t="str">
        <f>_xlfn.XLOOKUP(AC432,'[1]Wire Colors'!A1:A20,'[1]Wire Colors'!B1:B20," - ")</f>
        <v xml:space="preserve"> - </v>
      </c>
      <c r="AE432" s="49" t="str">
        <f>IF(EXACT(AA432,"Bypass"),_xlfn.CONCAT("BB",IF(AB432&gt;9,AB432,_xlfn.CONCAT("0",AB432)),".",IF(AC432&gt;9,AC432,_xlfn.CONCAT("0",AC432))),IF(EXACT(AA432,"Output"),_xlfn.CONCAT("OB",IF(AB432&gt;9,AB432,_xlfn.CONCAT("0",AB432)),".",IF(AC432&gt;9,AC432,_xlfn.CONCAT("0",AC432)))))</f>
        <v>OB0.0</v>
      </c>
      <c r="AF432" s="13"/>
    </row>
    <row r="433" spans="1:32" ht="45.75" thickTop="1" x14ac:dyDescent="0.25">
      <c r="A433" s="29" t="s">
        <v>1230</v>
      </c>
      <c r="B433" s="29"/>
      <c r="C433" s="29"/>
      <c r="D433" s="29"/>
      <c r="E433" s="29"/>
      <c r="F433" s="29"/>
      <c r="G433" s="30">
        <v>48006504</v>
      </c>
      <c r="H433" s="30" t="s">
        <v>32</v>
      </c>
      <c r="I433" s="30" t="s">
        <v>33</v>
      </c>
      <c r="J433" s="30">
        <v>934441101</v>
      </c>
      <c r="K433" s="31" t="s">
        <v>1231</v>
      </c>
      <c r="L433" s="31" t="s">
        <v>761</v>
      </c>
      <c r="M433" s="32" t="s">
        <v>1232</v>
      </c>
      <c r="N433" s="33">
        <v>1</v>
      </c>
      <c r="O433" s="34" t="s">
        <v>105</v>
      </c>
      <c r="P433" s="35">
        <v>1</v>
      </c>
      <c r="Q433" s="33" t="s">
        <v>429</v>
      </c>
      <c r="R433" s="33">
        <v>8</v>
      </c>
      <c r="S433" s="33">
        <v>4</v>
      </c>
      <c r="T433" s="33" t="s">
        <v>1118</v>
      </c>
      <c r="U433" s="34" t="s">
        <v>1119</v>
      </c>
      <c r="V433" s="35" t="s">
        <v>764</v>
      </c>
      <c r="W433" s="33" t="s">
        <v>154</v>
      </c>
      <c r="X433" s="33">
        <v>4</v>
      </c>
      <c r="Y433" s="33" t="s">
        <v>43</v>
      </c>
      <c r="Z433" s="34" t="s">
        <v>43</v>
      </c>
      <c r="AA433" s="36"/>
      <c r="AB433" s="30"/>
      <c r="AC433" s="30"/>
      <c r="AD433" s="30" t="str">
        <f>_xlfn.XLOOKUP(AC433,'[1]Wire Colors'!A1:A20,'[1]Wire Colors'!B1:B20," - ")</f>
        <v xml:space="preserve"> - </v>
      </c>
      <c r="AE433" s="37" t="b">
        <f>IF(EXACT(AA433,"Bypass"),_xlfn.CONCAT("BB",IF(AB433&gt;9,AB433,_xlfn.CONCAT("0",AB433)),".",IF(AC433&gt;9,AC433,_xlfn.CONCAT("0",AC433))),IF(EXACT(AA433,"Output"),_xlfn.CONCAT("OB",IF(AB433&gt;9,AB433,_xlfn.CONCAT("0",AB433)),".",IF(AC433&gt;9,AC433,_xlfn.CONCAT("0",AC433)))))</f>
        <v>0</v>
      </c>
      <c r="AF433" s="13"/>
    </row>
    <row r="434" spans="1:32" ht="15.75" thickBot="1" x14ac:dyDescent="0.3">
      <c r="A434" s="38"/>
      <c r="B434" s="38"/>
      <c r="C434" s="38"/>
      <c r="D434" s="38"/>
      <c r="E434" s="38"/>
      <c r="F434" s="38"/>
      <c r="G434" s="39"/>
      <c r="H434" s="39"/>
      <c r="I434" s="39"/>
      <c r="J434" s="39"/>
      <c r="K434" s="40"/>
      <c r="L434" s="40"/>
      <c r="M434" s="41"/>
      <c r="N434" s="42">
        <v>2</v>
      </c>
      <c r="O434" s="43">
        <v>0</v>
      </c>
      <c r="P434" s="44" t="s">
        <v>46</v>
      </c>
      <c r="Q434" s="45"/>
      <c r="R434" s="45"/>
      <c r="S434" s="45"/>
      <c r="T434" s="45"/>
      <c r="U434" s="46"/>
      <c r="V434" s="47" t="s">
        <v>47</v>
      </c>
      <c r="W434" s="42"/>
      <c r="X434" s="42"/>
      <c r="Y434" s="42"/>
      <c r="Z434" s="43"/>
      <c r="AA434" s="48"/>
      <c r="AB434" s="39"/>
      <c r="AC434" s="39"/>
      <c r="AD434" s="39"/>
      <c r="AE434" s="49"/>
      <c r="AF434" s="13"/>
    </row>
    <row r="435" spans="1:32" ht="45.75" thickTop="1" x14ac:dyDescent="0.25">
      <c r="A435" s="29" t="s">
        <v>1233</v>
      </c>
      <c r="B435" s="29"/>
      <c r="C435" s="29">
        <v>87657856</v>
      </c>
      <c r="D435" s="29">
        <v>5</v>
      </c>
      <c r="E435" s="29">
        <v>145</v>
      </c>
      <c r="F435" s="29" t="s">
        <v>1234</v>
      </c>
      <c r="G435" s="30">
        <v>82012083</v>
      </c>
      <c r="H435" s="30" t="s">
        <v>49</v>
      </c>
      <c r="I435" s="30" t="s">
        <v>1073</v>
      </c>
      <c r="J435" s="30" t="s">
        <v>785</v>
      </c>
      <c r="K435" s="31" t="s">
        <v>1235</v>
      </c>
      <c r="L435" s="31" t="s">
        <v>533</v>
      </c>
      <c r="M435" s="32" t="s">
        <v>1236</v>
      </c>
      <c r="N435" s="33">
        <v>1</v>
      </c>
      <c r="O435" s="34" t="s">
        <v>105</v>
      </c>
      <c r="P435" s="35">
        <v>1</v>
      </c>
      <c r="Q435" s="33" t="s">
        <v>429</v>
      </c>
      <c r="R435" s="33">
        <v>6</v>
      </c>
      <c r="S435" s="33">
        <v>4</v>
      </c>
      <c r="T435" s="33" t="s">
        <v>401</v>
      </c>
      <c r="U435" s="34" t="s">
        <v>1096</v>
      </c>
      <c r="V435" s="35" t="s">
        <v>736</v>
      </c>
      <c r="W435" s="33" t="s">
        <v>580</v>
      </c>
      <c r="X435" s="33">
        <v>22</v>
      </c>
      <c r="Y435" s="33" t="s">
        <v>353</v>
      </c>
      <c r="Z435" s="34" t="s">
        <v>152</v>
      </c>
      <c r="AA435" s="36" t="s">
        <v>112</v>
      </c>
      <c r="AB435" s="30"/>
      <c r="AC435" s="30"/>
      <c r="AD435" s="30" t="str">
        <f>_xlfn.XLOOKUP(AC435,'[1]Wire Colors'!A1:A20,'[1]Wire Colors'!B1:B20," - ")</f>
        <v xml:space="preserve"> - </v>
      </c>
      <c r="AE435" s="37" t="str">
        <f>IF(EXACT(AA435,"Bypass"),_xlfn.CONCAT("BB",IF(AB435&gt;9,AB435,_xlfn.CONCAT("0",AB435)),".",IF(AC435&gt;9,AC435,_xlfn.CONCAT("0",AC435))),IF(EXACT(AA435,"Output"),_xlfn.CONCAT("OB",IF(AB435&gt;9,AB435,_xlfn.CONCAT("0",AB435)),".",IF(AC435&gt;9,AC435,_xlfn.CONCAT("0",AC435)))))</f>
        <v>OB0.0</v>
      </c>
      <c r="AF435" s="13"/>
    </row>
    <row r="436" spans="1:32" ht="15.75" thickBot="1" x14ac:dyDescent="0.3">
      <c r="A436" s="38"/>
      <c r="B436" s="38"/>
      <c r="C436" s="38"/>
      <c r="D436" s="38"/>
      <c r="E436" s="38"/>
      <c r="F436" s="38"/>
      <c r="G436" s="39"/>
      <c r="H436" s="39"/>
      <c r="I436" s="39"/>
      <c r="J436" s="39"/>
      <c r="K436" s="40"/>
      <c r="L436" s="40"/>
      <c r="M436" s="41"/>
      <c r="N436" s="42">
        <v>2</v>
      </c>
      <c r="O436" s="43">
        <v>0</v>
      </c>
      <c r="P436" s="44" t="s">
        <v>46</v>
      </c>
      <c r="Q436" s="45"/>
      <c r="R436" s="45"/>
      <c r="S436" s="45"/>
      <c r="T436" s="45"/>
      <c r="U436" s="46"/>
      <c r="V436" s="47" t="s">
        <v>47</v>
      </c>
      <c r="W436" s="42"/>
      <c r="X436" s="42"/>
      <c r="Y436" s="42"/>
      <c r="Z436" s="43"/>
      <c r="AA436" s="48"/>
      <c r="AB436" s="39"/>
      <c r="AC436" s="39"/>
      <c r="AD436" s="39"/>
      <c r="AE436" s="49"/>
      <c r="AF436" s="13"/>
    </row>
    <row r="437" spans="1:32" ht="45.75" thickTop="1" x14ac:dyDescent="0.25">
      <c r="A437" s="145" t="s">
        <v>1237</v>
      </c>
      <c r="B437" s="145"/>
      <c r="C437" s="145">
        <v>47606190</v>
      </c>
      <c r="D437" s="145"/>
      <c r="E437" s="145"/>
      <c r="F437" s="145"/>
      <c r="G437" s="146" t="s">
        <v>628</v>
      </c>
      <c r="H437" s="146" t="s">
        <v>49</v>
      </c>
      <c r="I437" s="146" t="s">
        <v>1238</v>
      </c>
      <c r="J437" s="146" t="s">
        <v>1239</v>
      </c>
      <c r="K437" s="147" t="s">
        <v>1240</v>
      </c>
      <c r="L437" s="147" t="s">
        <v>347</v>
      </c>
      <c r="M437" s="230" t="s">
        <v>1241</v>
      </c>
      <c r="N437" s="114">
        <v>3</v>
      </c>
      <c r="O437" s="115">
        <v>3</v>
      </c>
      <c r="P437" s="116">
        <v>3</v>
      </c>
      <c r="Q437" s="114" t="s">
        <v>158</v>
      </c>
      <c r="R437" s="114">
        <v>2</v>
      </c>
      <c r="S437" s="114">
        <v>3</v>
      </c>
      <c r="T437" s="114" t="s">
        <v>946</v>
      </c>
      <c r="U437" s="115" t="s">
        <v>1242</v>
      </c>
      <c r="V437" s="116" t="s">
        <v>352</v>
      </c>
      <c r="W437" s="114" t="s">
        <v>1016</v>
      </c>
      <c r="X437" s="114">
        <v>6</v>
      </c>
      <c r="Y437" s="114" t="s">
        <v>43</v>
      </c>
      <c r="Z437" s="115" t="s">
        <v>43</v>
      </c>
      <c r="AA437" s="192" t="s">
        <v>112</v>
      </c>
      <c r="AB437" s="183"/>
      <c r="AC437" s="183"/>
      <c r="AD437" s="183" t="str">
        <f>_xlfn.XLOOKUP(AC437,'[1]Wire Colors'!A1:A20,'[1]Wire Colors'!B1:B20," - ")</f>
        <v xml:space="preserve"> - </v>
      </c>
      <c r="AE437" s="193" t="str">
        <f>IF(EXACT(AA437,"Bypass"),_xlfn.CONCAT("BB",IF(AB437&gt;9,AB437,_xlfn.CONCAT("0",AB437)),".",IF(AC437&gt;9,AC437,_xlfn.CONCAT("0",AC437))),IF(EXACT(AA437,"Output"),_xlfn.CONCAT("OB",IF(AB437&gt;9,AB437,_xlfn.CONCAT("0",AB437)),".",IF(AC437&gt;9,AC437,_xlfn.CONCAT("0",AC437)))))</f>
        <v>OB0.0</v>
      </c>
      <c r="AF437" s="13"/>
    </row>
    <row r="438" spans="1:32" ht="15.75" thickBot="1" x14ac:dyDescent="0.3">
      <c r="A438" s="153"/>
      <c r="B438" s="153"/>
      <c r="C438" s="153"/>
      <c r="D438" s="153"/>
      <c r="E438" s="153"/>
      <c r="F438" s="153"/>
      <c r="G438" s="154"/>
      <c r="H438" s="154"/>
      <c r="I438" s="154"/>
      <c r="J438" s="154"/>
      <c r="K438" s="155"/>
      <c r="L438" s="155"/>
      <c r="M438" s="231"/>
      <c r="N438" s="42">
        <v>10</v>
      </c>
      <c r="O438" s="43">
        <v>0</v>
      </c>
      <c r="P438" s="210" t="s">
        <v>46</v>
      </c>
      <c r="Q438" s="211"/>
      <c r="R438" s="211"/>
      <c r="S438" s="211"/>
      <c r="T438" s="211"/>
      <c r="U438" s="212"/>
      <c r="V438" s="213" t="s">
        <v>47</v>
      </c>
      <c r="W438" s="214"/>
      <c r="X438" s="214"/>
      <c r="Y438" s="214"/>
      <c r="Z438" s="215"/>
      <c r="AA438" s="48"/>
      <c r="AB438" s="39"/>
      <c r="AC438" s="39"/>
      <c r="AD438" s="39"/>
      <c r="AE438" s="49"/>
      <c r="AF438" s="13"/>
    </row>
    <row r="439" spans="1:32" ht="30.75" thickTop="1" x14ac:dyDescent="0.25">
      <c r="A439" s="29" t="s">
        <v>1243</v>
      </c>
      <c r="B439" s="29"/>
      <c r="C439" s="29">
        <v>47606190</v>
      </c>
      <c r="D439" s="29"/>
      <c r="E439" s="29"/>
      <c r="F439" s="29"/>
      <c r="G439" s="30" t="s">
        <v>628</v>
      </c>
      <c r="H439" s="146" t="s">
        <v>49</v>
      </c>
      <c r="I439" s="146" t="s">
        <v>1238</v>
      </c>
      <c r="J439" s="146" t="s">
        <v>1239</v>
      </c>
      <c r="K439" s="31" t="s">
        <v>1244</v>
      </c>
      <c r="L439" s="31" t="s">
        <v>435</v>
      </c>
      <c r="M439" s="230" t="s">
        <v>1241</v>
      </c>
      <c r="N439" s="114">
        <v>4</v>
      </c>
      <c r="O439" s="115">
        <v>4</v>
      </c>
      <c r="P439" s="116">
        <v>3</v>
      </c>
      <c r="Q439" s="114" t="s">
        <v>158</v>
      </c>
      <c r="R439" s="114">
        <v>4</v>
      </c>
      <c r="S439" s="114">
        <v>4</v>
      </c>
      <c r="T439" s="114" t="s">
        <v>144</v>
      </c>
      <c r="U439" s="115" t="s">
        <v>1245</v>
      </c>
      <c r="V439" s="116" t="s">
        <v>438</v>
      </c>
      <c r="W439" s="114" t="s">
        <v>1246</v>
      </c>
      <c r="X439" s="114">
        <v>14</v>
      </c>
      <c r="Y439" s="114" t="s">
        <v>43</v>
      </c>
      <c r="Z439" s="115" t="s">
        <v>43</v>
      </c>
      <c r="AA439" s="192" t="s">
        <v>112</v>
      </c>
      <c r="AB439" s="183"/>
      <c r="AC439" s="183"/>
      <c r="AD439" s="183" t="str">
        <f>_xlfn.XLOOKUP(AC439,'[1]Wire Colors'!A1:A20,'[1]Wire Colors'!B1:B20," - ")</f>
        <v xml:space="preserve"> - </v>
      </c>
      <c r="AE439" s="193" t="str">
        <f>IF(EXACT(AA439,"Bypass"),_xlfn.CONCAT("BB",IF(AB439&gt;9,AB439,_xlfn.CONCAT("0",AB439)),".",IF(AC439&gt;9,AC439,_xlfn.CONCAT("0",AC439))),IF(EXACT(AA439,"Output"),_xlfn.CONCAT("OB",IF(AB439&gt;9,AB439,_xlfn.CONCAT("0",AB439)),".",IF(AC439&gt;9,AC439,_xlfn.CONCAT("0",AC439)))))</f>
        <v>OB0.0</v>
      </c>
      <c r="AF439" s="13"/>
    </row>
    <row r="440" spans="1:32" ht="15.75" thickBot="1" x14ac:dyDescent="0.3">
      <c r="A440" s="38"/>
      <c r="B440" s="38"/>
      <c r="C440" s="38"/>
      <c r="D440" s="38"/>
      <c r="E440" s="38"/>
      <c r="F440" s="38"/>
      <c r="G440" s="39"/>
      <c r="H440" s="154"/>
      <c r="I440" s="154"/>
      <c r="J440" s="154"/>
      <c r="K440" s="40"/>
      <c r="L440" s="40"/>
      <c r="M440" s="231"/>
      <c r="N440" s="42">
        <v>9</v>
      </c>
      <c r="O440" s="43">
        <v>0</v>
      </c>
      <c r="P440" s="210" t="s">
        <v>46</v>
      </c>
      <c r="Q440" s="211"/>
      <c r="R440" s="211"/>
      <c r="S440" s="211"/>
      <c r="T440" s="211"/>
      <c r="U440" s="212"/>
      <c r="V440" s="213" t="s">
        <v>47</v>
      </c>
      <c r="W440" s="214"/>
      <c r="X440" s="214"/>
      <c r="Y440" s="214"/>
      <c r="Z440" s="215"/>
      <c r="AA440" s="48"/>
      <c r="AB440" s="39"/>
      <c r="AC440" s="39"/>
      <c r="AD440" s="39"/>
      <c r="AE440" s="49"/>
      <c r="AF440" s="13"/>
    </row>
    <row r="441" spans="1:32" ht="30.75" thickTop="1" x14ac:dyDescent="0.25">
      <c r="A441" s="29" t="s">
        <v>1247</v>
      </c>
      <c r="B441" s="29"/>
      <c r="C441" s="29">
        <v>47606190</v>
      </c>
      <c r="D441" s="29"/>
      <c r="E441" s="29"/>
      <c r="F441" s="29"/>
      <c r="G441" s="30" t="s">
        <v>628</v>
      </c>
      <c r="H441" s="146" t="s">
        <v>49</v>
      </c>
      <c r="I441" s="146" t="s">
        <v>1238</v>
      </c>
      <c r="J441" s="146" t="s">
        <v>1239</v>
      </c>
      <c r="K441" s="31" t="s">
        <v>1248</v>
      </c>
      <c r="L441" s="31" t="s">
        <v>43</v>
      </c>
      <c r="M441" s="230" t="s">
        <v>1241</v>
      </c>
      <c r="N441" s="33">
        <v>5</v>
      </c>
      <c r="O441" s="34" t="s">
        <v>43</v>
      </c>
      <c r="P441" s="35">
        <v>3</v>
      </c>
      <c r="Q441" s="33" t="s">
        <v>158</v>
      </c>
      <c r="R441" s="33">
        <v>6</v>
      </c>
      <c r="S441" s="33">
        <v>3</v>
      </c>
      <c r="T441" s="33" t="s">
        <v>536</v>
      </c>
      <c r="U441" s="34" t="s">
        <v>1249</v>
      </c>
      <c r="V441" s="35" t="s">
        <v>1250</v>
      </c>
      <c r="W441" s="33" t="s">
        <v>1251</v>
      </c>
      <c r="X441" s="33">
        <v>23</v>
      </c>
      <c r="Y441" s="33" t="s">
        <v>43</v>
      </c>
      <c r="Z441" s="34" t="s">
        <v>43</v>
      </c>
      <c r="AA441" s="36" t="s">
        <v>112</v>
      </c>
      <c r="AB441" s="30"/>
      <c r="AC441" s="30"/>
      <c r="AD441" s="30" t="str">
        <f>_xlfn.XLOOKUP(AC441,'[1]Wire Colors'!A1:A20,'[1]Wire Colors'!B1:B20," - ")</f>
        <v xml:space="preserve"> - </v>
      </c>
      <c r="AE441" s="37" t="str">
        <f>IF(EXACT(AA441,"Bypass"),_xlfn.CONCAT("BB",IF(AB441&gt;9,AB441,_xlfn.CONCAT("0",AB441)),".",IF(AC441&gt;9,AC441,_xlfn.CONCAT("0",AC441))),IF(EXACT(AA441,"Output"),_xlfn.CONCAT("OB",IF(AB441&gt;9,AB441,_xlfn.CONCAT("0",AB441)),".",IF(AC441&gt;9,AC441,_xlfn.CONCAT("0",AC441)))))</f>
        <v>OB0.0</v>
      </c>
      <c r="AF441" s="13"/>
    </row>
    <row r="442" spans="1:32" ht="15.75" thickBot="1" x14ac:dyDescent="0.3">
      <c r="A442" s="38"/>
      <c r="B442" s="38"/>
      <c r="C442" s="38"/>
      <c r="D442" s="38"/>
      <c r="E442" s="38"/>
      <c r="F442" s="38"/>
      <c r="G442" s="39"/>
      <c r="H442" s="154"/>
      <c r="I442" s="154"/>
      <c r="J442" s="154"/>
      <c r="K442" s="40"/>
      <c r="L442" s="40"/>
      <c r="M442" s="231"/>
      <c r="N442" s="42">
        <v>8</v>
      </c>
      <c r="O442" s="43">
        <v>0</v>
      </c>
      <c r="P442" s="210" t="s">
        <v>46</v>
      </c>
      <c r="Q442" s="211"/>
      <c r="R442" s="211"/>
      <c r="S442" s="211"/>
      <c r="T442" s="211"/>
      <c r="U442" s="212"/>
      <c r="V442" s="213" t="s">
        <v>47</v>
      </c>
      <c r="W442" s="214"/>
      <c r="X442" s="214"/>
      <c r="Y442" s="214"/>
      <c r="Z442" s="215"/>
      <c r="AA442" s="48"/>
      <c r="AB442" s="39"/>
      <c r="AC442" s="39"/>
      <c r="AD442" s="39"/>
      <c r="AE442" s="49"/>
      <c r="AF442" s="13"/>
    </row>
    <row r="443" spans="1:32" ht="30.75" thickTop="1" x14ac:dyDescent="0.25">
      <c r="A443" s="29" t="s">
        <v>1252</v>
      </c>
      <c r="B443" s="29"/>
      <c r="C443" s="29">
        <v>47606190</v>
      </c>
      <c r="D443" s="29"/>
      <c r="E443" s="29"/>
      <c r="F443" s="29"/>
      <c r="G443" s="30" t="s">
        <v>628</v>
      </c>
      <c r="H443" s="146" t="s">
        <v>49</v>
      </c>
      <c r="I443" s="146" t="s">
        <v>1238</v>
      </c>
      <c r="J443" s="146" t="s">
        <v>1239</v>
      </c>
      <c r="K443" s="31" t="s">
        <v>1253</v>
      </c>
      <c r="L443" s="31" t="s">
        <v>533</v>
      </c>
      <c r="M443" s="230" t="s">
        <v>1241</v>
      </c>
      <c r="N443" s="33">
        <v>1</v>
      </c>
      <c r="O443" s="34">
        <v>1</v>
      </c>
      <c r="P443" s="35">
        <v>3</v>
      </c>
      <c r="Q443" s="33" t="s">
        <v>502</v>
      </c>
      <c r="R443" s="33">
        <v>6</v>
      </c>
      <c r="S443" s="33">
        <v>3</v>
      </c>
      <c r="T443" s="33" t="s">
        <v>401</v>
      </c>
      <c r="U443" s="34" t="s">
        <v>1254</v>
      </c>
      <c r="V443" s="35" t="s">
        <v>1151</v>
      </c>
      <c r="W443" s="33" t="s">
        <v>753</v>
      </c>
      <c r="X443" s="33">
        <v>6</v>
      </c>
      <c r="Y443" s="33" t="s">
        <v>43</v>
      </c>
      <c r="Z443" s="34" t="s">
        <v>43</v>
      </c>
      <c r="AA443" s="36" t="s">
        <v>112</v>
      </c>
      <c r="AB443" s="30"/>
      <c r="AC443" s="30"/>
      <c r="AD443" s="30" t="str">
        <f>_xlfn.XLOOKUP(AC443,'[1]Wire Colors'!A1:A20,'[1]Wire Colors'!B1:B20," - ")</f>
        <v xml:space="preserve"> - </v>
      </c>
      <c r="AE443" s="37" t="str">
        <f>IF(EXACT(AA443,"Bypass"),_xlfn.CONCAT("BB",IF(AB443&gt;9,AB443,_xlfn.CONCAT("0",AB443)),".",IF(AC443&gt;9,AC443,_xlfn.CONCAT("0",AC443))),IF(EXACT(AA443,"Output"),_xlfn.CONCAT("OB",IF(AB443&gt;9,AB443,_xlfn.CONCAT("0",AB443)),".",IF(AC443&gt;9,AC443,_xlfn.CONCAT("0",AC443)))))</f>
        <v>OB0.0</v>
      </c>
      <c r="AF443" s="13"/>
    </row>
    <row r="444" spans="1:32" ht="15.75" thickBot="1" x14ac:dyDescent="0.3">
      <c r="A444" s="38"/>
      <c r="B444" s="38"/>
      <c r="C444" s="38"/>
      <c r="D444" s="38"/>
      <c r="E444" s="38"/>
      <c r="F444" s="38"/>
      <c r="G444" s="39"/>
      <c r="H444" s="154"/>
      <c r="I444" s="154"/>
      <c r="J444" s="154"/>
      <c r="K444" s="40"/>
      <c r="L444" s="40"/>
      <c r="M444" s="231"/>
      <c r="N444" s="42">
        <v>12</v>
      </c>
      <c r="O444" s="43">
        <v>0</v>
      </c>
      <c r="P444" s="210" t="s">
        <v>46</v>
      </c>
      <c r="Q444" s="211"/>
      <c r="R444" s="211"/>
      <c r="S444" s="211"/>
      <c r="T444" s="211"/>
      <c r="U444" s="212"/>
      <c r="V444" s="213" t="s">
        <v>47</v>
      </c>
      <c r="W444" s="214"/>
      <c r="X444" s="214"/>
      <c r="Y444" s="214"/>
      <c r="Z444" s="215"/>
      <c r="AA444" s="48"/>
      <c r="AB444" s="39"/>
      <c r="AC444" s="39"/>
      <c r="AD444" s="39"/>
      <c r="AE444" s="49"/>
      <c r="AF444" s="13"/>
    </row>
    <row r="445" spans="1:32" ht="45.75" thickTop="1" x14ac:dyDescent="0.25">
      <c r="A445" s="29" t="s">
        <v>1255</v>
      </c>
      <c r="B445" s="29"/>
      <c r="C445" s="29">
        <v>47606190</v>
      </c>
      <c r="D445" s="29"/>
      <c r="E445" s="29"/>
      <c r="F445" s="29"/>
      <c r="G445" s="30" t="s">
        <v>628</v>
      </c>
      <c r="H445" s="146" t="s">
        <v>49</v>
      </c>
      <c r="I445" s="146" t="s">
        <v>1238</v>
      </c>
      <c r="J445" s="146" t="s">
        <v>1239</v>
      </c>
      <c r="K445" s="31" t="s">
        <v>1256</v>
      </c>
      <c r="L445" s="31" t="s">
        <v>340</v>
      </c>
      <c r="M445" s="230" t="s">
        <v>1241</v>
      </c>
      <c r="N445" s="33">
        <v>2</v>
      </c>
      <c r="O445" s="34">
        <v>2</v>
      </c>
      <c r="P445" s="35">
        <v>3</v>
      </c>
      <c r="Q445" s="33" t="s">
        <v>158</v>
      </c>
      <c r="R445" s="33">
        <v>7</v>
      </c>
      <c r="S445" s="33">
        <v>3</v>
      </c>
      <c r="T445" s="33" t="s">
        <v>444</v>
      </c>
      <c r="U445" s="34" t="s">
        <v>445</v>
      </c>
      <c r="V445" s="35" t="s">
        <v>343</v>
      </c>
      <c r="W445" s="33" t="s">
        <v>1246</v>
      </c>
      <c r="X445" s="33">
        <v>5</v>
      </c>
      <c r="Y445" s="33" t="s">
        <v>43</v>
      </c>
      <c r="Z445" s="34" t="s">
        <v>43</v>
      </c>
      <c r="AA445" s="36" t="s">
        <v>112</v>
      </c>
      <c r="AB445" s="30"/>
      <c r="AC445" s="30"/>
      <c r="AD445" s="30" t="str">
        <f>_xlfn.XLOOKUP(AC445,'[1]Wire Colors'!A1:A20,'[1]Wire Colors'!B1:B20," - ")</f>
        <v xml:space="preserve"> - </v>
      </c>
      <c r="AE445" s="37" t="str">
        <f>IF(EXACT(AA445,"Bypass"),_xlfn.CONCAT("BB",IF(AB445&gt;9,AB445,_xlfn.CONCAT("0",AB445)),".",IF(AC445&gt;9,AC445,_xlfn.CONCAT("0",AC445))),IF(EXACT(AA445,"Output"),_xlfn.CONCAT("OB",IF(AB445&gt;9,AB445,_xlfn.CONCAT("0",AB445)),".",IF(AC445&gt;9,AC445,_xlfn.CONCAT("0",AC445)))))</f>
        <v>OB0.0</v>
      </c>
      <c r="AF445" s="13"/>
    </row>
    <row r="446" spans="1:32" ht="15.75" thickBot="1" x14ac:dyDescent="0.3">
      <c r="A446" s="38"/>
      <c r="B446" s="38"/>
      <c r="C446" s="38"/>
      <c r="D446" s="38"/>
      <c r="E446" s="38"/>
      <c r="F446" s="38"/>
      <c r="G446" s="39"/>
      <c r="H446" s="154"/>
      <c r="I446" s="154"/>
      <c r="J446" s="154"/>
      <c r="K446" s="40"/>
      <c r="L446" s="40"/>
      <c r="M446" s="231"/>
      <c r="N446" s="42">
        <v>11</v>
      </c>
      <c r="O446" s="43">
        <v>0</v>
      </c>
      <c r="P446" s="210" t="s">
        <v>46</v>
      </c>
      <c r="Q446" s="211"/>
      <c r="R446" s="211"/>
      <c r="S446" s="211"/>
      <c r="T446" s="211"/>
      <c r="U446" s="212"/>
      <c r="V446" s="213" t="s">
        <v>47</v>
      </c>
      <c r="W446" s="214"/>
      <c r="X446" s="214"/>
      <c r="Y446" s="214"/>
      <c r="Z446" s="215"/>
      <c r="AA446" s="48"/>
      <c r="AB446" s="39"/>
      <c r="AC446" s="39"/>
      <c r="AD446" s="39"/>
      <c r="AE446" s="49"/>
      <c r="AF446" s="13"/>
    </row>
    <row r="447" spans="1:32" ht="45.75" thickTop="1" x14ac:dyDescent="0.25">
      <c r="A447" s="29" t="s">
        <v>1257</v>
      </c>
      <c r="B447" s="29"/>
      <c r="C447" s="29">
        <v>47606190</v>
      </c>
      <c r="D447" s="29"/>
      <c r="E447" s="29"/>
      <c r="F447" s="29"/>
      <c r="G447" s="30" t="s">
        <v>628</v>
      </c>
      <c r="H447" s="30" t="s">
        <v>628</v>
      </c>
      <c r="I447" s="30" t="s">
        <v>628</v>
      </c>
      <c r="J447" s="30" t="s">
        <v>628</v>
      </c>
      <c r="K447" s="31" t="s">
        <v>1258</v>
      </c>
      <c r="L447" s="31" t="s">
        <v>43</v>
      </c>
      <c r="M447" s="230" t="s">
        <v>1259</v>
      </c>
      <c r="N447" s="33">
        <v>6</v>
      </c>
      <c r="O447" s="34">
        <v>6</v>
      </c>
      <c r="P447" s="35">
        <v>3</v>
      </c>
      <c r="Q447" s="33" t="s">
        <v>158</v>
      </c>
      <c r="R447" s="33">
        <v>5</v>
      </c>
      <c r="S447" s="33">
        <v>3</v>
      </c>
      <c r="T447" s="33" t="s">
        <v>593</v>
      </c>
      <c r="U447" s="34" t="s">
        <v>1260</v>
      </c>
      <c r="V447" s="35" t="s">
        <v>789</v>
      </c>
      <c r="W447" s="33" t="s">
        <v>1251</v>
      </c>
      <c r="X447" s="33">
        <v>24</v>
      </c>
      <c r="Y447" s="33" t="s">
        <v>43</v>
      </c>
      <c r="Z447" s="34" t="s">
        <v>43</v>
      </c>
      <c r="AA447" s="36" t="s">
        <v>112</v>
      </c>
      <c r="AB447" s="30"/>
      <c r="AC447" s="30"/>
      <c r="AD447" s="30" t="str">
        <f>_xlfn.XLOOKUP(AC447,'[1]Wire Colors'!A1:A20,'[1]Wire Colors'!B1:B20," - ")</f>
        <v xml:space="preserve"> - </v>
      </c>
      <c r="AE447" s="37" t="str">
        <f>IF(EXACT(AA447,"Bypass"),_xlfn.CONCAT("BB",IF(AB447&gt;9,AB447,_xlfn.CONCAT("0",AB447)),".",IF(AC447&gt;9,AC447,_xlfn.CONCAT("0",AC447))),IF(EXACT(AA447,"Output"),_xlfn.CONCAT("OB",IF(AB447&gt;9,AB447,_xlfn.CONCAT("0",AB447)),".",IF(AC447&gt;9,AC447,_xlfn.CONCAT("0",AC447)))))</f>
        <v>OB0.0</v>
      </c>
      <c r="AF447" s="13"/>
    </row>
    <row r="448" spans="1:32" ht="15.75" thickBot="1" x14ac:dyDescent="0.3">
      <c r="A448" s="38"/>
      <c r="B448" s="38"/>
      <c r="C448" s="38"/>
      <c r="D448" s="38"/>
      <c r="E448" s="38"/>
      <c r="F448" s="38"/>
      <c r="G448" s="39"/>
      <c r="H448" s="39"/>
      <c r="I448" s="39"/>
      <c r="J448" s="39"/>
      <c r="K448" s="40"/>
      <c r="L448" s="40"/>
      <c r="M448" s="231"/>
      <c r="N448" s="42">
        <v>7</v>
      </c>
      <c r="O448" s="43">
        <v>0</v>
      </c>
      <c r="P448" s="210" t="s">
        <v>46</v>
      </c>
      <c r="Q448" s="211"/>
      <c r="R448" s="211"/>
      <c r="S448" s="211"/>
      <c r="T448" s="211"/>
      <c r="U448" s="212"/>
      <c r="V448" s="213" t="s">
        <v>47</v>
      </c>
      <c r="W448" s="214"/>
      <c r="X448" s="214"/>
      <c r="Y448" s="214"/>
      <c r="Z448" s="215"/>
      <c r="AA448" s="48"/>
      <c r="AB448" s="39"/>
      <c r="AC448" s="39"/>
      <c r="AD448" s="39"/>
      <c r="AE448" s="49"/>
      <c r="AF448" s="13"/>
    </row>
    <row r="449" spans="1:32" ht="30.75" thickTop="1" x14ac:dyDescent="0.25">
      <c r="A449" s="29" t="s">
        <v>1261</v>
      </c>
      <c r="B449" s="29"/>
      <c r="C449" s="29">
        <v>47606190</v>
      </c>
      <c r="D449" s="29"/>
      <c r="E449" s="29"/>
      <c r="F449" s="29"/>
      <c r="G449" s="30" t="s">
        <v>628</v>
      </c>
      <c r="H449" s="30" t="s">
        <v>628</v>
      </c>
      <c r="I449" s="30" t="s">
        <v>628</v>
      </c>
      <c r="J449" s="30" t="s">
        <v>628</v>
      </c>
      <c r="K449" s="31" t="s">
        <v>1262</v>
      </c>
      <c r="L449" s="31" t="s">
        <v>43</v>
      </c>
      <c r="M449" s="230" t="s">
        <v>1259</v>
      </c>
      <c r="N449" s="33">
        <v>3</v>
      </c>
      <c r="O449" s="34">
        <v>3</v>
      </c>
      <c r="P449" s="35">
        <v>3</v>
      </c>
      <c r="Q449" s="33" t="s">
        <v>502</v>
      </c>
      <c r="R449" s="33">
        <v>4</v>
      </c>
      <c r="S449" s="33">
        <v>3</v>
      </c>
      <c r="T449" s="33" t="s">
        <v>371</v>
      </c>
      <c r="U449" s="34" t="s">
        <v>1263</v>
      </c>
      <c r="V449" s="35" t="s">
        <v>1093</v>
      </c>
      <c r="W449" s="33" t="s">
        <v>1016</v>
      </c>
      <c r="X449" s="33">
        <v>7</v>
      </c>
      <c r="Y449" s="33" t="s">
        <v>43</v>
      </c>
      <c r="Z449" s="34" t="s">
        <v>43</v>
      </c>
      <c r="AA449" s="36" t="s">
        <v>112</v>
      </c>
      <c r="AB449" s="30"/>
      <c r="AC449" s="30"/>
      <c r="AD449" s="30" t="str">
        <f>_xlfn.XLOOKUP(AC449,'[1]Wire Colors'!A1:A20,'[1]Wire Colors'!B1:B20," - ")</f>
        <v xml:space="preserve"> - </v>
      </c>
      <c r="AE449" s="37" t="str">
        <f>IF(EXACT(AA449,"Bypass"),_xlfn.CONCAT("BB",IF(AB449&gt;9,AB449,_xlfn.CONCAT("0",AB449)),".",IF(AC449&gt;9,AC449,_xlfn.CONCAT("0",AC449))),IF(EXACT(AA449,"Output"),_xlfn.CONCAT("OB",IF(AB449&gt;9,AB449,_xlfn.CONCAT("0",AB449)),".",IF(AC449&gt;9,AC449,_xlfn.CONCAT("0",AC449)))))</f>
        <v>OB0.0</v>
      </c>
      <c r="AF449" s="13"/>
    </row>
    <row r="450" spans="1:32" ht="15.75" thickBot="1" x14ac:dyDescent="0.3">
      <c r="A450" s="38"/>
      <c r="B450" s="38"/>
      <c r="C450" s="38"/>
      <c r="D450" s="38"/>
      <c r="E450" s="38"/>
      <c r="F450" s="38"/>
      <c r="G450" s="39"/>
      <c r="H450" s="39"/>
      <c r="I450" s="39"/>
      <c r="J450" s="39"/>
      <c r="K450" s="40"/>
      <c r="L450" s="40"/>
      <c r="M450" s="231"/>
      <c r="N450" s="42">
        <v>10</v>
      </c>
      <c r="O450" s="43">
        <v>0</v>
      </c>
      <c r="P450" s="210" t="s">
        <v>46</v>
      </c>
      <c r="Q450" s="211"/>
      <c r="R450" s="211"/>
      <c r="S450" s="211"/>
      <c r="T450" s="211"/>
      <c r="U450" s="212"/>
      <c r="V450" s="213" t="s">
        <v>47</v>
      </c>
      <c r="W450" s="214"/>
      <c r="X450" s="214"/>
      <c r="Y450" s="214"/>
      <c r="Z450" s="215"/>
      <c r="AA450" s="48"/>
      <c r="AB450" s="39"/>
      <c r="AC450" s="39"/>
      <c r="AD450" s="39"/>
      <c r="AE450" s="49"/>
      <c r="AF450" s="13"/>
    </row>
    <row r="451" spans="1:32" ht="30.75" thickTop="1" x14ac:dyDescent="0.25">
      <c r="A451" s="29" t="s">
        <v>1264</v>
      </c>
      <c r="B451" s="29"/>
      <c r="C451" s="29">
        <v>47606190</v>
      </c>
      <c r="D451" s="29"/>
      <c r="E451" s="29"/>
      <c r="F451" s="29"/>
      <c r="G451" s="30" t="s">
        <v>628</v>
      </c>
      <c r="H451" s="30" t="s">
        <v>628</v>
      </c>
      <c r="I451" s="30" t="s">
        <v>628</v>
      </c>
      <c r="J451" s="30" t="s">
        <v>628</v>
      </c>
      <c r="K451" s="31" t="s">
        <v>1265</v>
      </c>
      <c r="L451" s="31" t="s">
        <v>340</v>
      </c>
      <c r="M451" s="230" t="s">
        <v>1259</v>
      </c>
      <c r="N451" s="33">
        <v>4</v>
      </c>
      <c r="O451" s="34">
        <v>4</v>
      </c>
      <c r="P451" s="35">
        <v>3</v>
      </c>
      <c r="Q451" s="33" t="s">
        <v>502</v>
      </c>
      <c r="R451" s="33">
        <v>8</v>
      </c>
      <c r="S451" s="33">
        <v>3</v>
      </c>
      <c r="T451" s="33" t="s">
        <v>1118</v>
      </c>
      <c r="U451" s="34" t="s">
        <v>1224</v>
      </c>
      <c r="V451" s="35" t="s">
        <v>432</v>
      </c>
      <c r="W451" s="33" t="s">
        <v>1016</v>
      </c>
      <c r="X451" s="33">
        <v>5</v>
      </c>
      <c r="Y451" s="33" t="s">
        <v>43</v>
      </c>
      <c r="Z451" s="34" t="s">
        <v>43</v>
      </c>
      <c r="AA451" s="36" t="s">
        <v>112</v>
      </c>
      <c r="AB451" s="30"/>
      <c r="AC451" s="30"/>
      <c r="AD451" s="30" t="str">
        <f>_xlfn.XLOOKUP(AC451,'[1]Wire Colors'!A1:A20,'[1]Wire Colors'!B1:B20," - ")</f>
        <v xml:space="preserve"> - </v>
      </c>
      <c r="AE451" s="37" t="str">
        <f>IF(EXACT(AA451,"Bypass"),_xlfn.CONCAT("BB",IF(AB451&gt;9,AB451,_xlfn.CONCAT("0",AB451)),".",IF(AC451&gt;9,AC451,_xlfn.CONCAT("0",AC451))),IF(EXACT(AA451,"Output"),_xlfn.CONCAT("OB",IF(AB451&gt;9,AB451,_xlfn.CONCAT("0",AB451)),".",IF(AC451&gt;9,AC451,_xlfn.CONCAT("0",AC451)))))</f>
        <v>OB0.0</v>
      </c>
      <c r="AF451" s="13"/>
    </row>
    <row r="452" spans="1:32" ht="15.75" thickBot="1" x14ac:dyDescent="0.3">
      <c r="A452" s="38"/>
      <c r="B452" s="38"/>
      <c r="C452" s="38"/>
      <c r="D452" s="38"/>
      <c r="E452" s="38"/>
      <c r="F452" s="38"/>
      <c r="G452" s="39"/>
      <c r="H452" s="39"/>
      <c r="I452" s="39"/>
      <c r="J452" s="39"/>
      <c r="K452" s="40"/>
      <c r="L452" s="40"/>
      <c r="M452" s="231"/>
      <c r="N452" s="42">
        <v>9</v>
      </c>
      <c r="O452" s="43">
        <v>0</v>
      </c>
      <c r="P452" s="210" t="s">
        <v>46</v>
      </c>
      <c r="Q452" s="211"/>
      <c r="R452" s="211"/>
      <c r="S452" s="211"/>
      <c r="T452" s="211"/>
      <c r="U452" s="212"/>
      <c r="V452" s="213" t="s">
        <v>47</v>
      </c>
      <c r="W452" s="214"/>
      <c r="X452" s="214"/>
      <c r="Y452" s="214"/>
      <c r="Z452" s="215"/>
      <c r="AA452" s="48"/>
      <c r="AB452" s="39"/>
      <c r="AC452" s="39"/>
      <c r="AD452" s="39"/>
      <c r="AE452" s="49"/>
      <c r="AF452" s="13"/>
    </row>
    <row r="453" spans="1:32" ht="30.75" thickTop="1" x14ac:dyDescent="0.25">
      <c r="A453" s="29" t="s">
        <v>1266</v>
      </c>
      <c r="B453" s="29"/>
      <c r="C453" s="29">
        <v>47606190</v>
      </c>
      <c r="D453" s="29"/>
      <c r="E453" s="29"/>
      <c r="F453" s="29"/>
      <c r="G453" s="30" t="s">
        <v>628</v>
      </c>
      <c r="H453" s="30" t="s">
        <v>628</v>
      </c>
      <c r="I453" s="30" t="s">
        <v>628</v>
      </c>
      <c r="J453" s="30" t="s">
        <v>628</v>
      </c>
      <c r="K453" s="31" t="s">
        <v>1267</v>
      </c>
      <c r="L453" s="31" t="s">
        <v>533</v>
      </c>
      <c r="M453" s="230" t="s">
        <v>1259</v>
      </c>
      <c r="N453" s="33">
        <v>1</v>
      </c>
      <c r="O453" s="34">
        <v>1</v>
      </c>
      <c r="P453" s="35">
        <v>3</v>
      </c>
      <c r="Q453" s="33" t="s">
        <v>158</v>
      </c>
      <c r="R453" s="33">
        <v>3</v>
      </c>
      <c r="S453" s="33">
        <v>3</v>
      </c>
      <c r="T453" s="33" t="s">
        <v>545</v>
      </c>
      <c r="U453" s="34" t="s">
        <v>1268</v>
      </c>
      <c r="V453" s="35" t="s">
        <v>736</v>
      </c>
      <c r="W453" s="33" t="s">
        <v>1246</v>
      </c>
      <c r="X453" s="33">
        <v>22</v>
      </c>
      <c r="Y453" s="33" t="s">
        <v>43</v>
      </c>
      <c r="Z453" s="34" t="s">
        <v>152</v>
      </c>
      <c r="AA453" s="36" t="s">
        <v>112</v>
      </c>
      <c r="AB453" s="30"/>
      <c r="AC453" s="30"/>
      <c r="AD453" s="30" t="str">
        <f>_xlfn.XLOOKUP(AC453,'[1]Wire Colors'!A1:A20,'[1]Wire Colors'!B1:B20," - ")</f>
        <v xml:space="preserve"> - </v>
      </c>
      <c r="AE453" s="37" t="str">
        <f>IF(EXACT(AA453,"Bypass"),_xlfn.CONCAT("BB",IF(AB453&gt;9,AB453,_xlfn.CONCAT("0",AB453)),".",IF(AC453&gt;9,AC453,_xlfn.CONCAT("0",AC453))),IF(EXACT(AA453,"Output"),_xlfn.CONCAT("OB",IF(AB453&gt;9,AB453,_xlfn.CONCAT("0",AB453)),".",IF(AC453&gt;9,AC453,_xlfn.CONCAT("0",AC453)))))</f>
        <v>OB0.0</v>
      </c>
      <c r="AF453" s="13"/>
    </row>
    <row r="454" spans="1:32" ht="15.75" thickBot="1" x14ac:dyDescent="0.3">
      <c r="A454" s="38"/>
      <c r="B454" s="38"/>
      <c r="C454" s="38"/>
      <c r="D454" s="38"/>
      <c r="E454" s="38"/>
      <c r="F454" s="38"/>
      <c r="G454" s="39"/>
      <c r="H454" s="39"/>
      <c r="I454" s="39"/>
      <c r="J454" s="39"/>
      <c r="K454" s="40"/>
      <c r="L454" s="40"/>
      <c r="M454" s="231"/>
      <c r="N454" s="42">
        <v>12</v>
      </c>
      <c r="O454" s="43">
        <v>0</v>
      </c>
      <c r="P454" s="210" t="s">
        <v>46</v>
      </c>
      <c r="Q454" s="211"/>
      <c r="R454" s="211"/>
      <c r="S454" s="211"/>
      <c r="T454" s="211"/>
      <c r="U454" s="212"/>
      <c r="V454" s="213" t="s">
        <v>47</v>
      </c>
      <c r="W454" s="214"/>
      <c r="X454" s="214"/>
      <c r="Y454" s="214"/>
      <c r="Z454" s="215"/>
      <c r="AA454" s="48"/>
      <c r="AB454" s="39"/>
      <c r="AC454" s="39"/>
      <c r="AD454" s="39"/>
      <c r="AE454" s="49"/>
      <c r="AF454" s="13"/>
    </row>
    <row r="455" spans="1:32" ht="30.75" thickTop="1" x14ac:dyDescent="0.25">
      <c r="A455" s="29" t="s">
        <v>1269</v>
      </c>
      <c r="B455" s="29"/>
      <c r="C455" s="29">
        <v>47606190</v>
      </c>
      <c r="D455" s="29"/>
      <c r="E455" s="29"/>
      <c r="F455" s="29"/>
      <c r="G455" s="30" t="s">
        <v>628</v>
      </c>
      <c r="H455" s="30" t="s">
        <v>628</v>
      </c>
      <c r="I455" s="30" t="s">
        <v>628</v>
      </c>
      <c r="J455" s="30" t="s">
        <v>628</v>
      </c>
      <c r="K455" s="31" t="s">
        <v>1270</v>
      </c>
      <c r="L455" s="31" t="s">
        <v>340</v>
      </c>
      <c r="M455" s="230" t="s">
        <v>1259</v>
      </c>
      <c r="N455" s="33">
        <v>2</v>
      </c>
      <c r="O455" s="34">
        <v>2</v>
      </c>
      <c r="P455" s="35">
        <v>3</v>
      </c>
      <c r="Q455" s="33" t="s">
        <v>502</v>
      </c>
      <c r="R455" s="33">
        <v>5</v>
      </c>
      <c r="S455" s="33">
        <v>3</v>
      </c>
      <c r="T455" s="33" t="s">
        <v>1019</v>
      </c>
      <c r="U455" s="34" t="s">
        <v>1271</v>
      </c>
      <c r="V455" s="35" t="s">
        <v>1114</v>
      </c>
      <c r="W455" s="33" t="s">
        <v>1016</v>
      </c>
      <c r="X455" s="33">
        <v>2</v>
      </c>
      <c r="Y455" s="33" t="s">
        <v>43</v>
      </c>
      <c r="Z455" s="34" t="s">
        <v>43</v>
      </c>
      <c r="AA455" s="36" t="s">
        <v>112</v>
      </c>
      <c r="AB455" s="30"/>
      <c r="AC455" s="30"/>
      <c r="AD455" s="30" t="str">
        <f>_xlfn.XLOOKUP(AC455,'[1]Wire Colors'!A1:A20,'[1]Wire Colors'!B1:B20," - ")</f>
        <v xml:space="preserve"> - </v>
      </c>
      <c r="AE455" s="37" t="str">
        <f>IF(EXACT(AA455,"Bypass"),_xlfn.CONCAT("BB",IF(AB455&gt;9,AB455,_xlfn.CONCAT("0",AB455)),".",IF(AC455&gt;9,AC455,_xlfn.CONCAT("0",AC455))),IF(EXACT(AA455,"Output"),_xlfn.CONCAT("OB",IF(AB455&gt;9,AB455,_xlfn.CONCAT("0",AB455)),".",IF(AC455&gt;9,AC455,_xlfn.CONCAT("0",AC455)))))</f>
        <v>OB0.0</v>
      </c>
      <c r="AF455" s="13"/>
    </row>
    <row r="456" spans="1:32" ht="15.75" thickBot="1" x14ac:dyDescent="0.3">
      <c r="A456" s="38"/>
      <c r="B456" s="38"/>
      <c r="C456" s="38"/>
      <c r="D456" s="38"/>
      <c r="E456" s="38"/>
      <c r="F456" s="38"/>
      <c r="G456" s="39"/>
      <c r="H456" s="39"/>
      <c r="I456" s="39"/>
      <c r="J456" s="39"/>
      <c r="K456" s="40"/>
      <c r="L456" s="40"/>
      <c r="M456" s="231"/>
      <c r="N456" s="42">
        <v>11</v>
      </c>
      <c r="O456" s="43">
        <v>0</v>
      </c>
      <c r="P456" s="210" t="s">
        <v>46</v>
      </c>
      <c r="Q456" s="211"/>
      <c r="R456" s="211"/>
      <c r="S456" s="211"/>
      <c r="T456" s="211"/>
      <c r="U456" s="212"/>
      <c r="V456" s="213" t="s">
        <v>47</v>
      </c>
      <c r="W456" s="214"/>
      <c r="X456" s="214"/>
      <c r="Y456" s="214"/>
      <c r="Z456" s="215"/>
      <c r="AA456" s="48"/>
      <c r="AB456" s="39"/>
      <c r="AC456" s="39"/>
      <c r="AD456" s="39"/>
      <c r="AE456" s="49"/>
      <c r="AF456" s="13"/>
    </row>
    <row r="457" spans="1:32" ht="30.75" thickTop="1" x14ac:dyDescent="0.25">
      <c r="A457" s="29" t="s">
        <v>1272</v>
      </c>
      <c r="B457" s="29"/>
      <c r="C457" s="29">
        <v>47606190</v>
      </c>
      <c r="D457" s="29"/>
      <c r="E457" s="29"/>
      <c r="F457" s="29"/>
      <c r="G457" s="30" t="s">
        <v>628</v>
      </c>
      <c r="H457" s="30" t="s">
        <v>628</v>
      </c>
      <c r="I457" s="30" t="s">
        <v>628</v>
      </c>
      <c r="J457" s="30" t="s">
        <v>628</v>
      </c>
      <c r="K457" s="31" t="s">
        <v>1273</v>
      </c>
      <c r="L457" s="31" t="s">
        <v>409</v>
      </c>
      <c r="M457" s="230" t="s">
        <v>1259</v>
      </c>
      <c r="N457" s="33">
        <v>5</v>
      </c>
      <c r="O457" s="34">
        <v>5</v>
      </c>
      <c r="P457" s="35">
        <v>3</v>
      </c>
      <c r="Q457" s="33" t="s">
        <v>158</v>
      </c>
      <c r="R457" s="33">
        <v>8</v>
      </c>
      <c r="S457" s="33">
        <v>3</v>
      </c>
      <c r="T457" s="33" t="s">
        <v>826</v>
      </c>
      <c r="U457" s="34" t="s">
        <v>1274</v>
      </c>
      <c r="V457" s="35" t="s">
        <v>412</v>
      </c>
      <c r="W457" s="33" t="s">
        <v>1251</v>
      </c>
      <c r="X457" s="33">
        <v>25</v>
      </c>
      <c r="Y457" s="33" t="s">
        <v>43</v>
      </c>
      <c r="Z457" s="34" t="s">
        <v>43</v>
      </c>
      <c r="AA457" s="36" t="s">
        <v>112</v>
      </c>
      <c r="AB457" s="30"/>
      <c r="AC457" s="30"/>
      <c r="AD457" s="30" t="str">
        <f>_xlfn.XLOOKUP(AC457,'[1]Wire Colors'!A1:A20,'[1]Wire Colors'!B1:B20," - ")</f>
        <v xml:space="preserve"> - </v>
      </c>
      <c r="AE457" s="37" t="str">
        <f>IF(EXACT(AA457,"Bypass"),_xlfn.CONCAT("BB",IF(AB457&gt;9,AB457,_xlfn.CONCAT("0",AB457)),".",IF(AC457&gt;9,AC457,_xlfn.CONCAT("0",AC457))),IF(EXACT(AA457,"Output"),_xlfn.CONCAT("OB",IF(AB457&gt;9,AB457,_xlfn.CONCAT("0",AB457)),".",IF(AC457&gt;9,AC457,_xlfn.CONCAT("0",AC457)))))</f>
        <v>OB0.0</v>
      </c>
      <c r="AF457" s="13"/>
    </row>
    <row r="458" spans="1:32" ht="15.75" thickBot="1" x14ac:dyDescent="0.3">
      <c r="A458" s="38"/>
      <c r="B458" s="38"/>
      <c r="C458" s="38"/>
      <c r="D458" s="38"/>
      <c r="E458" s="38"/>
      <c r="F458" s="38"/>
      <c r="G458" s="39"/>
      <c r="H458" s="39"/>
      <c r="I458" s="39"/>
      <c r="J458" s="39"/>
      <c r="K458" s="40"/>
      <c r="L458" s="40"/>
      <c r="M458" s="231"/>
      <c r="N458" s="42">
        <v>8</v>
      </c>
      <c r="O458" s="43">
        <v>0</v>
      </c>
      <c r="P458" s="210" t="s">
        <v>46</v>
      </c>
      <c r="Q458" s="211"/>
      <c r="R458" s="211"/>
      <c r="S458" s="211"/>
      <c r="T458" s="211"/>
      <c r="U458" s="212"/>
      <c r="V458" s="213" t="s">
        <v>47</v>
      </c>
      <c r="W458" s="214"/>
      <c r="X458" s="214"/>
      <c r="Y458" s="214"/>
      <c r="Z458" s="215"/>
      <c r="AA458" s="48"/>
      <c r="AB458" s="39"/>
      <c r="AC458" s="39"/>
      <c r="AD458" s="39"/>
      <c r="AE458" s="49"/>
      <c r="AF458" s="13"/>
    </row>
    <row r="459" spans="1:32" ht="15.75" thickTop="1" x14ac:dyDescent="0.25"/>
  </sheetData>
  <dataValidations count="1">
    <dataValidation type="list" allowBlank="1" showInputMessage="1" showErrorMessage="1" sqref="AA208 AA204 AA214 AA253 AA217 AA220 AA5 AA264 AA267 AA271 AA274 AA285 AA287 AA290 AA293 AA296 AA298 AA322 AA324:AA326 AA330 AA334 AA338 AA348 AA353 AA357 AA370 AA372 AA379 AA381 AA383 AA385 AA393 AA406 AA408 AA410 AA418 AA420 AA426 AA428 AA430 AA435 AA437:AA439 AA441 AA443 AA445 AA447 AA449 AA451 AA453 AA455 AA457 AA346 AA342 AA412:AA415 AA3 AA300 AA10:AA11 AA223 AA200:AA201 AA276:AA282 AA387:AA390 AA363:AA368 AA302:AA318 AA395:AA404 AA211:AA212 AA225:AA249 AA198 AA422:AA423 AA261 AA432:AA433 AA257:AA258 AA269 AA375:AA377 AA16:AA194" xr:uid="{6BB4F3D9-8508-4A03-B0C5-6C91986DCEBD}">
      <formula1>"Bypass,Output"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3848-25FF-471A-A601-EEE4C749DC93}">
  <dimension ref="A1:AK99"/>
  <sheetViews>
    <sheetView tabSelected="1" zoomScale="80" zoomScaleNormal="80" workbookViewId="0">
      <selection activeCell="K12" sqref="K12"/>
    </sheetView>
  </sheetViews>
  <sheetFormatPr defaultRowHeight="15" x14ac:dyDescent="0.25"/>
  <cols>
    <col min="1" max="1" width="21.7109375" customWidth="1"/>
    <col min="2" max="2" width="8.42578125" customWidth="1"/>
    <col min="3" max="3" width="12.85546875" customWidth="1"/>
    <col min="4" max="4" width="6.42578125" customWidth="1"/>
    <col min="5" max="5" width="7.140625" customWidth="1"/>
    <col min="6" max="6" width="12" customWidth="1"/>
    <col min="7" max="7" width="19" customWidth="1"/>
    <col min="8" max="8" width="14.85546875" customWidth="1"/>
    <col min="9" max="9" width="14.5703125" customWidth="1"/>
    <col min="10" max="10" width="16.140625" customWidth="1"/>
    <col min="11" max="11" width="30.5703125" customWidth="1"/>
    <col min="12" max="12" width="19.28515625" customWidth="1"/>
    <col min="13" max="13" width="13.85546875" customWidth="1"/>
    <col min="14" max="14" width="8.5703125" customWidth="1"/>
    <col min="15" max="15" width="9.28515625" customWidth="1"/>
    <col min="16" max="16" width="23.42578125" customWidth="1"/>
    <col min="17" max="17" width="14.5703125" customWidth="1"/>
    <col min="18" max="21" width="9.140625" customWidth="1"/>
    <col min="22" max="22" width="12.85546875" customWidth="1"/>
    <col min="23" max="26" width="9.140625" customWidth="1"/>
    <col min="27" max="27" width="15.28515625" customWidth="1"/>
    <col min="28" max="31" width="9.140625" customWidth="1"/>
    <col min="32" max="32" width="19.7109375" customWidth="1"/>
    <col min="33" max="33" width="19.5703125" customWidth="1"/>
    <col min="34" max="34" width="32.85546875" customWidth="1"/>
    <col min="35" max="35" width="12.85546875" customWidth="1"/>
    <col min="36" max="36" width="20.7109375" customWidth="1"/>
  </cols>
  <sheetData>
    <row r="1" spans="1:3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1375</v>
      </c>
      <c r="Q1" t="s">
        <v>16</v>
      </c>
      <c r="R1" t="s">
        <v>17</v>
      </c>
      <c r="S1" t="s">
        <v>20</v>
      </c>
      <c r="T1" t="s">
        <v>21</v>
      </c>
      <c r="U1" t="s">
        <v>22</v>
      </c>
      <c r="V1" t="s">
        <v>1374</v>
      </c>
      <c r="W1" t="s">
        <v>16</v>
      </c>
      <c r="X1" t="s">
        <v>17</v>
      </c>
      <c r="Y1" t="s">
        <v>23</v>
      </c>
      <c r="Z1" t="s">
        <v>24</v>
      </c>
      <c r="AA1" t="s">
        <v>2</v>
      </c>
      <c r="AB1" t="s">
        <v>1378</v>
      </c>
      <c r="AC1" t="s">
        <v>26</v>
      </c>
      <c r="AD1" t="s">
        <v>27</v>
      </c>
      <c r="AE1" t="s">
        <v>28</v>
      </c>
      <c r="AF1" t="s">
        <v>3</v>
      </c>
      <c r="AG1" t="s">
        <v>1276</v>
      </c>
      <c r="AH1" t="s">
        <v>1280</v>
      </c>
      <c r="AI1" t="s">
        <v>1372</v>
      </c>
      <c r="AJ1" t="s">
        <v>1373</v>
      </c>
      <c r="AK1" t="s">
        <v>1376</v>
      </c>
    </row>
    <row r="2" spans="1:37" x14ac:dyDescent="0.25">
      <c r="A2" t="s">
        <v>29</v>
      </c>
      <c r="B2" t="s">
        <v>30</v>
      </c>
      <c r="C2">
        <v>51475511</v>
      </c>
      <c r="D2">
        <v>1</v>
      </c>
      <c r="E2">
        <v>1</v>
      </c>
      <c r="F2" t="s">
        <v>31</v>
      </c>
      <c r="G2">
        <v>48006504</v>
      </c>
      <c r="H2" t="s">
        <v>32</v>
      </c>
      <c r="I2" t="s">
        <v>33</v>
      </c>
      <c r="J2">
        <v>934441101</v>
      </c>
      <c r="K2" t="s">
        <v>34</v>
      </c>
      <c r="L2" t="s">
        <v>35</v>
      </c>
      <c r="M2" t="s">
        <v>36</v>
      </c>
      <c r="N2">
        <v>2</v>
      </c>
      <c r="O2" t="s">
        <v>37</v>
      </c>
      <c r="P2">
        <v>1</v>
      </c>
      <c r="Q2" t="s">
        <v>38</v>
      </c>
      <c r="R2">
        <v>1</v>
      </c>
      <c r="S2">
        <v>5</v>
      </c>
      <c r="T2" t="s">
        <v>39</v>
      </c>
      <c r="U2" t="s">
        <v>40</v>
      </c>
      <c r="V2" t="s">
        <v>41</v>
      </c>
      <c r="W2" t="s">
        <v>42</v>
      </c>
      <c r="X2">
        <v>16</v>
      </c>
      <c r="Y2" t="s">
        <v>43</v>
      </c>
      <c r="Z2" t="s">
        <v>44</v>
      </c>
      <c r="AA2" t="s">
        <v>45</v>
      </c>
      <c r="AB2">
        <v>1</v>
      </c>
      <c r="AC2">
        <v>1</v>
      </c>
      <c r="AD2" t="e">
        <f>_xlfn.XLOOKUP(AC2,#REF!,#REF!," - ")</f>
        <v>#REF!</v>
      </c>
      <c r="AE2" t="str">
        <f t="shared" ref="AE2:AE19" si="0">IF(EXACT(AA2,"Bypass"),_xlfn.CONCAT("BB",IF(AB2&gt;9,AB2,_xlfn.CONCAT("0",AB2)),".",IF(AC2&gt;9,AC2,_xlfn.CONCAT("0",AC2))),IF(EXACT(AA2,"Output"),_xlfn.CONCAT("OB",IF(AB2&gt;9,AB2,_xlfn.CONCAT("0",AB2)),".",IF(AC2&gt;9,AC2,_xlfn.CONCAT("0",AC2)))))</f>
        <v>BB01.01</v>
      </c>
      <c r="AG2">
        <f>VLOOKUP(A2, Sheet4!A:C, 2, FALSE)</f>
        <v>513</v>
      </c>
      <c r="AH2" t="str">
        <f>VLOOKUP(A2, Sheet4!A:C, 3, FALSE)</f>
        <v>DigitalInput</v>
      </c>
      <c r="AI2">
        <v>513</v>
      </c>
      <c r="AJ2" t="s">
        <v>1281</v>
      </c>
      <c r="AK2" t="s">
        <v>1377</v>
      </c>
    </row>
    <row r="3" spans="1:37" x14ac:dyDescent="0.25">
      <c r="A3" t="s">
        <v>48</v>
      </c>
      <c r="B3" t="s">
        <v>30</v>
      </c>
      <c r="C3">
        <v>90342460</v>
      </c>
      <c r="D3">
        <v>1</v>
      </c>
      <c r="E3">
        <v>2</v>
      </c>
      <c r="F3" t="s">
        <v>31</v>
      </c>
      <c r="G3">
        <v>47674559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>
        <v>3</v>
      </c>
      <c r="O3" t="s">
        <v>55</v>
      </c>
      <c r="P3">
        <v>1</v>
      </c>
      <c r="Q3" t="s">
        <v>56</v>
      </c>
      <c r="R3" t="s">
        <v>56</v>
      </c>
      <c r="S3">
        <v>2</v>
      </c>
      <c r="T3" t="s">
        <v>57</v>
      </c>
      <c r="U3" t="s">
        <v>58</v>
      </c>
      <c r="V3" t="s">
        <v>59</v>
      </c>
      <c r="W3" t="s">
        <v>60</v>
      </c>
      <c r="X3">
        <v>21</v>
      </c>
      <c r="Y3" t="s">
        <v>61</v>
      </c>
      <c r="Z3" t="s">
        <v>62</v>
      </c>
      <c r="AA3" t="s">
        <v>45</v>
      </c>
      <c r="AB3">
        <v>1</v>
      </c>
      <c r="AC3">
        <v>3</v>
      </c>
      <c r="AD3" t="e">
        <f>_xlfn.XLOOKUP(AC3,#REF!,#REF!," - ")</f>
        <v>#REF!</v>
      </c>
      <c r="AE3" t="str">
        <f t="shared" si="0"/>
        <v>BB01.03</v>
      </c>
      <c r="AF3" t="s">
        <v>63</v>
      </c>
      <c r="AG3">
        <f>VLOOKUP(A3, Sheet4!A:C, 2, FALSE)</f>
        <v>334</v>
      </c>
      <c r="AH3" t="str">
        <f>VLOOKUP(A3, Sheet4!A:C, 3, FALSE)</f>
        <v>VoltageInput</v>
      </c>
      <c r="AI3">
        <v>334</v>
      </c>
      <c r="AJ3" t="s">
        <v>1282</v>
      </c>
      <c r="AK3" t="s">
        <v>1377</v>
      </c>
    </row>
    <row r="4" spans="1:37" x14ac:dyDescent="0.25">
      <c r="A4" t="s">
        <v>79</v>
      </c>
      <c r="C4">
        <v>90364271</v>
      </c>
      <c r="D4">
        <v>1</v>
      </c>
      <c r="E4">
        <v>3</v>
      </c>
      <c r="F4" t="s">
        <v>31</v>
      </c>
      <c r="G4">
        <v>48045322</v>
      </c>
      <c r="H4" t="s">
        <v>32</v>
      </c>
      <c r="I4" t="s">
        <v>80</v>
      </c>
      <c r="J4">
        <v>934443101</v>
      </c>
      <c r="K4" t="s">
        <v>81</v>
      </c>
      <c r="L4" t="s">
        <v>82</v>
      </c>
      <c r="M4" t="s">
        <v>83</v>
      </c>
      <c r="N4">
        <v>4</v>
      </c>
      <c r="O4" t="s">
        <v>84</v>
      </c>
      <c r="P4" t="s">
        <v>85</v>
      </c>
      <c r="Q4" t="s">
        <v>86</v>
      </c>
      <c r="R4" t="s">
        <v>86</v>
      </c>
      <c r="T4" t="s">
        <v>43</v>
      </c>
      <c r="U4" t="s">
        <v>87</v>
      </c>
      <c r="V4" t="s">
        <v>88</v>
      </c>
      <c r="W4" t="s">
        <v>42</v>
      </c>
      <c r="X4">
        <v>19</v>
      </c>
      <c r="Y4" t="s">
        <v>81</v>
      </c>
      <c r="Z4" t="s">
        <v>89</v>
      </c>
      <c r="AA4" t="s">
        <v>45</v>
      </c>
      <c r="AB4">
        <v>1</v>
      </c>
      <c r="AC4">
        <v>4</v>
      </c>
      <c r="AD4" t="e">
        <f>_xlfn.XLOOKUP(AC4,#REF!,#REF!," - ")</f>
        <v>#REF!</v>
      </c>
      <c r="AE4" t="str">
        <f t="shared" si="0"/>
        <v>BB01.04</v>
      </c>
      <c r="AG4">
        <f>VLOOKUP(A4, Sheet4!A:C, 2, FALSE)</f>
        <v>613</v>
      </c>
      <c r="AH4" t="str">
        <f>VLOOKUP(A4, Sheet4!A:C, 3, FALSE)</f>
        <v>PulseInput</v>
      </c>
      <c r="AI4">
        <v>613</v>
      </c>
      <c r="AJ4" t="s">
        <v>1285</v>
      </c>
      <c r="AK4" t="s">
        <v>1377</v>
      </c>
    </row>
    <row r="5" spans="1:37" x14ac:dyDescent="0.25">
      <c r="A5" t="s">
        <v>100</v>
      </c>
      <c r="B5" t="s">
        <v>101</v>
      </c>
      <c r="C5">
        <v>87657860</v>
      </c>
      <c r="D5">
        <v>1</v>
      </c>
      <c r="E5">
        <v>6</v>
      </c>
      <c r="F5" t="s">
        <v>31</v>
      </c>
      <c r="G5">
        <v>48006504</v>
      </c>
      <c r="H5" t="s">
        <v>32</v>
      </c>
      <c r="I5" t="s">
        <v>33</v>
      </c>
      <c r="J5">
        <v>934441101</v>
      </c>
      <c r="K5" t="s">
        <v>102</v>
      </c>
      <c r="L5" t="s">
        <v>103</v>
      </c>
      <c r="M5" t="s">
        <v>104</v>
      </c>
      <c r="N5">
        <v>1</v>
      </c>
      <c r="O5" t="s">
        <v>105</v>
      </c>
      <c r="P5">
        <v>1</v>
      </c>
      <c r="Q5" t="s">
        <v>106</v>
      </c>
      <c r="R5">
        <v>7</v>
      </c>
      <c r="S5">
        <v>11</v>
      </c>
      <c r="T5" t="s">
        <v>107</v>
      </c>
      <c r="U5" t="s">
        <v>108</v>
      </c>
      <c r="V5" t="s">
        <v>109</v>
      </c>
      <c r="W5" t="s">
        <v>110</v>
      </c>
      <c r="X5">
        <v>5</v>
      </c>
      <c r="Y5" t="s">
        <v>111</v>
      </c>
      <c r="Z5" t="s">
        <v>43</v>
      </c>
      <c r="AA5" t="s">
        <v>112</v>
      </c>
      <c r="AB5">
        <v>81</v>
      </c>
      <c r="AC5">
        <v>1</v>
      </c>
      <c r="AD5" t="e">
        <f>_xlfn.XLOOKUP(AC5,#REF!,#REF!," - ")</f>
        <v>#REF!</v>
      </c>
      <c r="AE5" t="str">
        <f t="shared" si="0"/>
        <v>OB81.01</v>
      </c>
      <c r="AG5">
        <f>VLOOKUP(A5, Sheet4!A:C, 2, FALSE)</f>
        <v>641</v>
      </c>
      <c r="AH5" t="str">
        <f>VLOOKUP(A5, Sheet4!A:C, 3, FALSE)</f>
        <v>PWMOutput</v>
      </c>
      <c r="AI5">
        <v>641</v>
      </c>
      <c r="AJ5" t="s">
        <v>1287</v>
      </c>
      <c r="AK5" t="s">
        <v>1377</v>
      </c>
    </row>
    <row r="6" spans="1:37" x14ac:dyDescent="0.25">
      <c r="A6" t="s">
        <v>113</v>
      </c>
      <c r="B6" t="s">
        <v>101</v>
      </c>
      <c r="C6">
        <v>87657860</v>
      </c>
      <c r="D6">
        <v>1</v>
      </c>
      <c r="E6">
        <v>7</v>
      </c>
      <c r="F6" t="s">
        <v>31</v>
      </c>
      <c r="G6">
        <v>48006504</v>
      </c>
      <c r="H6" t="s">
        <v>32</v>
      </c>
      <c r="I6" t="s">
        <v>33</v>
      </c>
      <c r="J6">
        <v>934441101</v>
      </c>
      <c r="K6" t="s">
        <v>114</v>
      </c>
      <c r="L6" t="s">
        <v>115</v>
      </c>
      <c r="M6" t="s">
        <v>116</v>
      </c>
      <c r="N6">
        <v>1</v>
      </c>
      <c r="O6" t="s">
        <v>101</v>
      </c>
      <c r="P6">
        <v>2</v>
      </c>
      <c r="Q6" t="s">
        <v>117</v>
      </c>
      <c r="R6">
        <v>3</v>
      </c>
      <c r="S6">
        <v>3</v>
      </c>
      <c r="T6" t="s">
        <v>118</v>
      </c>
      <c r="U6" t="s">
        <v>119</v>
      </c>
      <c r="V6" t="s">
        <v>120</v>
      </c>
      <c r="W6" t="s">
        <v>121</v>
      </c>
      <c r="X6">
        <v>19</v>
      </c>
      <c r="Y6" t="s">
        <v>43</v>
      </c>
      <c r="Z6" t="s">
        <v>43</v>
      </c>
      <c r="AA6" t="s">
        <v>112</v>
      </c>
      <c r="AB6">
        <v>81</v>
      </c>
      <c r="AC6">
        <v>3</v>
      </c>
      <c r="AD6" t="e">
        <f>_xlfn.XLOOKUP(AC6,#REF!,#REF!," - ")</f>
        <v>#REF!</v>
      </c>
      <c r="AE6" t="str">
        <f t="shared" si="0"/>
        <v>OB81.03</v>
      </c>
      <c r="AF6" t="s">
        <v>1275</v>
      </c>
      <c r="AG6">
        <f>VLOOKUP(A6, Sheet4!A:C, 2, FALSE)</f>
        <v>383</v>
      </c>
      <c r="AH6" t="str">
        <f>VLOOKUP(A6, Sheet4!A:C, 3, FALSE)</f>
        <v>PWMOutput</v>
      </c>
      <c r="AI6">
        <v>383</v>
      </c>
      <c r="AJ6" t="s">
        <v>1287</v>
      </c>
      <c r="AK6" t="s">
        <v>1377</v>
      </c>
    </row>
    <row r="7" spans="1:37" x14ac:dyDescent="0.25">
      <c r="A7" t="s">
        <v>128</v>
      </c>
      <c r="B7" t="s">
        <v>101</v>
      </c>
      <c r="C7">
        <v>87657860</v>
      </c>
      <c r="D7">
        <v>1</v>
      </c>
      <c r="E7">
        <v>9</v>
      </c>
      <c r="F7" t="s">
        <v>31</v>
      </c>
      <c r="G7">
        <v>48006504</v>
      </c>
      <c r="H7" t="s">
        <v>32</v>
      </c>
      <c r="I7" t="s">
        <v>33</v>
      </c>
      <c r="J7">
        <v>934441101</v>
      </c>
      <c r="K7" t="s">
        <v>129</v>
      </c>
      <c r="L7" t="s">
        <v>130</v>
      </c>
      <c r="M7" t="s">
        <v>131</v>
      </c>
      <c r="N7">
        <v>1</v>
      </c>
      <c r="O7" t="s">
        <v>105</v>
      </c>
      <c r="P7">
        <v>2</v>
      </c>
      <c r="Q7" t="s">
        <v>132</v>
      </c>
      <c r="R7">
        <v>2</v>
      </c>
      <c r="S7">
        <v>10</v>
      </c>
      <c r="T7" t="s">
        <v>133</v>
      </c>
      <c r="U7" t="s">
        <v>134</v>
      </c>
      <c r="V7" t="s">
        <v>135</v>
      </c>
      <c r="W7" t="s">
        <v>136</v>
      </c>
      <c r="X7">
        <v>10</v>
      </c>
      <c r="Y7" t="s">
        <v>43</v>
      </c>
      <c r="Z7" t="s">
        <v>43</v>
      </c>
      <c r="AA7" t="s">
        <v>112</v>
      </c>
      <c r="AB7">
        <v>81</v>
      </c>
      <c r="AC7">
        <v>2</v>
      </c>
      <c r="AD7" t="e">
        <f>_xlfn.XLOOKUP(AC7,#REF!,#REF!," - ")</f>
        <v>#REF!</v>
      </c>
      <c r="AE7" t="str">
        <f t="shared" si="0"/>
        <v>OB81.02</v>
      </c>
      <c r="AG7">
        <f>VLOOKUP(A7, Sheet4!A:C, 2, FALSE)</f>
        <v>397</v>
      </c>
      <c r="AH7" t="str">
        <f>VLOOKUP(A7, Sheet4!A:C, 3, FALSE)</f>
        <v>DigitalOutput</v>
      </c>
      <c r="AI7">
        <v>397</v>
      </c>
      <c r="AJ7" t="s">
        <v>1286</v>
      </c>
      <c r="AK7" t="s">
        <v>1377</v>
      </c>
    </row>
    <row r="8" spans="1:37" x14ac:dyDescent="0.25">
      <c r="A8" t="s">
        <v>149</v>
      </c>
      <c r="B8" t="s">
        <v>101</v>
      </c>
      <c r="C8">
        <v>87657860</v>
      </c>
      <c r="D8">
        <v>1</v>
      </c>
      <c r="E8">
        <v>10</v>
      </c>
      <c r="F8" t="s">
        <v>31</v>
      </c>
      <c r="G8">
        <v>48006504</v>
      </c>
      <c r="H8" t="s">
        <v>32</v>
      </c>
      <c r="I8" t="s">
        <v>33</v>
      </c>
      <c r="J8">
        <v>934441101</v>
      </c>
      <c r="K8" t="s">
        <v>150</v>
      </c>
      <c r="L8" t="s">
        <v>130</v>
      </c>
      <c r="M8" t="s">
        <v>151</v>
      </c>
      <c r="N8">
        <v>1</v>
      </c>
      <c r="O8" t="s">
        <v>105</v>
      </c>
      <c r="P8">
        <v>1</v>
      </c>
      <c r="Q8" t="s">
        <v>106</v>
      </c>
      <c r="R8">
        <v>1</v>
      </c>
      <c r="S8">
        <v>11</v>
      </c>
      <c r="T8" t="s">
        <v>152</v>
      </c>
      <c r="U8" t="s">
        <v>153</v>
      </c>
      <c r="V8" t="s">
        <v>135</v>
      </c>
      <c r="W8" t="s">
        <v>154</v>
      </c>
      <c r="X8">
        <v>10</v>
      </c>
      <c r="Y8" t="s">
        <v>43</v>
      </c>
      <c r="Z8" t="s">
        <v>43</v>
      </c>
      <c r="AA8" t="s">
        <v>112</v>
      </c>
      <c r="AB8">
        <v>81</v>
      </c>
      <c r="AC8">
        <v>4</v>
      </c>
      <c r="AD8" t="e">
        <f>_xlfn.XLOOKUP(AC8,#REF!,#REF!," - ")</f>
        <v>#REF!</v>
      </c>
      <c r="AE8" t="str">
        <f t="shared" si="0"/>
        <v>OB81.04</v>
      </c>
      <c r="AG8">
        <f>VLOOKUP(A8, Sheet4!A:C, 2, FALSE)</f>
        <v>141</v>
      </c>
      <c r="AH8" t="str">
        <f>VLOOKUP(A8, Sheet4!A:C, 3, FALSE)</f>
        <v>DigitalOutput</v>
      </c>
      <c r="AI8">
        <v>141</v>
      </c>
      <c r="AJ8" t="s">
        <v>1286</v>
      </c>
      <c r="AK8" t="s">
        <v>1377</v>
      </c>
    </row>
    <row r="9" spans="1:37" x14ac:dyDescent="0.25">
      <c r="A9" t="s">
        <v>155</v>
      </c>
      <c r="B9" t="s">
        <v>101</v>
      </c>
      <c r="C9">
        <v>87657860</v>
      </c>
      <c r="D9">
        <v>1</v>
      </c>
      <c r="E9">
        <v>11</v>
      </c>
      <c r="F9" t="s">
        <v>31</v>
      </c>
      <c r="G9">
        <v>48006504</v>
      </c>
      <c r="H9" t="s">
        <v>32</v>
      </c>
      <c r="I9" t="s">
        <v>33</v>
      </c>
      <c r="J9">
        <v>934441101</v>
      </c>
      <c r="K9" t="s">
        <v>156</v>
      </c>
      <c r="L9" t="s">
        <v>115</v>
      </c>
      <c r="M9" t="s">
        <v>157</v>
      </c>
      <c r="N9">
        <v>2</v>
      </c>
      <c r="O9" t="s">
        <v>101</v>
      </c>
      <c r="P9">
        <v>1</v>
      </c>
      <c r="Q9" t="s">
        <v>158</v>
      </c>
      <c r="R9">
        <v>1</v>
      </c>
      <c r="S9">
        <v>3</v>
      </c>
      <c r="T9" t="s">
        <v>39</v>
      </c>
      <c r="U9" t="s">
        <v>159</v>
      </c>
      <c r="V9" t="s">
        <v>160</v>
      </c>
      <c r="W9" t="s">
        <v>161</v>
      </c>
      <c r="X9">
        <v>7</v>
      </c>
      <c r="Y9" t="s">
        <v>162</v>
      </c>
      <c r="Z9" t="s">
        <v>43</v>
      </c>
      <c r="AA9" t="s">
        <v>112</v>
      </c>
      <c r="AB9">
        <v>81</v>
      </c>
      <c r="AC9">
        <v>5</v>
      </c>
      <c r="AD9" t="e">
        <f>_xlfn.XLOOKUP(AC9,#REF!,#REF!," - ")</f>
        <v>#REF!</v>
      </c>
      <c r="AE9" t="str">
        <f t="shared" si="0"/>
        <v>OB81.05</v>
      </c>
      <c r="AG9">
        <f>VLOOKUP(A9, Sheet4!A:C, 2, FALSE)</f>
        <v>376</v>
      </c>
      <c r="AH9" t="str">
        <f>VLOOKUP(A9, Sheet4!A:C, 3, FALSE)</f>
        <v>PWMOutput</v>
      </c>
      <c r="AI9">
        <v>376</v>
      </c>
      <c r="AJ9" t="s">
        <v>1287</v>
      </c>
      <c r="AK9" t="s">
        <v>1377</v>
      </c>
    </row>
    <row r="10" spans="1:37" x14ac:dyDescent="0.25">
      <c r="A10" t="s">
        <v>167</v>
      </c>
      <c r="B10" t="s">
        <v>101</v>
      </c>
      <c r="C10">
        <v>87657860</v>
      </c>
      <c r="D10">
        <v>1</v>
      </c>
      <c r="E10">
        <v>12</v>
      </c>
      <c r="F10" t="s">
        <v>31</v>
      </c>
      <c r="G10">
        <v>48006504</v>
      </c>
      <c r="H10" t="s">
        <v>32</v>
      </c>
      <c r="I10" t="s">
        <v>33</v>
      </c>
      <c r="J10">
        <v>934441101</v>
      </c>
      <c r="K10" t="s">
        <v>168</v>
      </c>
      <c r="L10" t="s">
        <v>115</v>
      </c>
      <c r="M10" t="s">
        <v>169</v>
      </c>
      <c r="N10">
        <v>1</v>
      </c>
      <c r="O10" t="s">
        <v>105</v>
      </c>
      <c r="P10">
        <v>1</v>
      </c>
      <c r="Q10" t="s">
        <v>132</v>
      </c>
      <c r="R10">
        <v>6</v>
      </c>
      <c r="S10">
        <v>10</v>
      </c>
      <c r="T10" t="s">
        <v>170</v>
      </c>
      <c r="U10" t="s">
        <v>171</v>
      </c>
      <c r="V10" t="s">
        <v>165</v>
      </c>
      <c r="W10" t="s">
        <v>172</v>
      </c>
      <c r="X10">
        <v>13</v>
      </c>
      <c r="Y10" t="s">
        <v>43</v>
      </c>
      <c r="Z10" t="s">
        <v>43</v>
      </c>
      <c r="AA10" t="s">
        <v>112</v>
      </c>
      <c r="AB10">
        <v>81</v>
      </c>
      <c r="AC10">
        <v>6</v>
      </c>
      <c r="AD10" t="e">
        <f>_xlfn.XLOOKUP(AC10,#REF!,#REF!," - ")</f>
        <v>#REF!</v>
      </c>
      <c r="AE10" t="str">
        <f t="shared" si="0"/>
        <v>OB81.06</v>
      </c>
      <c r="AG10">
        <f>VLOOKUP(A10, Sheet4!A:C, 2, FALSE)</f>
        <v>120</v>
      </c>
      <c r="AH10" t="str">
        <f>VLOOKUP(A10, Sheet4!A:C, 3, FALSE)</f>
        <v>PWMOutput</v>
      </c>
      <c r="AI10">
        <v>120</v>
      </c>
      <c r="AJ10" t="s">
        <v>1287</v>
      </c>
      <c r="AK10" t="s">
        <v>1377</v>
      </c>
    </row>
    <row r="11" spans="1:37" x14ac:dyDescent="0.25">
      <c r="A11" t="s">
        <v>177</v>
      </c>
      <c r="B11" t="s">
        <v>101</v>
      </c>
      <c r="C11">
        <v>87657860</v>
      </c>
      <c r="D11">
        <v>1</v>
      </c>
      <c r="E11">
        <v>13</v>
      </c>
      <c r="F11" t="s">
        <v>31</v>
      </c>
      <c r="G11">
        <v>48006504</v>
      </c>
      <c r="H11" t="s">
        <v>32</v>
      </c>
      <c r="I11" t="s">
        <v>33</v>
      </c>
      <c r="J11">
        <v>934441101</v>
      </c>
      <c r="K11" t="s">
        <v>178</v>
      </c>
      <c r="L11" t="s">
        <v>130</v>
      </c>
      <c r="M11" t="s">
        <v>179</v>
      </c>
      <c r="N11">
        <v>1</v>
      </c>
      <c r="O11" t="s">
        <v>105</v>
      </c>
      <c r="P11">
        <v>1</v>
      </c>
      <c r="Q11" t="s">
        <v>106</v>
      </c>
      <c r="R11">
        <v>2</v>
      </c>
      <c r="S11">
        <v>11</v>
      </c>
      <c r="T11" t="s">
        <v>118</v>
      </c>
      <c r="U11" t="s">
        <v>180</v>
      </c>
      <c r="V11" t="s">
        <v>181</v>
      </c>
      <c r="W11" t="s">
        <v>154</v>
      </c>
      <c r="X11">
        <v>18</v>
      </c>
      <c r="Y11" t="s">
        <v>182</v>
      </c>
      <c r="Z11" t="s">
        <v>43</v>
      </c>
      <c r="AA11" t="s">
        <v>112</v>
      </c>
      <c r="AB11">
        <v>81</v>
      </c>
      <c r="AC11">
        <v>7</v>
      </c>
      <c r="AD11" t="e">
        <f>_xlfn.XLOOKUP(AC11,#REF!,#REF!," - ")</f>
        <v>#REF!</v>
      </c>
      <c r="AE11" t="str">
        <f t="shared" si="0"/>
        <v>OB81.07</v>
      </c>
      <c r="AG11">
        <f>VLOOKUP(A11, Sheet4!A:C, 2, FALSE)</f>
        <v>137</v>
      </c>
      <c r="AH11" t="str">
        <f>VLOOKUP(A11, Sheet4!A:C, 3, FALSE)</f>
        <v>PWMOutput</v>
      </c>
      <c r="AI11">
        <v>137</v>
      </c>
      <c r="AJ11" t="s">
        <v>1287</v>
      </c>
      <c r="AK11" t="s">
        <v>1377</v>
      </c>
    </row>
    <row r="12" spans="1:37" x14ac:dyDescent="0.25">
      <c r="A12" t="s">
        <v>183</v>
      </c>
      <c r="B12" t="s">
        <v>101</v>
      </c>
      <c r="C12">
        <v>87657860</v>
      </c>
      <c r="D12">
        <v>1</v>
      </c>
      <c r="E12">
        <v>14</v>
      </c>
      <c r="F12" t="s">
        <v>31</v>
      </c>
      <c r="G12">
        <v>48006504</v>
      </c>
      <c r="H12" t="s">
        <v>32</v>
      </c>
      <c r="I12" t="s">
        <v>33</v>
      </c>
      <c r="J12">
        <v>934441101</v>
      </c>
      <c r="K12" t="s">
        <v>184</v>
      </c>
      <c r="L12" t="s">
        <v>130</v>
      </c>
      <c r="M12" t="s">
        <v>185</v>
      </c>
      <c r="N12">
        <v>1</v>
      </c>
      <c r="O12" t="s">
        <v>105</v>
      </c>
      <c r="P12">
        <v>2</v>
      </c>
      <c r="Q12" t="s">
        <v>132</v>
      </c>
      <c r="R12">
        <v>3</v>
      </c>
      <c r="S12">
        <v>10</v>
      </c>
      <c r="T12" t="s">
        <v>186</v>
      </c>
      <c r="U12" t="s">
        <v>187</v>
      </c>
      <c r="V12" t="s">
        <v>181</v>
      </c>
      <c r="W12" t="s">
        <v>136</v>
      </c>
      <c r="X12">
        <v>18</v>
      </c>
      <c r="Y12" t="s">
        <v>43</v>
      </c>
      <c r="Z12" t="s">
        <v>43</v>
      </c>
      <c r="AA12" t="s">
        <v>112</v>
      </c>
      <c r="AB12">
        <v>81</v>
      </c>
      <c r="AC12">
        <v>8</v>
      </c>
      <c r="AD12" t="e">
        <f>_xlfn.XLOOKUP(AC12,#REF!,#REF!," - ")</f>
        <v>#REF!</v>
      </c>
      <c r="AE12" t="str">
        <f t="shared" si="0"/>
        <v>OB81.08</v>
      </c>
      <c r="AG12">
        <f>VLOOKUP(A12, Sheet4!A:C, 2, FALSE)</f>
        <v>393</v>
      </c>
      <c r="AH12" t="str">
        <f>VLOOKUP(A12, Sheet4!A:C, 3, FALSE)</f>
        <v>PWMOutput</v>
      </c>
      <c r="AI12">
        <v>393</v>
      </c>
      <c r="AJ12" t="s">
        <v>1287</v>
      </c>
      <c r="AK12" t="s">
        <v>1377</v>
      </c>
    </row>
    <row r="13" spans="1:37" x14ac:dyDescent="0.25">
      <c r="A13" t="s">
        <v>188</v>
      </c>
      <c r="B13" t="s">
        <v>30</v>
      </c>
      <c r="C13">
        <v>51485207</v>
      </c>
      <c r="D13">
        <v>1</v>
      </c>
      <c r="E13">
        <v>21</v>
      </c>
      <c r="F13" t="s">
        <v>31</v>
      </c>
      <c r="G13">
        <v>48045321</v>
      </c>
      <c r="H13" t="s">
        <v>32</v>
      </c>
      <c r="I13" t="s">
        <v>140</v>
      </c>
      <c r="J13">
        <v>934442101</v>
      </c>
      <c r="K13" t="s">
        <v>189</v>
      </c>
      <c r="L13" t="s">
        <v>82</v>
      </c>
      <c r="M13" t="s">
        <v>190</v>
      </c>
      <c r="N13" t="s">
        <v>70</v>
      </c>
      <c r="O13" t="s">
        <v>84</v>
      </c>
      <c r="P13">
        <v>1</v>
      </c>
      <c r="Q13" t="s">
        <v>191</v>
      </c>
      <c r="R13">
        <v>3</v>
      </c>
      <c r="S13">
        <v>8</v>
      </c>
      <c r="T13" t="s">
        <v>152</v>
      </c>
      <c r="U13" t="s">
        <v>192</v>
      </c>
      <c r="V13" t="s">
        <v>146</v>
      </c>
      <c r="W13" t="s">
        <v>193</v>
      </c>
      <c r="X13">
        <v>18</v>
      </c>
      <c r="Y13" t="s">
        <v>43</v>
      </c>
      <c r="Z13" t="s">
        <v>194</v>
      </c>
      <c r="AA13" t="s">
        <v>45</v>
      </c>
      <c r="AB13">
        <v>3</v>
      </c>
      <c r="AC13">
        <v>1</v>
      </c>
      <c r="AD13" t="e">
        <f>_xlfn.XLOOKUP(AC13,#REF!,#REF!," - ")</f>
        <v>#REF!</v>
      </c>
      <c r="AE13" t="str">
        <f t="shared" si="0"/>
        <v>BB03.01</v>
      </c>
      <c r="AG13">
        <f>VLOOKUP(A13, Sheet4!A:C, 2, FALSE)</f>
        <v>606</v>
      </c>
      <c r="AH13" t="str">
        <f>VLOOKUP(A13, Sheet4!A:C, 3, FALSE)</f>
        <v>FrequencyInput</v>
      </c>
      <c r="AI13">
        <v>606</v>
      </c>
      <c r="AJ13" t="s">
        <v>1284</v>
      </c>
      <c r="AK13" t="s">
        <v>1377</v>
      </c>
    </row>
    <row r="14" spans="1:37" x14ac:dyDescent="0.25">
      <c r="A14" t="s">
        <v>195</v>
      </c>
      <c r="D14">
        <v>1</v>
      </c>
      <c r="E14">
        <v>23</v>
      </c>
      <c r="F14" t="s">
        <v>31</v>
      </c>
      <c r="G14">
        <v>48006504</v>
      </c>
      <c r="H14" t="s">
        <v>32</v>
      </c>
      <c r="I14" t="s">
        <v>33</v>
      </c>
      <c r="J14">
        <v>934441101</v>
      </c>
      <c r="K14" t="s">
        <v>196</v>
      </c>
      <c r="L14" t="s">
        <v>197</v>
      </c>
      <c r="M14" t="s">
        <v>198</v>
      </c>
      <c r="N14">
        <v>1</v>
      </c>
      <c r="O14" t="s">
        <v>105</v>
      </c>
      <c r="P14">
        <v>2</v>
      </c>
      <c r="Q14" t="s">
        <v>199</v>
      </c>
      <c r="R14">
        <v>4</v>
      </c>
      <c r="S14">
        <v>4</v>
      </c>
      <c r="T14" t="s">
        <v>200</v>
      </c>
      <c r="U14" t="s">
        <v>201</v>
      </c>
      <c r="V14" t="s">
        <v>202</v>
      </c>
      <c r="W14" t="s">
        <v>203</v>
      </c>
      <c r="X14">
        <v>25</v>
      </c>
      <c r="Y14" t="s">
        <v>204</v>
      </c>
      <c r="Z14" t="s">
        <v>200</v>
      </c>
      <c r="AA14" t="s">
        <v>112</v>
      </c>
      <c r="AB14">
        <v>81</v>
      </c>
      <c r="AC14">
        <v>9</v>
      </c>
      <c r="AD14" t="e">
        <f>_xlfn.XLOOKUP(AC14,#REF!,#REF!," - ")</f>
        <v>#REF!</v>
      </c>
      <c r="AE14" t="str">
        <f t="shared" si="0"/>
        <v>OB81.09</v>
      </c>
      <c r="AG14">
        <f>VLOOKUP(A14, Sheet4!A:C, 2, FALSE)</f>
        <v>634</v>
      </c>
      <c r="AH14" t="str">
        <f>VLOOKUP(A14, Sheet4!A:C, 3, FALSE)</f>
        <v>DigitalOutput</v>
      </c>
      <c r="AI14">
        <v>634</v>
      </c>
      <c r="AJ14" t="s">
        <v>1286</v>
      </c>
      <c r="AK14" t="s">
        <v>1377</v>
      </c>
    </row>
    <row r="15" spans="1:37" x14ac:dyDescent="0.25">
      <c r="A15" t="s">
        <v>205</v>
      </c>
      <c r="D15">
        <v>1</v>
      </c>
      <c r="E15">
        <v>24</v>
      </c>
      <c r="F15" t="s">
        <v>31</v>
      </c>
      <c r="G15">
        <v>48006504</v>
      </c>
      <c r="H15" t="s">
        <v>32</v>
      </c>
      <c r="I15" t="s">
        <v>33</v>
      </c>
      <c r="J15">
        <v>934441101</v>
      </c>
      <c r="K15" t="s">
        <v>206</v>
      </c>
      <c r="L15" t="s">
        <v>207</v>
      </c>
      <c r="M15" t="s">
        <v>208</v>
      </c>
      <c r="N15">
        <v>1</v>
      </c>
      <c r="O15" t="s">
        <v>105</v>
      </c>
      <c r="P15">
        <v>2</v>
      </c>
      <c r="Q15" t="s">
        <v>123</v>
      </c>
      <c r="R15">
        <v>4</v>
      </c>
      <c r="S15">
        <v>10</v>
      </c>
      <c r="T15" t="s">
        <v>209</v>
      </c>
      <c r="U15" t="s">
        <v>210</v>
      </c>
      <c r="V15" t="s">
        <v>211</v>
      </c>
      <c r="W15" t="s">
        <v>212</v>
      </c>
      <c r="X15">
        <v>19</v>
      </c>
      <c r="Y15" t="s">
        <v>213</v>
      </c>
      <c r="Z15" t="s">
        <v>43</v>
      </c>
      <c r="AA15" t="s">
        <v>112</v>
      </c>
      <c r="AB15">
        <v>81</v>
      </c>
      <c r="AC15">
        <v>10</v>
      </c>
      <c r="AD15" t="e">
        <f>_xlfn.XLOOKUP(AC15,#REF!,#REF!," - ")</f>
        <v>#REF!</v>
      </c>
      <c r="AE15" t="str">
        <f t="shared" si="0"/>
        <v>OB81.10</v>
      </c>
      <c r="AG15">
        <f>VLOOKUP(A15, Sheet4!A:C, 2, FALSE)</f>
        <v>633</v>
      </c>
      <c r="AH15" t="str">
        <f>VLOOKUP(A15, Sheet4!A:C, 3, FALSE)</f>
        <v>PWMOutput</v>
      </c>
      <c r="AI15">
        <v>633</v>
      </c>
      <c r="AJ15" t="s">
        <v>1287</v>
      </c>
      <c r="AK15" t="s">
        <v>1377</v>
      </c>
    </row>
    <row r="16" spans="1:37" x14ac:dyDescent="0.25">
      <c r="A16" t="s">
        <v>214</v>
      </c>
      <c r="D16">
        <v>1</v>
      </c>
      <c r="E16">
        <v>25</v>
      </c>
      <c r="F16" t="s">
        <v>31</v>
      </c>
      <c r="G16">
        <v>47953226</v>
      </c>
      <c r="H16" t="s">
        <v>32</v>
      </c>
      <c r="I16" t="s">
        <v>215</v>
      </c>
      <c r="J16">
        <v>934441102</v>
      </c>
      <c r="K16" t="s">
        <v>216</v>
      </c>
      <c r="L16" t="s">
        <v>197</v>
      </c>
      <c r="M16" t="s">
        <v>217</v>
      </c>
      <c r="N16">
        <v>1</v>
      </c>
      <c r="O16" t="s">
        <v>105</v>
      </c>
      <c r="P16">
        <v>1</v>
      </c>
      <c r="Q16" t="s">
        <v>218</v>
      </c>
      <c r="R16">
        <v>2</v>
      </c>
      <c r="S16">
        <v>11</v>
      </c>
      <c r="T16" t="s">
        <v>133</v>
      </c>
      <c r="U16" t="s">
        <v>219</v>
      </c>
      <c r="V16" t="s">
        <v>220</v>
      </c>
      <c r="W16" t="s">
        <v>203</v>
      </c>
      <c r="X16">
        <v>6</v>
      </c>
      <c r="Y16" t="s">
        <v>43</v>
      </c>
      <c r="Z16" t="s">
        <v>43</v>
      </c>
      <c r="AA16" t="s">
        <v>112</v>
      </c>
      <c r="AB16">
        <v>81</v>
      </c>
      <c r="AC16">
        <v>11</v>
      </c>
      <c r="AD16" t="e">
        <f>_xlfn.XLOOKUP(AC16,#REF!,#REF!," - ")</f>
        <v>#REF!</v>
      </c>
      <c r="AE16" t="str">
        <f t="shared" si="0"/>
        <v>OB81.11</v>
      </c>
      <c r="AG16">
        <f>VLOOKUP(A16, Sheet4!A:C, 2, FALSE)</f>
        <v>638</v>
      </c>
      <c r="AH16" t="str">
        <f>VLOOKUP(A16, Sheet4!A:C, 3, FALSE)</f>
        <v>PWMOutput</v>
      </c>
      <c r="AI16">
        <v>638</v>
      </c>
      <c r="AJ16" t="s">
        <v>1287</v>
      </c>
      <c r="AK16" t="s">
        <v>1377</v>
      </c>
    </row>
    <row r="17" spans="1:37" x14ac:dyDescent="0.25">
      <c r="A17" t="s">
        <v>221</v>
      </c>
      <c r="B17" t="s">
        <v>30</v>
      </c>
      <c r="C17">
        <v>48189121</v>
      </c>
      <c r="D17">
        <v>1</v>
      </c>
      <c r="E17">
        <v>26</v>
      </c>
      <c r="F17" t="s">
        <v>31</v>
      </c>
      <c r="G17">
        <v>47416266</v>
      </c>
      <c r="H17" t="s">
        <v>49</v>
      </c>
      <c r="I17" t="s">
        <v>91</v>
      </c>
      <c r="J17" t="s">
        <v>92</v>
      </c>
      <c r="K17" t="s">
        <v>222</v>
      </c>
      <c r="L17" t="s">
        <v>53</v>
      </c>
      <c r="M17" t="s">
        <v>223</v>
      </c>
      <c r="N17" t="s">
        <v>73</v>
      </c>
      <c r="O17" t="s">
        <v>84</v>
      </c>
      <c r="P17">
        <v>2</v>
      </c>
      <c r="Q17" t="s">
        <v>224</v>
      </c>
      <c r="R17">
        <v>3</v>
      </c>
      <c r="S17">
        <v>1</v>
      </c>
      <c r="T17" t="s">
        <v>225</v>
      </c>
      <c r="U17" t="s">
        <v>226</v>
      </c>
      <c r="V17" t="s">
        <v>227</v>
      </c>
      <c r="W17" t="s">
        <v>228</v>
      </c>
      <c r="X17">
        <v>8</v>
      </c>
      <c r="Y17" t="s">
        <v>43</v>
      </c>
      <c r="Z17" t="s">
        <v>62</v>
      </c>
      <c r="AA17" t="s">
        <v>45</v>
      </c>
      <c r="AB17">
        <v>1</v>
      </c>
      <c r="AC17">
        <v>5</v>
      </c>
      <c r="AD17" t="e">
        <f>_xlfn.XLOOKUP(AC17,#REF!,#REF!," - ")</f>
        <v>#REF!</v>
      </c>
      <c r="AE17" t="str">
        <f t="shared" si="0"/>
        <v>BB01.05</v>
      </c>
      <c r="AG17">
        <f>VLOOKUP(A17, Sheet4!A:C, 2, FALSE)</f>
        <v>583</v>
      </c>
      <c r="AH17" t="str">
        <f>VLOOKUP(A17, Sheet4!A:C, 3, FALSE)</f>
        <v>VoltageInput</v>
      </c>
      <c r="AI17">
        <v>583</v>
      </c>
      <c r="AJ17" t="s">
        <v>1282</v>
      </c>
      <c r="AK17" t="s">
        <v>1377</v>
      </c>
    </row>
    <row r="18" spans="1:37" x14ac:dyDescent="0.25">
      <c r="A18" t="s">
        <v>229</v>
      </c>
      <c r="B18" t="s">
        <v>30</v>
      </c>
      <c r="C18">
        <v>48189121</v>
      </c>
      <c r="D18">
        <v>1</v>
      </c>
      <c r="E18">
        <v>27</v>
      </c>
      <c r="F18" t="s">
        <v>31</v>
      </c>
      <c r="G18">
        <v>47416266</v>
      </c>
      <c r="H18" t="s">
        <v>49</v>
      </c>
      <c r="I18" t="s">
        <v>91</v>
      </c>
      <c r="J18" t="s">
        <v>92</v>
      </c>
      <c r="K18" t="s">
        <v>230</v>
      </c>
      <c r="L18" t="s">
        <v>53</v>
      </c>
      <c r="M18" t="s">
        <v>231</v>
      </c>
      <c r="N18" t="s">
        <v>73</v>
      </c>
      <c r="O18" t="s">
        <v>84</v>
      </c>
      <c r="P18">
        <v>2</v>
      </c>
      <c r="Q18" t="s">
        <v>224</v>
      </c>
      <c r="R18">
        <v>4</v>
      </c>
      <c r="S18">
        <v>1</v>
      </c>
      <c r="T18" t="s">
        <v>232</v>
      </c>
      <c r="U18" t="s">
        <v>233</v>
      </c>
      <c r="V18" t="s">
        <v>234</v>
      </c>
      <c r="W18" t="s">
        <v>228</v>
      </c>
      <c r="X18">
        <v>9</v>
      </c>
      <c r="Y18" t="s">
        <v>43</v>
      </c>
      <c r="Z18" t="s">
        <v>62</v>
      </c>
      <c r="AA18" t="s">
        <v>45</v>
      </c>
      <c r="AB18">
        <v>1</v>
      </c>
      <c r="AC18">
        <v>6</v>
      </c>
      <c r="AD18" t="e">
        <f>_xlfn.XLOOKUP(AC18,#REF!,#REF!," - ")</f>
        <v>#REF!</v>
      </c>
      <c r="AE18" t="str">
        <f t="shared" si="0"/>
        <v>BB01.06</v>
      </c>
      <c r="AG18">
        <f>VLOOKUP(A18, Sheet4!A:C, 2, FALSE)</f>
        <v>584</v>
      </c>
      <c r="AH18" t="str">
        <f>VLOOKUP(A18, Sheet4!A:C, 3, FALSE)</f>
        <v>VoltageInput</v>
      </c>
      <c r="AI18">
        <v>584</v>
      </c>
      <c r="AJ18" t="s">
        <v>1282</v>
      </c>
      <c r="AK18" t="s">
        <v>1377</v>
      </c>
    </row>
    <row r="19" spans="1:37" x14ac:dyDescent="0.25">
      <c r="A19" t="s">
        <v>235</v>
      </c>
      <c r="C19">
        <v>86571273</v>
      </c>
      <c r="D19">
        <v>1</v>
      </c>
      <c r="E19">
        <v>28</v>
      </c>
      <c r="F19" t="s">
        <v>66</v>
      </c>
      <c r="G19">
        <v>82012093</v>
      </c>
      <c r="H19" t="s">
        <v>236</v>
      </c>
      <c r="I19">
        <v>12162193</v>
      </c>
      <c r="J19">
        <v>12162000</v>
      </c>
      <c r="K19" t="s">
        <v>237</v>
      </c>
      <c r="L19" t="s">
        <v>238</v>
      </c>
      <c r="M19" t="s">
        <v>239</v>
      </c>
      <c r="N19" t="s">
        <v>70</v>
      </c>
      <c r="O19" t="s">
        <v>105</v>
      </c>
      <c r="P19">
        <v>2</v>
      </c>
      <c r="Q19" t="s">
        <v>240</v>
      </c>
      <c r="R19">
        <v>3</v>
      </c>
      <c r="S19">
        <v>1</v>
      </c>
      <c r="T19" t="s">
        <v>241</v>
      </c>
      <c r="U19" t="s">
        <v>242</v>
      </c>
      <c r="V19" t="s">
        <v>243</v>
      </c>
      <c r="W19" t="s">
        <v>136</v>
      </c>
      <c r="X19">
        <v>16</v>
      </c>
      <c r="Y19" t="s">
        <v>244</v>
      </c>
      <c r="Z19" t="s">
        <v>62</v>
      </c>
      <c r="AA19" t="s">
        <v>45</v>
      </c>
      <c r="AB19" t="s">
        <v>1275</v>
      </c>
      <c r="AC19" t="s">
        <v>1275</v>
      </c>
      <c r="AD19" t="e">
        <f>_xlfn.XLOOKUP(AC19,#REF!,#REF!," - ")</f>
        <v>#REF!</v>
      </c>
      <c r="AE19" t="str">
        <f t="shared" si="0"/>
        <v>BB.</v>
      </c>
      <c r="AG19">
        <f>VLOOKUP(A19, Sheet4!A:C, 2, FALSE)</f>
        <v>317</v>
      </c>
      <c r="AH19" t="str">
        <f>VLOOKUP(A19, Sheet4!A:C, 3, FALSE)</f>
        <v>VoltageInput</v>
      </c>
      <c r="AI19">
        <v>317</v>
      </c>
      <c r="AJ19" t="s">
        <v>1282</v>
      </c>
      <c r="AK19" t="s">
        <v>1377</v>
      </c>
    </row>
    <row r="20" spans="1:37" x14ac:dyDescent="0.25">
      <c r="A20" t="s">
        <v>251</v>
      </c>
      <c r="B20" t="s">
        <v>30</v>
      </c>
      <c r="C20">
        <v>87657860</v>
      </c>
      <c r="D20">
        <v>1</v>
      </c>
      <c r="E20">
        <v>35</v>
      </c>
      <c r="F20" t="s">
        <v>31</v>
      </c>
      <c r="G20">
        <v>48006504</v>
      </c>
      <c r="H20" t="s">
        <v>32</v>
      </c>
      <c r="I20" t="s">
        <v>33</v>
      </c>
      <c r="J20">
        <v>934441101</v>
      </c>
      <c r="K20" t="s">
        <v>252</v>
      </c>
      <c r="L20" t="s">
        <v>115</v>
      </c>
      <c r="M20" t="s">
        <v>253</v>
      </c>
      <c r="N20">
        <v>1</v>
      </c>
      <c r="O20" t="s">
        <v>105</v>
      </c>
      <c r="P20">
        <v>1</v>
      </c>
      <c r="Q20" t="s">
        <v>106</v>
      </c>
      <c r="R20">
        <v>4</v>
      </c>
      <c r="S20">
        <v>11</v>
      </c>
      <c r="T20" t="s">
        <v>209</v>
      </c>
      <c r="U20" t="s">
        <v>254</v>
      </c>
      <c r="V20" t="s">
        <v>255</v>
      </c>
      <c r="W20" t="s">
        <v>166</v>
      </c>
      <c r="X20">
        <v>7</v>
      </c>
      <c r="Y20" t="s">
        <v>43</v>
      </c>
      <c r="Z20" t="s">
        <v>43</v>
      </c>
      <c r="AA20" t="s">
        <v>112</v>
      </c>
      <c r="AB20">
        <v>84</v>
      </c>
      <c r="AC20">
        <v>4</v>
      </c>
      <c r="AD20" t="e">
        <f>_xlfn.XLOOKUP(AC20,#REF!,#REF!," - ")</f>
        <v>#REF!</v>
      </c>
      <c r="AE20" t="str">
        <f t="shared" ref="AE20:AE22" si="1">IF(EXACT(AA20,"Bypass"),_xlfn.CONCAT("BB",IF(AB20&gt;9,AB20,_xlfn.CONCAT("0",AB20)),".",IF(AC20&gt;9,AC20,_xlfn.CONCAT("0",AC20))),IF(EXACT(AA20,"Output"),_xlfn.CONCAT("OB",IF(AB20&gt;9,AB20,_xlfn.CONCAT("0",AB20)),".",IF(AC20&gt;9,AC20,_xlfn.CONCAT("0",AC20)))))</f>
        <v>OB84.04</v>
      </c>
      <c r="AG20">
        <f>VLOOKUP(A20, Sheet4!A:C, 2, FALSE)</f>
        <v>375</v>
      </c>
      <c r="AH20" t="str">
        <f>VLOOKUP(A20, Sheet4!A:C, 3, FALSE)</f>
        <v>PWMOutput</v>
      </c>
      <c r="AI20">
        <v>375</v>
      </c>
      <c r="AJ20" t="s">
        <v>1287</v>
      </c>
      <c r="AK20" t="s">
        <v>1377</v>
      </c>
    </row>
    <row r="21" spans="1:37" x14ac:dyDescent="0.25">
      <c r="A21" t="s">
        <v>258</v>
      </c>
      <c r="B21" t="s">
        <v>30</v>
      </c>
      <c r="C21">
        <v>87657860</v>
      </c>
      <c r="D21">
        <v>1</v>
      </c>
      <c r="E21">
        <v>34</v>
      </c>
      <c r="F21" t="s">
        <v>31</v>
      </c>
      <c r="G21">
        <v>48006504</v>
      </c>
      <c r="H21" t="s">
        <v>32</v>
      </c>
      <c r="I21" t="s">
        <v>33</v>
      </c>
      <c r="J21">
        <v>934441101</v>
      </c>
      <c r="K21" t="s">
        <v>259</v>
      </c>
      <c r="L21" t="s">
        <v>115</v>
      </c>
      <c r="M21" t="s">
        <v>260</v>
      </c>
      <c r="N21">
        <v>1</v>
      </c>
      <c r="O21" t="s">
        <v>105</v>
      </c>
      <c r="P21">
        <v>1</v>
      </c>
      <c r="Q21" t="s">
        <v>106</v>
      </c>
      <c r="R21">
        <v>5</v>
      </c>
      <c r="S21">
        <v>11</v>
      </c>
      <c r="T21" t="s">
        <v>163</v>
      </c>
      <c r="U21" t="s">
        <v>261</v>
      </c>
      <c r="V21" t="s">
        <v>211</v>
      </c>
      <c r="W21" t="s">
        <v>166</v>
      </c>
      <c r="X21">
        <v>19</v>
      </c>
      <c r="Y21" t="s">
        <v>43</v>
      </c>
      <c r="Z21" t="s">
        <v>43</v>
      </c>
      <c r="AA21" t="s">
        <v>112</v>
      </c>
      <c r="AB21">
        <v>84</v>
      </c>
      <c r="AC21">
        <v>6</v>
      </c>
      <c r="AD21" t="e">
        <f>_xlfn.XLOOKUP(AC21,#REF!,#REF!," - ")</f>
        <v>#REF!</v>
      </c>
      <c r="AE21" t="str">
        <f t="shared" si="1"/>
        <v>OB84.06</v>
      </c>
      <c r="AG21">
        <f>VLOOKUP(A21, Sheet4!A:C, 2, FALSE)</f>
        <v>377</v>
      </c>
      <c r="AH21" t="str">
        <f>VLOOKUP(A21, Sheet4!A:C, 3, FALSE)</f>
        <v>PWMOutput</v>
      </c>
      <c r="AI21">
        <v>377</v>
      </c>
      <c r="AJ21" t="s">
        <v>1287</v>
      </c>
      <c r="AK21" t="s">
        <v>1377</v>
      </c>
    </row>
    <row r="22" spans="1:37" x14ac:dyDescent="0.25">
      <c r="A22" t="s">
        <v>264</v>
      </c>
      <c r="B22" t="s">
        <v>101</v>
      </c>
      <c r="C22">
        <v>51645533</v>
      </c>
      <c r="D22">
        <v>1</v>
      </c>
      <c r="E22">
        <v>36</v>
      </c>
      <c r="F22" t="s">
        <v>31</v>
      </c>
      <c r="G22">
        <v>48006504</v>
      </c>
      <c r="H22" t="s">
        <v>32</v>
      </c>
      <c r="I22" t="s">
        <v>33</v>
      </c>
      <c r="J22">
        <v>934441101</v>
      </c>
      <c r="K22" t="s">
        <v>265</v>
      </c>
      <c r="L22" t="s">
        <v>103</v>
      </c>
      <c r="M22" t="s">
        <v>266</v>
      </c>
      <c r="N22">
        <v>1</v>
      </c>
      <c r="O22" t="s">
        <v>105</v>
      </c>
      <c r="P22">
        <v>1</v>
      </c>
      <c r="Q22" t="s">
        <v>132</v>
      </c>
      <c r="R22">
        <v>1</v>
      </c>
      <c r="S22">
        <v>10</v>
      </c>
      <c r="T22" t="s">
        <v>267</v>
      </c>
      <c r="U22" t="s">
        <v>268</v>
      </c>
      <c r="V22" t="s">
        <v>109</v>
      </c>
      <c r="W22" t="s">
        <v>127</v>
      </c>
      <c r="X22">
        <v>5</v>
      </c>
      <c r="Y22" t="s">
        <v>43</v>
      </c>
      <c r="Z22" t="s">
        <v>43</v>
      </c>
      <c r="AA22" t="s">
        <v>112</v>
      </c>
      <c r="AB22">
        <v>84</v>
      </c>
      <c r="AC22">
        <v>8</v>
      </c>
      <c r="AD22" t="e">
        <f>_xlfn.XLOOKUP(AC22,#REF!,#REF!," - ")</f>
        <v>#REF!</v>
      </c>
      <c r="AE22" t="str">
        <f t="shared" si="1"/>
        <v>OB84.08</v>
      </c>
      <c r="AF22" t="s">
        <v>269</v>
      </c>
      <c r="AG22">
        <f>VLOOKUP(A22, Sheet4!A:C, 2, FALSE)</f>
        <v>385</v>
      </c>
      <c r="AH22" t="str">
        <f>VLOOKUP(A22, Sheet4!A:C, 3, FALSE)</f>
        <v>PWMOutput</v>
      </c>
      <c r="AI22">
        <v>385</v>
      </c>
      <c r="AJ22" t="s">
        <v>1287</v>
      </c>
      <c r="AK22" t="s">
        <v>1377</v>
      </c>
    </row>
    <row r="23" spans="1:37" x14ac:dyDescent="0.25">
      <c r="A23" t="s">
        <v>270</v>
      </c>
      <c r="F23" t="s">
        <v>31</v>
      </c>
      <c r="G23">
        <v>47953226</v>
      </c>
      <c r="H23" t="s">
        <v>32</v>
      </c>
      <c r="I23" t="s">
        <v>215</v>
      </c>
      <c r="J23">
        <v>934441102</v>
      </c>
      <c r="K23" t="s">
        <v>271</v>
      </c>
      <c r="L23" t="s">
        <v>115</v>
      </c>
      <c r="M23" t="s">
        <v>272</v>
      </c>
      <c r="N23">
        <v>1</v>
      </c>
      <c r="O23" t="s">
        <v>105</v>
      </c>
      <c r="P23">
        <v>1</v>
      </c>
      <c r="Q23" t="s">
        <v>132</v>
      </c>
      <c r="R23">
        <v>7</v>
      </c>
      <c r="S23">
        <v>10</v>
      </c>
      <c r="T23" t="s">
        <v>273</v>
      </c>
      <c r="U23" t="s">
        <v>274</v>
      </c>
      <c r="V23" t="s">
        <v>211</v>
      </c>
      <c r="W23" t="s">
        <v>172</v>
      </c>
      <c r="X23">
        <v>19</v>
      </c>
      <c r="Y23" t="s">
        <v>43</v>
      </c>
      <c r="Z23" t="s">
        <v>43</v>
      </c>
      <c r="AA23" t="s">
        <v>112</v>
      </c>
      <c r="AB23">
        <v>84</v>
      </c>
      <c r="AC23">
        <v>9</v>
      </c>
      <c r="AD23" t="e">
        <f>_xlfn.XLOOKUP(AC23,#REF!,#REF!," - ")</f>
        <v>#REF!</v>
      </c>
      <c r="AE23" t="str">
        <f t="shared" ref="AE23:AE39" si="2">IF(EXACT(AA23,"Bypass"),_xlfn.CONCAT("BB",IF(AB23&gt;9,AB23,_xlfn.CONCAT("0",AB23)),".",IF(AC23&gt;9,AC23,_xlfn.CONCAT("0",AC23))),IF(EXACT(AA23,"Output"),_xlfn.CONCAT("OB",IF(AB23&gt;9,AB23,_xlfn.CONCAT("0",AB23)),".",IF(AC23&gt;9,AC23,_xlfn.CONCAT("0",AC23)))))</f>
        <v>OB84.09</v>
      </c>
      <c r="AF23" t="s">
        <v>275</v>
      </c>
      <c r="AG23">
        <f>VLOOKUP(A23, Sheet4!A:C, 2, FALSE)</f>
        <v>121</v>
      </c>
      <c r="AH23" t="str">
        <f>VLOOKUP(A23, Sheet4!A:C, 3, FALSE)</f>
        <v>PWMOutput</v>
      </c>
      <c r="AI23">
        <v>121</v>
      </c>
      <c r="AJ23" t="s">
        <v>1287</v>
      </c>
      <c r="AK23" t="s">
        <v>1377</v>
      </c>
    </row>
    <row r="24" spans="1:37" x14ac:dyDescent="0.25">
      <c r="A24" t="s">
        <v>300</v>
      </c>
      <c r="F24" t="s">
        <v>31</v>
      </c>
      <c r="G24">
        <v>48006504</v>
      </c>
      <c r="H24" t="s">
        <v>32</v>
      </c>
      <c r="I24" t="s">
        <v>33</v>
      </c>
      <c r="J24">
        <v>934441101</v>
      </c>
      <c r="K24" t="s">
        <v>301</v>
      </c>
      <c r="L24" t="s">
        <v>115</v>
      </c>
      <c r="M24" t="s">
        <v>302</v>
      </c>
      <c r="N24">
        <v>1</v>
      </c>
      <c r="O24" t="s">
        <v>105</v>
      </c>
      <c r="P24">
        <v>1</v>
      </c>
      <c r="Q24" t="s">
        <v>132</v>
      </c>
      <c r="R24">
        <v>5</v>
      </c>
      <c r="S24">
        <v>10</v>
      </c>
      <c r="T24" t="s">
        <v>303</v>
      </c>
      <c r="U24" t="s">
        <v>304</v>
      </c>
      <c r="V24" t="s">
        <v>255</v>
      </c>
      <c r="W24" t="s">
        <v>172</v>
      </c>
      <c r="X24">
        <v>7</v>
      </c>
      <c r="Y24" t="s">
        <v>43</v>
      </c>
      <c r="Z24" t="s">
        <v>43</v>
      </c>
      <c r="AA24" t="s">
        <v>112</v>
      </c>
      <c r="AB24">
        <v>84</v>
      </c>
      <c r="AC24">
        <v>10</v>
      </c>
      <c r="AD24" t="e">
        <f>_xlfn.XLOOKUP(AC24,#REF!,#REF!," - ")</f>
        <v>#REF!</v>
      </c>
      <c r="AE24" t="str">
        <f t="shared" si="2"/>
        <v>OB84.10</v>
      </c>
      <c r="AF24" t="s">
        <v>305</v>
      </c>
      <c r="AG24">
        <f>VLOOKUP(A24, Sheet4!A:C, 2, FALSE)</f>
        <v>119</v>
      </c>
      <c r="AH24" t="str">
        <f>VLOOKUP(A24, Sheet4!A:C, 3, FALSE)</f>
        <v>PWMOutput</v>
      </c>
      <c r="AI24">
        <v>119</v>
      </c>
      <c r="AJ24" t="s">
        <v>1287</v>
      </c>
      <c r="AK24" t="s">
        <v>1377</v>
      </c>
    </row>
    <row r="25" spans="1:37" x14ac:dyDescent="0.25">
      <c r="A25" t="s">
        <v>307</v>
      </c>
      <c r="B25" t="s">
        <v>30</v>
      </c>
      <c r="C25">
        <v>91798508</v>
      </c>
      <c r="F25" t="s">
        <v>31</v>
      </c>
      <c r="G25">
        <v>48006504</v>
      </c>
      <c r="H25" t="s">
        <v>32</v>
      </c>
      <c r="I25" t="s">
        <v>33</v>
      </c>
      <c r="J25">
        <v>934441101</v>
      </c>
      <c r="K25" t="s">
        <v>308</v>
      </c>
      <c r="L25" t="s">
        <v>43</v>
      </c>
      <c r="M25" t="s">
        <v>309</v>
      </c>
      <c r="N25">
        <v>1</v>
      </c>
      <c r="O25" t="s">
        <v>105</v>
      </c>
      <c r="P25">
        <v>1</v>
      </c>
      <c r="Q25" t="s">
        <v>218</v>
      </c>
      <c r="R25">
        <v>6</v>
      </c>
      <c r="S25">
        <v>11</v>
      </c>
      <c r="T25" t="s">
        <v>170</v>
      </c>
      <c r="U25" t="s">
        <v>310</v>
      </c>
      <c r="V25" t="s">
        <v>311</v>
      </c>
      <c r="W25" t="s">
        <v>203</v>
      </c>
      <c r="X25">
        <v>4</v>
      </c>
      <c r="Y25" t="s">
        <v>43</v>
      </c>
      <c r="Z25" t="s">
        <v>43</v>
      </c>
      <c r="AA25" t="s">
        <v>112</v>
      </c>
      <c r="AB25">
        <v>84</v>
      </c>
      <c r="AC25">
        <v>7</v>
      </c>
      <c r="AD25" t="e">
        <f>_xlfn.XLOOKUP(AC25,#REF!,#REF!," - ")</f>
        <v>#REF!</v>
      </c>
      <c r="AE25" t="str">
        <f t="shared" si="2"/>
        <v>OB84.07</v>
      </c>
      <c r="AF25" t="s">
        <v>312</v>
      </c>
      <c r="AG25">
        <f>VLOOKUP(A25, Sheet4!A:C, 2, FALSE)</f>
        <v>651</v>
      </c>
      <c r="AH25" t="str">
        <f>VLOOKUP(A25, Sheet4!A:C, 3, FALSE)</f>
        <v>PWMOutput</v>
      </c>
      <c r="AI25">
        <v>651</v>
      </c>
      <c r="AJ25" t="s">
        <v>1287</v>
      </c>
      <c r="AK25" t="s">
        <v>1377</v>
      </c>
    </row>
    <row r="26" spans="1:37" x14ac:dyDescent="0.25">
      <c r="A26" t="s">
        <v>322</v>
      </c>
      <c r="C26">
        <v>51475511</v>
      </c>
      <c r="D26">
        <v>5</v>
      </c>
      <c r="E26">
        <v>178</v>
      </c>
      <c r="F26" t="s">
        <v>31</v>
      </c>
      <c r="G26">
        <v>48006504</v>
      </c>
      <c r="H26" t="s">
        <v>32</v>
      </c>
      <c r="I26" t="s">
        <v>33</v>
      </c>
      <c r="J26">
        <v>934441101</v>
      </c>
      <c r="K26" t="s">
        <v>323</v>
      </c>
      <c r="L26" t="s">
        <v>324</v>
      </c>
      <c r="M26" t="s">
        <v>325</v>
      </c>
      <c r="N26">
        <v>2</v>
      </c>
      <c r="O26" t="s">
        <v>37</v>
      </c>
      <c r="P26">
        <v>2</v>
      </c>
      <c r="Q26" t="s">
        <v>248</v>
      </c>
      <c r="R26">
        <v>4</v>
      </c>
      <c r="S26">
        <v>9</v>
      </c>
      <c r="T26" t="s">
        <v>267</v>
      </c>
      <c r="U26" t="s">
        <v>326</v>
      </c>
      <c r="V26" t="s">
        <v>327</v>
      </c>
      <c r="W26" t="s">
        <v>154</v>
      </c>
      <c r="X26">
        <v>23</v>
      </c>
      <c r="Y26" t="s">
        <v>43</v>
      </c>
      <c r="Z26" t="s">
        <v>43</v>
      </c>
      <c r="AA26" t="s">
        <v>45</v>
      </c>
      <c r="AB26">
        <v>6</v>
      </c>
      <c r="AC26">
        <v>1</v>
      </c>
      <c r="AD26" t="e">
        <f>_xlfn.XLOOKUP(AC26,#REF!,#REF!," - ")</f>
        <v>#REF!</v>
      </c>
      <c r="AE26" t="str">
        <f t="shared" si="2"/>
        <v>BB06.01</v>
      </c>
      <c r="AG26">
        <f>VLOOKUP(A26, Sheet4!A:C, 2, FALSE)</f>
        <v>65</v>
      </c>
      <c r="AH26" t="str">
        <f>VLOOKUP(A26, Sheet4!A:C, 3, FALSE)</f>
        <v>PWMINput</v>
      </c>
      <c r="AI26">
        <v>65</v>
      </c>
      <c r="AJ26" t="s">
        <v>1283</v>
      </c>
      <c r="AK26" t="s">
        <v>1377</v>
      </c>
    </row>
    <row r="27" spans="1:37" x14ac:dyDescent="0.25">
      <c r="A27" t="s">
        <v>328</v>
      </c>
      <c r="C27">
        <v>87342073</v>
      </c>
      <c r="D27">
        <v>5</v>
      </c>
      <c r="E27">
        <v>147</v>
      </c>
      <c r="F27" t="s">
        <v>31</v>
      </c>
      <c r="G27">
        <v>48006504</v>
      </c>
      <c r="H27" t="s">
        <v>32</v>
      </c>
      <c r="I27" t="s">
        <v>33</v>
      </c>
      <c r="J27">
        <v>934441101</v>
      </c>
      <c r="K27" t="s">
        <v>329</v>
      </c>
      <c r="L27" t="s">
        <v>82</v>
      </c>
      <c r="M27" t="s">
        <v>330</v>
      </c>
      <c r="N27">
        <v>2</v>
      </c>
      <c r="O27" t="s">
        <v>331</v>
      </c>
      <c r="P27">
        <v>1</v>
      </c>
      <c r="Q27" t="s">
        <v>143</v>
      </c>
      <c r="R27">
        <v>1</v>
      </c>
      <c r="S27">
        <v>7</v>
      </c>
      <c r="T27" t="s">
        <v>144</v>
      </c>
      <c r="U27" t="s">
        <v>332</v>
      </c>
      <c r="V27" t="s">
        <v>332</v>
      </c>
      <c r="W27" t="s">
        <v>147</v>
      </c>
      <c r="X27">
        <v>11</v>
      </c>
      <c r="Y27" t="s">
        <v>82</v>
      </c>
      <c r="Z27" t="s">
        <v>194</v>
      </c>
      <c r="AA27" t="s">
        <v>45</v>
      </c>
      <c r="AB27">
        <v>6</v>
      </c>
      <c r="AC27">
        <v>2</v>
      </c>
      <c r="AD27" t="e">
        <f>_xlfn.XLOOKUP(AC27,#REF!,#REF!," - ")</f>
        <v>#REF!</v>
      </c>
      <c r="AE27" t="str">
        <f t="shared" si="2"/>
        <v>BB06.02</v>
      </c>
      <c r="AG27">
        <f>VLOOKUP(A27, Sheet4!A:C, 2, FALSE)</f>
        <v>91</v>
      </c>
      <c r="AH27" t="str">
        <f>VLOOKUP(A27, Sheet4!A:C, 3, FALSE)</f>
        <v>FrequencyInput</v>
      </c>
      <c r="AI27">
        <v>91</v>
      </c>
      <c r="AJ27" t="s">
        <v>1284</v>
      </c>
      <c r="AK27" t="s">
        <v>1377</v>
      </c>
    </row>
    <row r="28" spans="1:37" x14ac:dyDescent="0.25">
      <c r="A28" t="s">
        <v>333</v>
      </c>
      <c r="C28">
        <v>51475511</v>
      </c>
      <c r="D28">
        <v>5</v>
      </c>
      <c r="E28">
        <v>140</v>
      </c>
      <c r="F28" t="s">
        <v>31</v>
      </c>
      <c r="G28">
        <v>48006504</v>
      </c>
      <c r="H28" t="s">
        <v>32</v>
      </c>
      <c r="I28" t="s">
        <v>33</v>
      </c>
      <c r="J28">
        <v>934441101</v>
      </c>
      <c r="K28" t="s">
        <v>334</v>
      </c>
      <c r="L28" t="s">
        <v>324</v>
      </c>
      <c r="M28" t="s">
        <v>335</v>
      </c>
      <c r="N28">
        <v>2</v>
      </c>
      <c r="O28" t="s">
        <v>37</v>
      </c>
      <c r="P28">
        <v>2</v>
      </c>
      <c r="Q28" t="s">
        <v>248</v>
      </c>
      <c r="R28">
        <v>6</v>
      </c>
      <c r="S28">
        <v>9</v>
      </c>
      <c r="T28" t="s">
        <v>133</v>
      </c>
      <c r="U28" t="s">
        <v>336</v>
      </c>
      <c r="V28" t="s">
        <v>337</v>
      </c>
      <c r="W28" t="s">
        <v>154</v>
      </c>
      <c r="X28">
        <v>21</v>
      </c>
      <c r="Y28" t="s">
        <v>43</v>
      </c>
      <c r="Z28" t="s">
        <v>44</v>
      </c>
      <c r="AA28" t="s">
        <v>45</v>
      </c>
      <c r="AB28">
        <v>6</v>
      </c>
      <c r="AC28">
        <v>3</v>
      </c>
      <c r="AD28" t="e">
        <f>_xlfn.XLOOKUP(AC28,#REF!,#REF!," - ")</f>
        <v>#REF!</v>
      </c>
      <c r="AE28" t="str">
        <f t="shared" si="2"/>
        <v>BB06.03</v>
      </c>
      <c r="AG28">
        <f>VLOOKUP(A28, Sheet4!A:C, 2, FALSE)</f>
        <v>64</v>
      </c>
      <c r="AH28" t="str">
        <f>VLOOKUP(A28, Sheet4!A:C, 3, FALSE)</f>
        <v>PWMINput</v>
      </c>
      <c r="AI28">
        <v>64</v>
      </c>
      <c r="AJ28" t="s">
        <v>1283</v>
      </c>
      <c r="AK28" t="s">
        <v>1377</v>
      </c>
    </row>
    <row r="29" spans="1:37" x14ac:dyDescent="0.25">
      <c r="A29" t="s">
        <v>338</v>
      </c>
      <c r="C29">
        <v>90451817</v>
      </c>
      <c r="D29">
        <v>5</v>
      </c>
      <c r="E29">
        <v>143</v>
      </c>
      <c r="F29" t="s">
        <v>31</v>
      </c>
      <c r="G29">
        <v>48006504</v>
      </c>
      <c r="H29" t="s">
        <v>32</v>
      </c>
      <c r="I29" t="s">
        <v>33</v>
      </c>
      <c r="J29">
        <v>934441101</v>
      </c>
      <c r="K29" t="s">
        <v>339</v>
      </c>
      <c r="L29" t="s">
        <v>340</v>
      </c>
      <c r="M29" t="s">
        <v>341</v>
      </c>
      <c r="N29">
        <v>1</v>
      </c>
      <c r="O29" t="s">
        <v>105</v>
      </c>
      <c r="P29">
        <v>1</v>
      </c>
      <c r="Q29" t="s">
        <v>218</v>
      </c>
      <c r="R29">
        <v>7</v>
      </c>
      <c r="S29">
        <v>11</v>
      </c>
      <c r="T29" t="s">
        <v>273</v>
      </c>
      <c r="U29" t="s">
        <v>342</v>
      </c>
      <c r="V29" t="s">
        <v>343</v>
      </c>
      <c r="W29" t="s">
        <v>203</v>
      </c>
      <c r="X29">
        <v>5</v>
      </c>
      <c r="Y29" t="s">
        <v>344</v>
      </c>
      <c r="Z29" t="s">
        <v>43</v>
      </c>
      <c r="AA29" t="s">
        <v>112</v>
      </c>
      <c r="AB29">
        <v>87</v>
      </c>
      <c r="AC29">
        <v>1</v>
      </c>
      <c r="AD29" t="e">
        <f>_xlfn.XLOOKUP(AC29,#REF!,#REF!," - ")</f>
        <v>#REF!</v>
      </c>
      <c r="AE29" t="str">
        <f t="shared" si="2"/>
        <v>OB87.01</v>
      </c>
      <c r="AG29">
        <f>VLOOKUP(A29, Sheet4!A:C, 2, FALSE)</f>
        <v>624</v>
      </c>
      <c r="AH29" t="str">
        <f>VLOOKUP(A29, Sheet4!A:C, 3, FALSE)</f>
        <v>PWMOutput</v>
      </c>
      <c r="AI29">
        <v>624</v>
      </c>
      <c r="AJ29" t="s">
        <v>1287</v>
      </c>
      <c r="AK29" t="s">
        <v>1377</v>
      </c>
    </row>
    <row r="30" spans="1:37" x14ac:dyDescent="0.25">
      <c r="A30" t="s">
        <v>345</v>
      </c>
      <c r="B30" t="s">
        <v>101</v>
      </c>
      <c r="C30">
        <v>87657856</v>
      </c>
      <c r="D30">
        <v>5</v>
      </c>
      <c r="E30">
        <v>141</v>
      </c>
      <c r="F30" t="s">
        <v>31</v>
      </c>
      <c r="G30">
        <v>48006504</v>
      </c>
      <c r="H30" t="s">
        <v>32</v>
      </c>
      <c r="I30" t="s">
        <v>33</v>
      </c>
      <c r="J30">
        <v>934441101</v>
      </c>
      <c r="K30" t="s">
        <v>346</v>
      </c>
      <c r="L30" t="s">
        <v>347</v>
      </c>
      <c r="M30" t="s">
        <v>348</v>
      </c>
      <c r="N30">
        <v>1</v>
      </c>
      <c r="O30" t="s">
        <v>105</v>
      </c>
      <c r="P30">
        <v>2</v>
      </c>
      <c r="Q30" t="s">
        <v>349</v>
      </c>
      <c r="R30">
        <v>1</v>
      </c>
      <c r="S30">
        <v>4</v>
      </c>
      <c r="T30" t="s">
        <v>350</v>
      </c>
      <c r="U30" t="s">
        <v>351</v>
      </c>
      <c r="V30" t="s">
        <v>352</v>
      </c>
      <c r="W30" t="s">
        <v>136</v>
      </c>
      <c r="X30">
        <v>6</v>
      </c>
      <c r="Y30" t="s">
        <v>353</v>
      </c>
      <c r="Z30" t="s">
        <v>43</v>
      </c>
      <c r="AA30" t="s">
        <v>112</v>
      </c>
      <c r="AB30">
        <v>87</v>
      </c>
      <c r="AC30">
        <v>2</v>
      </c>
      <c r="AD30" t="e">
        <f>_xlfn.XLOOKUP(AC30,#REF!,#REF!," - ")</f>
        <v>#REF!</v>
      </c>
      <c r="AE30" t="str">
        <f t="shared" si="2"/>
        <v>OB87.02</v>
      </c>
      <c r="AG30">
        <f>VLOOKUP(A30, Sheet4!A:C, 2, FALSE)</f>
        <v>380</v>
      </c>
      <c r="AH30" t="str">
        <f>VLOOKUP(A30, Sheet4!A:C, 3, FALSE)</f>
        <v>DigitalOutput</v>
      </c>
      <c r="AI30">
        <v>380</v>
      </c>
      <c r="AJ30" t="s">
        <v>1286</v>
      </c>
      <c r="AK30" t="s">
        <v>1377</v>
      </c>
    </row>
    <row r="31" spans="1:37" x14ac:dyDescent="0.25">
      <c r="A31" t="s">
        <v>354</v>
      </c>
      <c r="B31" t="s">
        <v>101</v>
      </c>
      <c r="C31">
        <v>87657856</v>
      </c>
      <c r="D31">
        <v>5</v>
      </c>
      <c r="E31">
        <v>146</v>
      </c>
      <c r="F31" t="s">
        <v>31</v>
      </c>
      <c r="G31">
        <v>48006504</v>
      </c>
      <c r="H31" t="s">
        <v>32</v>
      </c>
      <c r="I31" t="s">
        <v>33</v>
      </c>
      <c r="J31">
        <v>934441101</v>
      </c>
      <c r="K31" t="s">
        <v>355</v>
      </c>
      <c r="L31" t="s">
        <v>356</v>
      </c>
      <c r="M31" t="s">
        <v>357</v>
      </c>
      <c r="N31">
        <v>1</v>
      </c>
      <c r="O31" t="s">
        <v>105</v>
      </c>
      <c r="P31">
        <v>1</v>
      </c>
      <c r="Q31" t="s">
        <v>218</v>
      </c>
      <c r="R31">
        <v>4</v>
      </c>
      <c r="S31">
        <v>11</v>
      </c>
      <c r="T31" t="s">
        <v>174</v>
      </c>
      <c r="U31" t="s">
        <v>358</v>
      </c>
      <c r="V31" t="s">
        <v>359</v>
      </c>
      <c r="W31" t="s">
        <v>110</v>
      </c>
      <c r="X31">
        <v>19</v>
      </c>
      <c r="Y31" t="s">
        <v>360</v>
      </c>
      <c r="Z31" t="s">
        <v>43</v>
      </c>
      <c r="AA31" t="s">
        <v>112</v>
      </c>
      <c r="AB31">
        <v>87</v>
      </c>
      <c r="AC31">
        <v>3</v>
      </c>
      <c r="AD31" t="e">
        <f>_xlfn.XLOOKUP(AC31,#REF!,#REF!," - ")</f>
        <v>#REF!</v>
      </c>
      <c r="AE31" t="str">
        <f t="shared" si="2"/>
        <v>OB87.03</v>
      </c>
      <c r="AG31">
        <f>VLOOKUP(A31, Sheet4!A:C, 2, FALSE)</f>
        <v>627</v>
      </c>
      <c r="AH31" t="str">
        <f>VLOOKUP(A31, Sheet4!A:C, 3, FALSE)</f>
        <v>DigitalOutput</v>
      </c>
      <c r="AI31">
        <v>627</v>
      </c>
      <c r="AJ31" t="s">
        <v>1286</v>
      </c>
      <c r="AK31" t="s">
        <v>1377</v>
      </c>
    </row>
    <row r="32" spans="1:37" x14ac:dyDescent="0.25">
      <c r="A32" t="s">
        <v>361</v>
      </c>
      <c r="B32" t="s">
        <v>101</v>
      </c>
      <c r="C32">
        <v>51575656</v>
      </c>
      <c r="F32" t="s">
        <v>31</v>
      </c>
      <c r="G32">
        <v>48045323</v>
      </c>
      <c r="H32" t="s">
        <v>32</v>
      </c>
      <c r="I32" t="s">
        <v>362</v>
      </c>
      <c r="J32">
        <v>934444101</v>
      </c>
      <c r="K32" t="s">
        <v>363</v>
      </c>
      <c r="L32" t="s">
        <v>364</v>
      </c>
      <c r="M32" t="s">
        <v>365</v>
      </c>
      <c r="N32">
        <v>3</v>
      </c>
      <c r="O32" t="s">
        <v>366</v>
      </c>
      <c r="P32">
        <v>1</v>
      </c>
      <c r="Q32" t="s">
        <v>288</v>
      </c>
      <c r="R32">
        <v>1</v>
      </c>
      <c r="S32">
        <v>2</v>
      </c>
      <c r="T32" t="s">
        <v>144</v>
      </c>
      <c r="U32" t="s">
        <v>367</v>
      </c>
      <c r="V32" t="s">
        <v>368</v>
      </c>
      <c r="W32" t="s">
        <v>369</v>
      </c>
      <c r="X32">
        <v>28</v>
      </c>
      <c r="Y32" t="s">
        <v>43</v>
      </c>
      <c r="Z32" t="s">
        <v>370</v>
      </c>
      <c r="AA32" t="s">
        <v>45</v>
      </c>
      <c r="AB32">
        <v>6</v>
      </c>
      <c r="AC32">
        <v>4</v>
      </c>
      <c r="AD32" t="e">
        <f>_xlfn.XLOOKUP(AC32,#REF!,#REF!," - ")</f>
        <v>#REF!</v>
      </c>
      <c r="AE32" t="str">
        <f t="shared" si="2"/>
        <v>BB06.04</v>
      </c>
      <c r="AG32">
        <f>VLOOKUP(A32, Sheet4!A:C, 2, FALSE)</f>
        <v>343</v>
      </c>
      <c r="AH32" t="str">
        <f>VLOOKUP(A32, Sheet4!A:C, 3, FALSE)</f>
        <v>VoltageInput</v>
      </c>
      <c r="AI32">
        <v>343</v>
      </c>
      <c r="AJ32" t="s">
        <v>1282</v>
      </c>
      <c r="AK32" t="s">
        <v>1377</v>
      </c>
    </row>
    <row r="33" spans="1:37" x14ac:dyDescent="0.25">
      <c r="A33" t="s">
        <v>377</v>
      </c>
      <c r="B33" t="s">
        <v>30</v>
      </c>
      <c r="C33">
        <v>87532857</v>
      </c>
      <c r="D33">
        <v>5</v>
      </c>
      <c r="E33">
        <v>148</v>
      </c>
      <c r="F33" t="s">
        <v>31</v>
      </c>
      <c r="G33">
        <v>87644909</v>
      </c>
      <c r="H33" t="s">
        <v>67</v>
      </c>
      <c r="I33">
        <v>12015793</v>
      </c>
      <c r="J33">
        <v>12010717</v>
      </c>
      <c r="K33" t="s">
        <v>378</v>
      </c>
      <c r="L33" t="s">
        <v>379</v>
      </c>
      <c r="M33" t="s">
        <v>380</v>
      </c>
      <c r="N33" t="s">
        <v>70</v>
      </c>
      <c r="O33" t="s">
        <v>70</v>
      </c>
      <c r="P33">
        <v>1</v>
      </c>
      <c r="Q33" t="s">
        <v>381</v>
      </c>
      <c r="R33">
        <v>1</v>
      </c>
      <c r="S33">
        <v>5</v>
      </c>
      <c r="T33" t="s">
        <v>382</v>
      </c>
      <c r="U33" t="s">
        <v>383</v>
      </c>
      <c r="V33" t="s">
        <v>384</v>
      </c>
      <c r="W33" t="s">
        <v>127</v>
      </c>
      <c r="X33">
        <v>16</v>
      </c>
      <c r="Y33" t="s">
        <v>385</v>
      </c>
      <c r="Z33" t="s">
        <v>43</v>
      </c>
      <c r="AA33" t="s">
        <v>112</v>
      </c>
      <c r="AB33">
        <v>87</v>
      </c>
      <c r="AC33">
        <v>4</v>
      </c>
      <c r="AD33" t="e">
        <f>_xlfn.XLOOKUP(AC33,#REF!,#REF!," - ")</f>
        <v>#REF!</v>
      </c>
      <c r="AE33" t="str">
        <f t="shared" si="2"/>
        <v>OB87.04</v>
      </c>
      <c r="AG33">
        <f>VLOOKUP(A33, Sheet4!A:C, 2, FALSE)</f>
        <v>273</v>
      </c>
      <c r="AH33" t="str">
        <f>VLOOKUP(A33, Sheet4!A:C, 3, FALSE)</f>
        <v>DigitalInput</v>
      </c>
      <c r="AI33">
        <v>273</v>
      </c>
      <c r="AJ33" t="s">
        <v>1281</v>
      </c>
      <c r="AK33" t="s">
        <v>1377</v>
      </c>
    </row>
    <row r="34" spans="1:37" x14ac:dyDescent="0.25">
      <c r="A34" t="s">
        <v>386</v>
      </c>
      <c r="B34" t="s">
        <v>30</v>
      </c>
      <c r="C34">
        <v>87532857</v>
      </c>
      <c r="D34">
        <v>5</v>
      </c>
      <c r="E34">
        <v>149</v>
      </c>
      <c r="F34" t="s">
        <v>31</v>
      </c>
      <c r="G34">
        <v>87644909</v>
      </c>
      <c r="H34" t="s">
        <v>67</v>
      </c>
      <c r="I34">
        <v>12015793</v>
      </c>
      <c r="J34">
        <v>12010717</v>
      </c>
      <c r="K34" t="s">
        <v>387</v>
      </c>
      <c r="L34" t="s">
        <v>379</v>
      </c>
      <c r="M34" t="s">
        <v>388</v>
      </c>
      <c r="N34" t="s">
        <v>70</v>
      </c>
      <c r="O34" t="s">
        <v>70</v>
      </c>
      <c r="P34">
        <v>1</v>
      </c>
      <c r="Q34" t="s">
        <v>381</v>
      </c>
      <c r="R34">
        <v>4</v>
      </c>
      <c r="S34">
        <v>5</v>
      </c>
      <c r="T34" t="s">
        <v>371</v>
      </c>
      <c r="U34" t="s">
        <v>389</v>
      </c>
      <c r="V34" t="s">
        <v>390</v>
      </c>
      <c r="W34" t="s">
        <v>127</v>
      </c>
      <c r="X34">
        <v>17</v>
      </c>
      <c r="Y34" t="s">
        <v>391</v>
      </c>
      <c r="Z34" t="s">
        <v>43</v>
      </c>
      <c r="AA34" t="s">
        <v>112</v>
      </c>
      <c r="AB34">
        <v>87</v>
      </c>
      <c r="AC34">
        <v>5</v>
      </c>
      <c r="AD34" t="e">
        <f>_xlfn.XLOOKUP(AC34,#REF!,#REF!," - ")</f>
        <v>#REF!</v>
      </c>
      <c r="AE34" t="str">
        <f t="shared" si="2"/>
        <v>OB87.05</v>
      </c>
      <c r="AG34">
        <f>VLOOKUP(A34, Sheet4!A:C, 2, FALSE)</f>
        <v>274</v>
      </c>
      <c r="AH34" t="str">
        <f>VLOOKUP(A34, Sheet4!A:C, 3, FALSE)</f>
        <v>DigitalInput</v>
      </c>
      <c r="AI34">
        <v>274</v>
      </c>
      <c r="AJ34" t="s">
        <v>1281</v>
      </c>
      <c r="AK34" t="s">
        <v>1377</v>
      </c>
    </row>
    <row r="35" spans="1:37" x14ac:dyDescent="0.25">
      <c r="A35" t="s">
        <v>392</v>
      </c>
      <c r="B35" t="s">
        <v>30</v>
      </c>
      <c r="C35">
        <v>87532857</v>
      </c>
      <c r="D35">
        <v>5</v>
      </c>
      <c r="E35">
        <v>151</v>
      </c>
      <c r="F35" t="s">
        <v>31</v>
      </c>
      <c r="G35">
        <v>87644909</v>
      </c>
      <c r="H35" t="s">
        <v>67</v>
      </c>
      <c r="I35">
        <v>12015793</v>
      </c>
      <c r="J35">
        <v>12010717</v>
      </c>
      <c r="K35" t="s">
        <v>393</v>
      </c>
      <c r="L35" t="s">
        <v>379</v>
      </c>
      <c r="M35" t="s">
        <v>394</v>
      </c>
      <c r="N35" t="s">
        <v>70</v>
      </c>
      <c r="O35" t="s">
        <v>70</v>
      </c>
      <c r="P35">
        <v>1</v>
      </c>
      <c r="Q35" t="s">
        <v>381</v>
      </c>
      <c r="R35">
        <v>3</v>
      </c>
      <c r="S35">
        <v>5</v>
      </c>
      <c r="T35" t="s">
        <v>395</v>
      </c>
      <c r="U35" t="s">
        <v>396</v>
      </c>
      <c r="V35" t="s">
        <v>397</v>
      </c>
      <c r="W35" t="s">
        <v>161</v>
      </c>
      <c r="X35">
        <v>24</v>
      </c>
      <c r="Y35" t="s">
        <v>393</v>
      </c>
      <c r="Z35" t="s">
        <v>43</v>
      </c>
      <c r="AA35" t="s">
        <v>112</v>
      </c>
      <c r="AB35">
        <v>87</v>
      </c>
      <c r="AC35">
        <v>6</v>
      </c>
      <c r="AD35" t="e">
        <f>_xlfn.XLOOKUP(AC35,#REF!,#REF!," - ")</f>
        <v>#REF!</v>
      </c>
      <c r="AE35" t="str">
        <f t="shared" si="2"/>
        <v>OB87.06</v>
      </c>
      <c r="AG35">
        <f>VLOOKUP(A35, Sheet4!A:C, 2, FALSE)</f>
        <v>293</v>
      </c>
      <c r="AH35" t="str">
        <f>VLOOKUP(A35, Sheet4!A:C, 3, FALSE)</f>
        <v>DigitalInput</v>
      </c>
      <c r="AI35">
        <v>293</v>
      </c>
      <c r="AJ35" t="s">
        <v>1281</v>
      </c>
      <c r="AK35" t="s">
        <v>1377</v>
      </c>
    </row>
    <row r="36" spans="1:37" x14ac:dyDescent="0.25">
      <c r="A36" t="s">
        <v>398</v>
      </c>
      <c r="B36" t="s">
        <v>30</v>
      </c>
      <c r="C36">
        <v>87532857</v>
      </c>
      <c r="D36">
        <v>5</v>
      </c>
      <c r="E36">
        <v>172</v>
      </c>
      <c r="F36" t="s">
        <v>31</v>
      </c>
      <c r="G36">
        <v>87644909</v>
      </c>
      <c r="H36" t="s">
        <v>67</v>
      </c>
      <c r="I36">
        <v>12015793</v>
      </c>
      <c r="J36">
        <v>12010717</v>
      </c>
      <c r="K36" t="s">
        <v>399</v>
      </c>
      <c r="L36" t="s">
        <v>379</v>
      </c>
      <c r="M36" t="s">
        <v>400</v>
      </c>
      <c r="N36" t="s">
        <v>70</v>
      </c>
      <c r="O36" t="s">
        <v>70</v>
      </c>
      <c r="P36">
        <v>1</v>
      </c>
      <c r="Q36" t="s">
        <v>381</v>
      </c>
      <c r="R36">
        <v>6</v>
      </c>
      <c r="S36">
        <v>5</v>
      </c>
      <c r="T36" t="s">
        <v>401</v>
      </c>
      <c r="U36" t="s">
        <v>402</v>
      </c>
      <c r="V36" t="s">
        <v>403</v>
      </c>
      <c r="W36" t="s">
        <v>161</v>
      </c>
      <c r="X36">
        <v>27</v>
      </c>
      <c r="Y36" t="s">
        <v>43</v>
      </c>
      <c r="Z36" t="s">
        <v>43</v>
      </c>
      <c r="AA36" t="s">
        <v>112</v>
      </c>
      <c r="AB36">
        <v>87</v>
      </c>
      <c r="AC36">
        <v>7</v>
      </c>
      <c r="AD36" t="e">
        <f>_xlfn.XLOOKUP(AC36,#REF!,#REF!," - ")</f>
        <v>#REF!</v>
      </c>
      <c r="AE36" t="str">
        <f t="shared" si="2"/>
        <v>OB87.07</v>
      </c>
      <c r="AG36">
        <f>VLOOKUP(A36, Sheet4!A:C, 2, FALSE)</f>
        <v>294</v>
      </c>
      <c r="AH36" t="str">
        <f>VLOOKUP(A36, Sheet4!A:C, 3, FALSE)</f>
        <v>DigitalInput</v>
      </c>
      <c r="AI36">
        <v>294</v>
      </c>
      <c r="AJ36" t="s">
        <v>1281</v>
      </c>
      <c r="AK36" t="s">
        <v>1377</v>
      </c>
    </row>
    <row r="37" spans="1:37" x14ac:dyDescent="0.25">
      <c r="A37" t="s">
        <v>404</v>
      </c>
      <c r="B37" t="s">
        <v>30</v>
      </c>
      <c r="C37">
        <v>51475511</v>
      </c>
      <c r="D37">
        <v>5</v>
      </c>
      <c r="E37">
        <v>153</v>
      </c>
      <c r="F37" t="s">
        <v>31</v>
      </c>
      <c r="G37">
        <v>48006504</v>
      </c>
      <c r="H37" t="s">
        <v>32</v>
      </c>
      <c r="I37" t="s">
        <v>33</v>
      </c>
      <c r="J37">
        <v>934441101</v>
      </c>
      <c r="K37" t="s">
        <v>405</v>
      </c>
      <c r="L37" t="s">
        <v>82</v>
      </c>
      <c r="M37" t="s">
        <v>406</v>
      </c>
      <c r="N37">
        <v>2</v>
      </c>
      <c r="O37" t="s">
        <v>37</v>
      </c>
      <c r="P37">
        <v>1</v>
      </c>
      <c r="Q37" t="s">
        <v>143</v>
      </c>
      <c r="R37">
        <v>2</v>
      </c>
      <c r="S37">
        <v>7</v>
      </c>
      <c r="T37" t="s">
        <v>350</v>
      </c>
      <c r="U37" t="s">
        <v>250</v>
      </c>
      <c r="V37" t="s">
        <v>250</v>
      </c>
      <c r="W37" t="s">
        <v>147</v>
      </c>
      <c r="X37">
        <v>17</v>
      </c>
      <c r="Y37" t="s">
        <v>43</v>
      </c>
      <c r="Z37" t="s">
        <v>194</v>
      </c>
      <c r="AA37" t="s">
        <v>45</v>
      </c>
      <c r="AB37">
        <v>6</v>
      </c>
      <c r="AC37">
        <v>7</v>
      </c>
      <c r="AD37" t="e">
        <f>_xlfn.XLOOKUP(AC37,#REF!,#REF!," - ")</f>
        <v>#REF!</v>
      </c>
      <c r="AE37" t="str">
        <f t="shared" si="2"/>
        <v>BB06.07</v>
      </c>
      <c r="AG37">
        <f>VLOOKUP(A37, Sheet4!A:C, 2, FALSE)</f>
        <v>92</v>
      </c>
      <c r="AH37" t="str">
        <f>VLOOKUP(A37, Sheet4!A:C, 3, FALSE)</f>
        <v>FrequencyInput</v>
      </c>
      <c r="AI37">
        <v>92</v>
      </c>
      <c r="AJ37" t="s">
        <v>1284</v>
      </c>
      <c r="AK37" t="s">
        <v>1377</v>
      </c>
    </row>
    <row r="38" spans="1:37" x14ac:dyDescent="0.25">
      <c r="A38" t="s">
        <v>417</v>
      </c>
      <c r="B38" t="s">
        <v>30</v>
      </c>
      <c r="C38">
        <v>87330286</v>
      </c>
      <c r="D38">
        <v>5</v>
      </c>
      <c r="E38">
        <v>176</v>
      </c>
      <c r="F38" t="s">
        <v>31</v>
      </c>
      <c r="G38">
        <v>87644909</v>
      </c>
      <c r="H38" t="s">
        <v>67</v>
      </c>
      <c r="I38">
        <v>12015793</v>
      </c>
      <c r="J38">
        <v>12010717</v>
      </c>
      <c r="K38" t="s">
        <v>418</v>
      </c>
      <c r="L38" t="s">
        <v>53</v>
      </c>
      <c r="M38" t="s">
        <v>419</v>
      </c>
      <c r="N38" t="s">
        <v>70</v>
      </c>
      <c r="O38" t="s">
        <v>84</v>
      </c>
      <c r="P38">
        <v>1</v>
      </c>
      <c r="Q38" t="s">
        <v>288</v>
      </c>
      <c r="R38">
        <v>3</v>
      </c>
      <c r="S38">
        <v>2</v>
      </c>
      <c r="T38" t="s">
        <v>118</v>
      </c>
      <c r="U38" t="s">
        <v>420</v>
      </c>
      <c r="V38" t="s">
        <v>98</v>
      </c>
      <c r="W38" t="s">
        <v>228</v>
      </c>
      <c r="X38">
        <v>30</v>
      </c>
      <c r="Y38" t="s">
        <v>418</v>
      </c>
      <c r="Z38" t="s">
        <v>62</v>
      </c>
      <c r="AA38" t="s">
        <v>45</v>
      </c>
      <c r="AB38">
        <v>6</v>
      </c>
      <c r="AC38">
        <v>7</v>
      </c>
      <c r="AD38" t="e">
        <f>_xlfn.XLOOKUP(AC38,#REF!,#REF!," - ")</f>
        <v>#REF!</v>
      </c>
      <c r="AE38" t="str">
        <f t="shared" si="2"/>
        <v>BB06.07</v>
      </c>
      <c r="AG38">
        <f>VLOOKUP(A38, Sheet4!A:C, 2, FALSE)</f>
        <v>595</v>
      </c>
      <c r="AH38" t="str">
        <f>VLOOKUP(A38, Sheet4!A:C, 3, FALSE)</f>
        <v>VoltageInput</v>
      </c>
      <c r="AI38">
        <v>595</v>
      </c>
      <c r="AJ38" t="s">
        <v>1282</v>
      </c>
      <c r="AK38" t="s">
        <v>1377</v>
      </c>
    </row>
    <row r="39" spans="1:37" x14ac:dyDescent="0.25">
      <c r="A39" t="s">
        <v>421</v>
      </c>
      <c r="C39">
        <v>87330286</v>
      </c>
      <c r="D39">
        <v>5</v>
      </c>
      <c r="E39">
        <v>155</v>
      </c>
      <c r="F39" t="s">
        <v>31</v>
      </c>
      <c r="G39">
        <v>87644909</v>
      </c>
      <c r="H39" t="s">
        <v>67</v>
      </c>
      <c r="I39">
        <v>12015793</v>
      </c>
      <c r="J39">
        <v>12010717</v>
      </c>
      <c r="K39" t="s">
        <v>422</v>
      </c>
      <c r="L39" t="s">
        <v>53</v>
      </c>
      <c r="M39" t="s">
        <v>423</v>
      </c>
      <c r="N39" t="s">
        <v>70</v>
      </c>
      <c r="O39" t="s">
        <v>84</v>
      </c>
      <c r="P39">
        <v>1</v>
      </c>
      <c r="Q39" t="s">
        <v>74</v>
      </c>
      <c r="R39">
        <v>4</v>
      </c>
      <c r="S39">
        <v>2</v>
      </c>
      <c r="T39" t="s">
        <v>424</v>
      </c>
      <c r="U39" t="s">
        <v>425</v>
      </c>
      <c r="V39" t="s">
        <v>77</v>
      </c>
      <c r="W39" t="s">
        <v>228</v>
      </c>
      <c r="X39">
        <v>22</v>
      </c>
      <c r="Y39" t="s">
        <v>43</v>
      </c>
      <c r="Z39" t="s">
        <v>62</v>
      </c>
      <c r="AA39" t="s">
        <v>45</v>
      </c>
      <c r="AB39">
        <v>6</v>
      </c>
      <c r="AC39">
        <v>8</v>
      </c>
      <c r="AD39" t="e">
        <f>_xlfn.XLOOKUP(AC39,#REF!,#REF!," - ")</f>
        <v>#REF!</v>
      </c>
      <c r="AE39" t="str">
        <f t="shared" si="2"/>
        <v>BB06.08</v>
      </c>
      <c r="AG39">
        <f>VLOOKUP(A39, Sheet4!A:C, 2, FALSE)</f>
        <v>591</v>
      </c>
      <c r="AH39" t="str">
        <f>VLOOKUP(A39, Sheet4!A:C, 3, FALSE)</f>
        <v>VoltageInput</v>
      </c>
      <c r="AI39">
        <v>591</v>
      </c>
      <c r="AJ39" t="s">
        <v>1282</v>
      </c>
      <c r="AK39" t="s">
        <v>1377</v>
      </c>
    </row>
    <row r="40" spans="1:37" x14ac:dyDescent="0.25">
      <c r="A40" t="s">
        <v>462</v>
      </c>
      <c r="B40" t="s">
        <v>30</v>
      </c>
      <c r="C40">
        <v>87330286</v>
      </c>
      <c r="D40">
        <v>5</v>
      </c>
      <c r="E40">
        <v>165</v>
      </c>
      <c r="F40" t="s">
        <v>31</v>
      </c>
      <c r="G40">
        <v>87644909</v>
      </c>
      <c r="H40" t="s">
        <v>67</v>
      </c>
      <c r="I40">
        <v>12015793</v>
      </c>
      <c r="J40">
        <v>12010717</v>
      </c>
      <c r="K40" t="s">
        <v>463</v>
      </c>
      <c r="L40" t="s">
        <v>286</v>
      </c>
      <c r="M40" t="s">
        <v>464</v>
      </c>
      <c r="N40" t="s">
        <v>70</v>
      </c>
      <c r="O40" t="s">
        <v>84</v>
      </c>
      <c r="P40">
        <v>1</v>
      </c>
      <c r="Q40" t="s">
        <v>240</v>
      </c>
      <c r="R40">
        <v>8</v>
      </c>
      <c r="S40">
        <v>1</v>
      </c>
      <c r="T40" t="s">
        <v>75</v>
      </c>
      <c r="U40" t="s">
        <v>465</v>
      </c>
      <c r="V40" t="s">
        <v>466</v>
      </c>
      <c r="W40" t="s">
        <v>154</v>
      </c>
      <c r="X40">
        <v>14</v>
      </c>
      <c r="Y40" t="s">
        <v>43</v>
      </c>
      <c r="Z40" t="s">
        <v>62</v>
      </c>
      <c r="AA40" t="s">
        <v>45</v>
      </c>
      <c r="AB40">
        <v>6</v>
      </c>
      <c r="AC40">
        <v>12</v>
      </c>
      <c r="AD40" t="e">
        <f>_xlfn.XLOOKUP(AC40,#REF!,#REF!," - ")</f>
        <v>#REF!</v>
      </c>
      <c r="AE40" t="str">
        <f t="shared" ref="AE40:AE59" si="3">IF(EXACT(AA40,"Bypass"),_xlfn.CONCAT("BB",IF(AB40&gt;9,AB40,_xlfn.CONCAT("0",AB40)),".",IF(AC40&gt;9,AC40,_xlfn.CONCAT("0",AC40))),IF(EXACT(AA40,"Output"),_xlfn.CONCAT("OB",IF(AB40&gt;9,AB40,_xlfn.CONCAT("0",AB40)),".",IF(AC40&gt;9,AC40,_xlfn.CONCAT("0",AC40)))))</f>
        <v>BB06.12</v>
      </c>
      <c r="AG40">
        <f>VLOOKUP(A40, Sheet4!A:C, 2, FALSE)</f>
        <v>59</v>
      </c>
      <c r="AH40" t="str">
        <f>VLOOKUP(A40, Sheet4!A:C, 3, FALSE)</f>
        <v>VoltageInput</v>
      </c>
      <c r="AI40">
        <v>59</v>
      </c>
      <c r="AJ40" t="s">
        <v>1282</v>
      </c>
      <c r="AK40" t="s">
        <v>1377</v>
      </c>
    </row>
    <row r="41" spans="1:37" x14ac:dyDescent="0.25">
      <c r="A41" t="s">
        <v>473</v>
      </c>
      <c r="B41" t="s">
        <v>30</v>
      </c>
      <c r="C41">
        <v>87532857</v>
      </c>
      <c r="D41">
        <v>5</v>
      </c>
      <c r="E41">
        <v>169</v>
      </c>
      <c r="F41" t="s">
        <v>474</v>
      </c>
      <c r="G41">
        <v>87644909</v>
      </c>
      <c r="H41" t="s">
        <v>67</v>
      </c>
      <c r="I41">
        <v>12015793</v>
      </c>
      <c r="J41">
        <v>12010717</v>
      </c>
      <c r="K41" t="s">
        <v>475</v>
      </c>
      <c r="L41" t="s">
        <v>379</v>
      </c>
      <c r="M41" t="s">
        <v>476</v>
      </c>
      <c r="N41" t="s">
        <v>70</v>
      </c>
      <c r="O41" t="s">
        <v>70</v>
      </c>
      <c r="P41">
        <v>1</v>
      </c>
      <c r="Q41" t="s">
        <v>381</v>
      </c>
      <c r="R41">
        <v>2</v>
      </c>
      <c r="S41">
        <v>5</v>
      </c>
      <c r="T41" t="s">
        <v>477</v>
      </c>
      <c r="U41" t="s">
        <v>478</v>
      </c>
      <c r="V41" t="s">
        <v>479</v>
      </c>
      <c r="W41" t="s">
        <v>127</v>
      </c>
      <c r="X41">
        <v>15</v>
      </c>
      <c r="Y41" t="s">
        <v>480</v>
      </c>
      <c r="Z41" t="s">
        <v>43</v>
      </c>
      <c r="AA41" t="s">
        <v>112</v>
      </c>
      <c r="AB41">
        <v>87</v>
      </c>
      <c r="AC41">
        <v>14</v>
      </c>
      <c r="AD41" t="e">
        <f>_xlfn.XLOOKUP(AC41,#REF!,#REF!," - ")</f>
        <v>#REF!</v>
      </c>
      <c r="AE41" t="str">
        <f t="shared" si="3"/>
        <v>OB87.14</v>
      </c>
      <c r="AG41">
        <f>VLOOKUP(A41, Sheet4!A:C, 2, FALSE)</f>
        <v>272</v>
      </c>
      <c r="AH41" t="str">
        <f>VLOOKUP(A41, Sheet4!A:C, 3, FALSE)</f>
        <v>DigitalInput</v>
      </c>
      <c r="AI41">
        <v>272</v>
      </c>
      <c r="AJ41" t="s">
        <v>1281</v>
      </c>
      <c r="AK41" t="s">
        <v>1377</v>
      </c>
    </row>
    <row r="42" spans="1:37" x14ac:dyDescent="0.25">
      <c r="A42" t="s">
        <v>481</v>
      </c>
      <c r="C42">
        <v>87657860</v>
      </c>
      <c r="D42" t="s">
        <v>267</v>
      </c>
      <c r="E42">
        <v>130</v>
      </c>
      <c r="F42" t="s">
        <v>31</v>
      </c>
      <c r="G42">
        <v>48006504</v>
      </c>
      <c r="H42" t="s">
        <v>32</v>
      </c>
      <c r="I42" t="s">
        <v>33</v>
      </c>
      <c r="J42">
        <v>934441101</v>
      </c>
      <c r="K42" t="s">
        <v>482</v>
      </c>
      <c r="L42" t="s">
        <v>43</v>
      </c>
      <c r="M42" t="s">
        <v>483</v>
      </c>
      <c r="N42">
        <v>1</v>
      </c>
      <c r="O42" t="s">
        <v>105</v>
      </c>
      <c r="P42">
        <v>2</v>
      </c>
      <c r="Q42" t="s">
        <v>132</v>
      </c>
      <c r="R42">
        <v>4</v>
      </c>
      <c r="S42">
        <v>10</v>
      </c>
      <c r="T42" t="s">
        <v>174</v>
      </c>
      <c r="U42" t="s">
        <v>484</v>
      </c>
      <c r="V42" t="s">
        <v>485</v>
      </c>
      <c r="W42" t="s">
        <v>136</v>
      </c>
      <c r="X42">
        <v>33</v>
      </c>
      <c r="Y42" t="s">
        <v>43</v>
      </c>
      <c r="Z42" t="s">
        <v>43</v>
      </c>
      <c r="AA42" t="s">
        <v>112</v>
      </c>
      <c r="AB42">
        <v>85</v>
      </c>
      <c r="AC42">
        <v>8</v>
      </c>
      <c r="AD42" t="e">
        <f>_xlfn.XLOOKUP(AC42,#REF!,#REF!," - ")</f>
        <v>#REF!</v>
      </c>
      <c r="AE42" t="str">
        <f t="shared" si="3"/>
        <v>OB85.08</v>
      </c>
      <c r="AG42">
        <f>VLOOKUP(A42, Sheet4!A:C, 2, FALSE)</f>
        <v>400</v>
      </c>
      <c r="AH42" t="str">
        <f>VLOOKUP(A42, Sheet4!A:C, 3, FALSE)</f>
        <v>PWMOutput</v>
      </c>
      <c r="AI42">
        <v>400</v>
      </c>
      <c r="AJ42" t="s">
        <v>1287</v>
      </c>
      <c r="AK42" t="s">
        <v>1377</v>
      </c>
    </row>
    <row r="43" spans="1:37" x14ac:dyDescent="0.25">
      <c r="A43" t="s">
        <v>486</v>
      </c>
      <c r="C43">
        <v>51634196</v>
      </c>
      <c r="D43">
        <v>2</v>
      </c>
      <c r="E43">
        <v>69</v>
      </c>
      <c r="F43" t="s">
        <v>31</v>
      </c>
      <c r="G43">
        <v>48006504</v>
      </c>
      <c r="H43" t="s">
        <v>32</v>
      </c>
      <c r="I43" t="s">
        <v>33</v>
      </c>
      <c r="J43">
        <v>934441101</v>
      </c>
      <c r="K43" t="s">
        <v>487</v>
      </c>
      <c r="L43" t="s">
        <v>488</v>
      </c>
      <c r="M43" t="s">
        <v>489</v>
      </c>
      <c r="N43">
        <v>1</v>
      </c>
      <c r="O43" t="s">
        <v>490</v>
      </c>
      <c r="P43">
        <v>1</v>
      </c>
      <c r="Q43" t="s">
        <v>218</v>
      </c>
      <c r="R43">
        <v>3</v>
      </c>
      <c r="S43">
        <v>11</v>
      </c>
      <c r="T43" t="s">
        <v>186</v>
      </c>
      <c r="U43" t="s">
        <v>491</v>
      </c>
      <c r="V43" t="s">
        <v>492</v>
      </c>
      <c r="W43" t="s">
        <v>110</v>
      </c>
      <c r="X43">
        <v>14</v>
      </c>
      <c r="Y43" t="s">
        <v>493</v>
      </c>
      <c r="Z43" t="s">
        <v>43</v>
      </c>
      <c r="AA43" t="s">
        <v>112</v>
      </c>
      <c r="AB43">
        <v>85</v>
      </c>
      <c r="AC43">
        <v>1</v>
      </c>
      <c r="AD43" t="e">
        <f>_xlfn.XLOOKUP(AC43,#REF!,#REF!," - ")</f>
        <v>#REF!</v>
      </c>
      <c r="AE43" t="str">
        <f t="shared" si="3"/>
        <v>OB85.01</v>
      </c>
      <c r="AG43">
        <f>VLOOKUP(A43, Sheet4!A:C, 2, FALSE)</f>
        <v>640</v>
      </c>
      <c r="AH43" t="str">
        <f>VLOOKUP(A43, Sheet4!A:C, 3, FALSE)</f>
        <v>PWMOutput</v>
      </c>
      <c r="AI43">
        <v>640</v>
      </c>
      <c r="AJ43" t="s">
        <v>1287</v>
      </c>
      <c r="AK43" t="s">
        <v>1377</v>
      </c>
    </row>
    <row r="44" spans="1:37" x14ac:dyDescent="0.25">
      <c r="A44" t="s">
        <v>494</v>
      </c>
      <c r="C44">
        <v>84226743</v>
      </c>
      <c r="F44" t="s">
        <v>31</v>
      </c>
      <c r="G44">
        <v>84607243</v>
      </c>
      <c r="H44" t="s">
        <v>49</v>
      </c>
      <c r="I44" t="s">
        <v>495</v>
      </c>
      <c r="J44" t="s">
        <v>496</v>
      </c>
      <c r="K44" t="s">
        <v>497</v>
      </c>
      <c r="L44" t="s">
        <v>115</v>
      </c>
      <c r="M44" t="s">
        <v>498</v>
      </c>
      <c r="N44">
        <v>1</v>
      </c>
      <c r="O44" t="s">
        <v>105</v>
      </c>
      <c r="P44">
        <v>1</v>
      </c>
      <c r="Q44" t="s">
        <v>218</v>
      </c>
      <c r="R44">
        <v>5</v>
      </c>
      <c r="S44">
        <v>11</v>
      </c>
      <c r="T44" t="s">
        <v>303</v>
      </c>
      <c r="U44" t="s">
        <v>499</v>
      </c>
      <c r="V44" t="s">
        <v>500</v>
      </c>
      <c r="W44" t="s">
        <v>203</v>
      </c>
      <c r="X44">
        <v>1</v>
      </c>
      <c r="Y44" t="s">
        <v>43</v>
      </c>
      <c r="Z44" t="s">
        <v>43</v>
      </c>
      <c r="AA44" t="s">
        <v>112</v>
      </c>
      <c r="AB44">
        <v>84</v>
      </c>
      <c r="AC44">
        <v>13</v>
      </c>
      <c r="AE44" t="str">
        <f t="shared" si="3"/>
        <v>OB84.13</v>
      </c>
      <c r="AF44" t="s">
        <v>501</v>
      </c>
      <c r="AG44">
        <f>VLOOKUP(A44, Sheet4!A:C, 2, FALSE)</f>
        <v>650</v>
      </c>
      <c r="AH44" t="str">
        <f>VLOOKUP(A44, Sheet4!A:C, 3, FALSE)</f>
        <v>PWMOutput</v>
      </c>
      <c r="AI44">
        <v>650</v>
      </c>
      <c r="AJ44" t="s">
        <v>1287</v>
      </c>
      <c r="AK44" t="s">
        <v>1377</v>
      </c>
    </row>
    <row r="45" spans="1:37" x14ac:dyDescent="0.25">
      <c r="A45" t="s">
        <v>511</v>
      </c>
      <c r="C45">
        <v>51485207</v>
      </c>
      <c r="D45">
        <v>1</v>
      </c>
      <c r="F45" t="s">
        <v>512</v>
      </c>
      <c r="G45">
        <v>48045321</v>
      </c>
      <c r="H45" t="s">
        <v>32</v>
      </c>
      <c r="I45" t="s">
        <v>140</v>
      </c>
      <c r="J45">
        <v>934442101</v>
      </c>
      <c r="K45" t="s">
        <v>513</v>
      </c>
      <c r="L45" t="s">
        <v>82</v>
      </c>
      <c r="M45" t="s">
        <v>514</v>
      </c>
      <c r="N45" t="s">
        <v>70</v>
      </c>
      <c r="O45" t="s">
        <v>84</v>
      </c>
      <c r="P45">
        <v>1</v>
      </c>
      <c r="Q45" t="s">
        <v>248</v>
      </c>
      <c r="R45">
        <v>2</v>
      </c>
      <c r="S45">
        <v>9</v>
      </c>
      <c r="T45" t="s">
        <v>350</v>
      </c>
      <c r="U45" t="s">
        <v>515</v>
      </c>
      <c r="V45" t="s">
        <v>516</v>
      </c>
      <c r="W45" t="s">
        <v>193</v>
      </c>
      <c r="X45">
        <v>15</v>
      </c>
      <c r="Y45" t="s">
        <v>43</v>
      </c>
      <c r="Z45" t="s">
        <v>194</v>
      </c>
      <c r="AA45" t="s">
        <v>45</v>
      </c>
      <c r="AB45">
        <v>1</v>
      </c>
      <c r="AC45">
        <v>9</v>
      </c>
      <c r="AD45" t="e">
        <f>_xlfn.XLOOKUP(AC45,#REF!,#REF!," - ")</f>
        <v>#REF!</v>
      </c>
      <c r="AE45" t="str">
        <f t="shared" si="3"/>
        <v>BB01.09</v>
      </c>
      <c r="AG45">
        <f>VLOOKUP(A45, Sheet4!A:C, 2, FALSE)</f>
        <v>607</v>
      </c>
      <c r="AH45" t="str">
        <f>VLOOKUP(A45, Sheet4!A:C, 3, FALSE)</f>
        <v>FrequencyInput</v>
      </c>
      <c r="AI45">
        <v>607</v>
      </c>
      <c r="AJ45" t="s">
        <v>1284</v>
      </c>
      <c r="AK45" t="s">
        <v>1377</v>
      </c>
    </row>
    <row r="46" spans="1:37" x14ac:dyDescent="0.25">
      <c r="A46" t="s">
        <v>517</v>
      </c>
      <c r="C46">
        <v>90364271</v>
      </c>
      <c r="D46">
        <v>2</v>
      </c>
      <c r="E46">
        <v>45</v>
      </c>
      <c r="F46" t="s">
        <v>518</v>
      </c>
      <c r="G46">
        <v>48045322</v>
      </c>
      <c r="H46" t="s">
        <v>32</v>
      </c>
      <c r="I46" t="s">
        <v>80</v>
      </c>
      <c r="J46">
        <v>934443101</v>
      </c>
      <c r="K46" t="s">
        <v>519</v>
      </c>
      <c r="L46" t="s">
        <v>82</v>
      </c>
      <c r="M46" t="s">
        <v>520</v>
      </c>
      <c r="N46">
        <v>4</v>
      </c>
      <c r="O46" t="s">
        <v>84</v>
      </c>
      <c r="P46" t="s">
        <v>85</v>
      </c>
      <c r="Q46" t="s">
        <v>521</v>
      </c>
      <c r="R46" t="s">
        <v>521</v>
      </c>
      <c r="T46" t="s">
        <v>43</v>
      </c>
      <c r="U46" t="s">
        <v>522</v>
      </c>
      <c r="V46" t="s">
        <v>523</v>
      </c>
      <c r="W46" t="s">
        <v>42</v>
      </c>
      <c r="X46">
        <v>2</v>
      </c>
      <c r="Y46" t="s">
        <v>524</v>
      </c>
      <c r="Z46" t="s">
        <v>43</v>
      </c>
      <c r="AA46" t="s">
        <v>45</v>
      </c>
      <c r="AD46" t="e">
        <f>_xlfn.XLOOKUP(AC46,#REF!,#REF!," - ")</f>
        <v>#REF!</v>
      </c>
      <c r="AE46" t="str">
        <f t="shared" si="3"/>
        <v>BB0.0</v>
      </c>
      <c r="AG46">
        <f>VLOOKUP(A46, Sheet4!A:C, 2, FALSE)</f>
        <v>611</v>
      </c>
      <c r="AH46" t="str">
        <f>VLOOKUP(A46, Sheet4!A:C, 3, FALSE)</f>
        <v>PulseInput</v>
      </c>
      <c r="AI46">
        <v>611</v>
      </c>
      <c r="AJ46" t="s">
        <v>1285</v>
      </c>
      <c r="AK46" t="s">
        <v>1377</v>
      </c>
    </row>
    <row r="47" spans="1:37" x14ac:dyDescent="0.25">
      <c r="A47" t="s">
        <v>525</v>
      </c>
      <c r="C47">
        <v>86571273</v>
      </c>
      <c r="D47">
        <v>2</v>
      </c>
      <c r="E47">
        <v>47</v>
      </c>
      <c r="F47" t="s">
        <v>526</v>
      </c>
      <c r="G47">
        <v>82012093</v>
      </c>
      <c r="H47" t="s">
        <v>236</v>
      </c>
      <c r="I47">
        <v>12162193</v>
      </c>
      <c r="J47">
        <v>12162000</v>
      </c>
      <c r="K47" t="s">
        <v>527</v>
      </c>
      <c r="L47" t="s">
        <v>238</v>
      </c>
      <c r="M47" t="s">
        <v>528</v>
      </c>
      <c r="N47" t="s">
        <v>70</v>
      </c>
      <c r="O47" t="s">
        <v>105</v>
      </c>
      <c r="P47">
        <v>2</v>
      </c>
      <c r="Q47" t="s">
        <v>240</v>
      </c>
      <c r="R47">
        <v>4</v>
      </c>
      <c r="S47">
        <v>1</v>
      </c>
      <c r="T47" t="s">
        <v>424</v>
      </c>
      <c r="U47" t="s">
        <v>529</v>
      </c>
      <c r="V47" t="s">
        <v>530</v>
      </c>
      <c r="W47" t="s">
        <v>315</v>
      </c>
      <c r="X47">
        <v>16</v>
      </c>
      <c r="Y47" t="s">
        <v>43</v>
      </c>
      <c r="Z47" t="s">
        <v>43</v>
      </c>
      <c r="AA47" t="s">
        <v>45</v>
      </c>
      <c r="AD47" t="e">
        <f>_xlfn.XLOOKUP(AC47,#REF!,#REF!," - ")</f>
        <v>#REF!</v>
      </c>
      <c r="AE47" t="str">
        <f t="shared" si="3"/>
        <v>BB0.0</v>
      </c>
      <c r="AG47">
        <f>VLOOKUP(A47, Sheet4!A:C, 2, FALSE)</f>
        <v>543</v>
      </c>
      <c r="AH47" t="str">
        <f>VLOOKUP(A47, Sheet4!A:C, 3, FALSE)</f>
        <v>VoltageInput</v>
      </c>
      <c r="AI47">
        <v>543</v>
      </c>
      <c r="AJ47" t="s">
        <v>1282</v>
      </c>
      <c r="AK47" t="s">
        <v>1377</v>
      </c>
    </row>
    <row r="48" spans="1:37" x14ac:dyDescent="0.25">
      <c r="A48" t="s">
        <v>531</v>
      </c>
      <c r="C48">
        <v>87352779</v>
      </c>
      <c r="D48">
        <v>2</v>
      </c>
      <c r="E48">
        <v>50</v>
      </c>
      <c r="F48" t="s">
        <v>31</v>
      </c>
      <c r="G48">
        <v>48006504</v>
      </c>
      <c r="H48" t="s">
        <v>32</v>
      </c>
      <c r="I48" t="s">
        <v>33</v>
      </c>
      <c r="J48">
        <v>934441101</v>
      </c>
      <c r="K48" t="s">
        <v>532</v>
      </c>
      <c r="L48" t="s">
        <v>533</v>
      </c>
      <c r="M48" t="s">
        <v>534</v>
      </c>
      <c r="N48">
        <v>1</v>
      </c>
      <c r="O48" t="s">
        <v>490</v>
      </c>
      <c r="P48">
        <v>2</v>
      </c>
      <c r="Q48" t="s">
        <v>535</v>
      </c>
      <c r="R48">
        <v>6</v>
      </c>
      <c r="S48">
        <v>4</v>
      </c>
      <c r="T48" t="s">
        <v>536</v>
      </c>
      <c r="U48" t="s">
        <v>537</v>
      </c>
      <c r="V48" t="s">
        <v>485</v>
      </c>
      <c r="W48" t="s">
        <v>538</v>
      </c>
      <c r="X48">
        <v>33</v>
      </c>
      <c r="Y48" t="s">
        <v>539</v>
      </c>
      <c r="Z48" t="s">
        <v>43</v>
      </c>
      <c r="AA48" t="s">
        <v>112</v>
      </c>
      <c r="AB48">
        <v>85</v>
      </c>
      <c r="AC48">
        <v>2</v>
      </c>
      <c r="AD48" t="e">
        <f>_xlfn.XLOOKUP(AC48,#REF!,#REF!," - ")</f>
        <v>#REF!</v>
      </c>
      <c r="AE48" t="str">
        <f t="shared" si="3"/>
        <v>OB85.02</v>
      </c>
      <c r="AG48">
        <f>VLOOKUP(A48, Sheet4!A:C, 2, FALSE)</f>
        <v>656</v>
      </c>
      <c r="AH48" t="str">
        <f>VLOOKUP(A48, Sheet4!A:C, 3, FALSE)</f>
        <v>DigitalOutput</v>
      </c>
      <c r="AI48">
        <v>656</v>
      </c>
      <c r="AJ48" t="s">
        <v>1286</v>
      </c>
      <c r="AK48" t="s">
        <v>1377</v>
      </c>
    </row>
    <row r="49" spans="1:37" x14ac:dyDescent="0.25">
      <c r="A49" t="s">
        <v>550</v>
      </c>
      <c r="B49" t="s">
        <v>30</v>
      </c>
      <c r="D49">
        <v>1</v>
      </c>
      <c r="E49">
        <v>20</v>
      </c>
      <c r="F49" t="s">
        <v>31</v>
      </c>
      <c r="G49">
        <v>48006504</v>
      </c>
      <c r="H49" t="s">
        <v>32</v>
      </c>
      <c r="I49" t="s">
        <v>33</v>
      </c>
      <c r="J49">
        <v>934441101</v>
      </c>
      <c r="K49" t="s">
        <v>551</v>
      </c>
      <c r="L49" t="s">
        <v>324</v>
      </c>
      <c r="M49" t="s">
        <v>552</v>
      </c>
      <c r="N49">
        <v>2</v>
      </c>
      <c r="O49" t="s">
        <v>553</v>
      </c>
      <c r="P49">
        <v>1</v>
      </c>
      <c r="Q49" t="s">
        <v>554</v>
      </c>
      <c r="R49">
        <v>4</v>
      </c>
      <c r="S49">
        <v>6</v>
      </c>
      <c r="T49" t="s">
        <v>200</v>
      </c>
      <c r="U49" t="s">
        <v>555</v>
      </c>
      <c r="V49" t="s">
        <v>337</v>
      </c>
      <c r="W49" t="s">
        <v>538</v>
      </c>
      <c r="X49">
        <v>21</v>
      </c>
      <c r="Y49" t="s">
        <v>551</v>
      </c>
      <c r="Z49" t="s">
        <v>556</v>
      </c>
      <c r="AA49" t="s">
        <v>45</v>
      </c>
      <c r="AB49">
        <v>1</v>
      </c>
      <c r="AC49">
        <v>16</v>
      </c>
      <c r="AD49" t="e">
        <f>_xlfn.XLOOKUP(AC49,#REF!,#REF!," - ")</f>
        <v>#REF!</v>
      </c>
      <c r="AE49" t="str">
        <f t="shared" si="3"/>
        <v>BB01.16</v>
      </c>
      <c r="AG49">
        <f>VLOOKUP(A49, Sheet4!A:C, 2, FALSE)</f>
        <v>576</v>
      </c>
      <c r="AH49" t="str">
        <f>VLOOKUP(A49, Sheet4!A:C, 3, FALSE)</f>
        <v>DigitalInput</v>
      </c>
      <c r="AI49">
        <v>576</v>
      </c>
      <c r="AJ49" t="s">
        <v>1281</v>
      </c>
      <c r="AK49" t="s">
        <v>1377</v>
      </c>
    </row>
    <row r="50" spans="1:37" x14ac:dyDescent="0.25">
      <c r="A50" t="s">
        <v>557</v>
      </c>
      <c r="C50">
        <v>51475511</v>
      </c>
      <c r="D50">
        <v>1</v>
      </c>
      <c r="F50" t="s">
        <v>31</v>
      </c>
      <c r="G50">
        <v>48006504</v>
      </c>
      <c r="H50" t="s">
        <v>32</v>
      </c>
      <c r="I50" t="s">
        <v>33</v>
      </c>
      <c r="J50">
        <v>934441101</v>
      </c>
      <c r="K50" t="s">
        <v>558</v>
      </c>
      <c r="L50" t="s">
        <v>324</v>
      </c>
      <c r="M50" t="s">
        <v>559</v>
      </c>
      <c r="N50">
        <v>2</v>
      </c>
      <c r="O50" t="s">
        <v>37</v>
      </c>
      <c r="P50">
        <v>1</v>
      </c>
      <c r="Q50" t="s">
        <v>554</v>
      </c>
      <c r="R50">
        <v>3</v>
      </c>
      <c r="S50">
        <v>6</v>
      </c>
      <c r="T50" t="s">
        <v>118</v>
      </c>
      <c r="U50" t="s">
        <v>560</v>
      </c>
      <c r="V50" t="s">
        <v>327</v>
      </c>
      <c r="W50" t="s">
        <v>538</v>
      </c>
      <c r="X50">
        <v>23</v>
      </c>
      <c r="Y50" t="s">
        <v>43</v>
      </c>
      <c r="Z50" t="s">
        <v>556</v>
      </c>
      <c r="AA50" t="s">
        <v>45</v>
      </c>
      <c r="AB50">
        <v>5</v>
      </c>
      <c r="AC50">
        <v>4</v>
      </c>
      <c r="AD50" t="e">
        <f>_xlfn.XLOOKUP(AC50,#REF!,#REF!," - ")</f>
        <v>#REF!</v>
      </c>
      <c r="AE50" t="str">
        <f t="shared" si="3"/>
        <v>BB05.04</v>
      </c>
      <c r="AF50" t="s">
        <v>561</v>
      </c>
      <c r="AG50">
        <f>VLOOKUP(A50, Sheet4!A:C, 2, FALSE)</f>
        <v>577</v>
      </c>
      <c r="AH50" t="str">
        <f>VLOOKUP(A50, Sheet4!A:C, 3, FALSE)</f>
        <v>DigitalInput</v>
      </c>
      <c r="AI50">
        <v>577</v>
      </c>
      <c r="AJ50" t="s">
        <v>1281</v>
      </c>
      <c r="AK50" t="s">
        <v>1377</v>
      </c>
    </row>
    <row r="51" spans="1:37" x14ac:dyDescent="0.25">
      <c r="A51" t="s">
        <v>562</v>
      </c>
      <c r="C51">
        <v>90342421</v>
      </c>
      <c r="D51">
        <v>2</v>
      </c>
      <c r="E51">
        <v>62</v>
      </c>
      <c r="F51" t="s">
        <v>563</v>
      </c>
      <c r="G51">
        <v>47674559</v>
      </c>
      <c r="H51" t="s">
        <v>49</v>
      </c>
      <c r="I51" t="s">
        <v>50</v>
      </c>
      <c r="J51" t="s">
        <v>51</v>
      </c>
      <c r="K51" t="s">
        <v>564</v>
      </c>
      <c r="L51" t="s">
        <v>53</v>
      </c>
      <c r="M51" t="s">
        <v>565</v>
      </c>
      <c r="N51">
        <v>3</v>
      </c>
      <c r="O51" t="s">
        <v>55</v>
      </c>
      <c r="P51">
        <v>1</v>
      </c>
      <c r="Q51" t="s">
        <v>224</v>
      </c>
      <c r="R51">
        <v>6</v>
      </c>
      <c r="S51">
        <v>1</v>
      </c>
      <c r="T51" t="s">
        <v>477</v>
      </c>
      <c r="U51" t="s">
        <v>566</v>
      </c>
      <c r="V51" t="s">
        <v>567</v>
      </c>
      <c r="W51" t="s">
        <v>369</v>
      </c>
      <c r="X51">
        <v>13</v>
      </c>
      <c r="Y51" t="s">
        <v>43</v>
      </c>
      <c r="Z51" t="s">
        <v>62</v>
      </c>
      <c r="AA51" t="s">
        <v>45</v>
      </c>
      <c r="AB51">
        <v>1</v>
      </c>
      <c r="AC51">
        <v>9</v>
      </c>
      <c r="AD51" t="e">
        <f>_xlfn.XLOOKUP(AC51,#REF!,#REF!," - ")</f>
        <v>#REF!</v>
      </c>
      <c r="AE51" t="str">
        <f t="shared" si="3"/>
        <v>BB01.09</v>
      </c>
      <c r="AG51">
        <f>VLOOKUP(A51, Sheet4!A:C, 2, FALSE)</f>
        <v>264</v>
      </c>
      <c r="AH51" t="str">
        <f>VLOOKUP(A51, Sheet4!A:C, 3, FALSE)</f>
        <v>VoltageInput</v>
      </c>
      <c r="AI51">
        <v>264</v>
      </c>
      <c r="AJ51" t="s">
        <v>1282</v>
      </c>
      <c r="AK51" t="s">
        <v>1377</v>
      </c>
    </row>
    <row r="52" spans="1:37" x14ac:dyDescent="0.25">
      <c r="A52" t="s">
        <v>568</v>
      </c>
      <c r="C52">
        <v>90342421</v>
      </c>
      <c r="D52">
        <v>2</v>
      </c>
      <c r="E52">
        <v>51</v>
      </c>
      <c r="F52" t="s">
        <v>569</v>
      </c>
      <c r="G52">
        <v>47674559</v>
      </c>
      <c r="H52" t="s">
        <v>49</v>
      </c>
      <c r="I52" t="s">
        <v>50</v>
      </c>
      <c r="J52" t="s">
        <v>51</v>
      </c>
      <c r="K52" t="s">
        <v>570</v>
      </c>
      <c r="L52" t="s">
        <v>53</v>
      </c>
      <c r="M52" t="s">
        <v>571</v>
      </c>
      <c r="N52">
        <v>3</v>
      </c>
      <c r="O52" t="s">
        <v>55</v>
      </c>
      <c r="P52">
        <v>1</v>
      </c>
      <c r="Q52" t="s">
        <v>224</v>
      </c>
      <c r="R52">
        <v>7</v>
      </c>
      <c r="S52">
        <v>1</v>
      </c>
      <c r="T52" t="s">
        <v>382</v>
      </c>
      <c r="U52" t="s">
        <v>572</v>
      </c>
      <c r="V52" t="s">
        <v>573</v>
      </c>
      <c r="W52" t="s">
        <v>369</v>
      </c>
      <c r="X52">
        <v>8</v>
      </c>
      <c r="Y52" t="s">
        <v>43</v>
      </c>
      <c r="Z52" t="s">
        <v>62</v>
      </c>
      <c r="AA52" t="s">
        <v>45</v>
      </c>
      <c r="AB52">
        <v>3</v>
      </c>
      <c r="AC52">
        <v>6</v>
      </c>
      <c r="AD52" t="e">
        <f>_xlfn.XLOOKUP(AC52,#REF!,#REF!," - ")</f>
        <v>#REF!</v>
      </c>
      <c r="AE52" t="str">
        <f t="shared" si="3"/>
        <v>BB03.06</v>
      </c>
      <c r="AG52">
        <f>VLOOKUP(A52, Sheet4!A:C, 2, FALSE)</f>
        <v>265</v>
      </c>
      <c r="AH52" t="str">
        <f>VLOOKUP(A52, Sheet4!A:C, 3, FALSE)</f>
        <v>VoltageInput</v>
      </c>
      <c r="AI52">
        <v>265</v>
      </c>
      <c r="AJ52" t="s">
        <v>1282</v>
      </c>
      <c r="AK52" t="s">
        <v>1377</v>
      </c>
    </row>
    <row r="53" spans="1:37" x14ac:dyDescent="0.25">
      <c r="A53" t="s">
        <v>574</v>
      </c>
      <c r="C53">
        <v>90452080</v>
      </c>
      <c r="D53">
        <v>2</v>
      </c>
      <c r="E53">
        <v>56</v>
      </c>
      <c r="F53" t="s">
        <v>575</v>
      </c>
      <c r="G53">
        <v>48006504</v>
      </c>
      <c r="H53" t="s">
        <v>32</v>
      </c>
      <c r="I53" t="s">
        <v>33</v>
      </c>
      <c r="J53">
        <v>934441101</v>
      </c>
      <c r="K53" t="s">
        <v>576</v>
      </c>
      <c r="L53" t="s">
        <v>543</v>
      </c>
      <c r="M53" t="s">
        <v>577</v>
      </c>
      <c r="N53">
        <v>1</v>
      </c>
      <c r="O53" t="s">
        <v>84</v>
      </c>
      <c r="P53">
        <v>1</v>
      </c>
      <c r="Q53" t="s">
        <v>381</v>
      </c>
      <c r="R53">
        <v>7</v>
      </c>
      <c r="S53">
        <v>5</v>
      </c>
      <c r="T53" t="s">
        <v>430</v>
      </c>
      <c r="U53" t="s">
        <v>578</v>
      </c>
      <c r="V53" t="s">
        <v>579</v>
      </c>
      <c r="W53" t="s">
        <v>580</v>
      </c>
      <c r="X53">
        <v>11</v>
      </c>
      <c r="Y53" t="s">
        <v>581</v>
      </c>
      <c r="Z53" t="s">
        <v>582</v>
      </c>
      <c r="AA53" t="s">
        <v>112</v>
      </c>
      <c r="AB53">
        <v>84</v>
      </c>
      <c r="AC53">
        <v>11</v>
      </c>
      <c r="AD53" t="e">
        <f>_xlfn.XLOOKUP(AC53,#REF!,#REF!," - ")</f>
        <v>#REF!</v>
      </c>
      <c r="AE53" t="str">
        <f t="shared" si="3"/>
        <v>OB84.11</v>
      </c>
      <c r="AF53" t="s">
        <v>583</v>
      </c>
      <c r="AG53">
        <f>VLOOKUP(A53, Sheet4!A:C, 2, FALSE)</f>
        <v>303</v>
      </c>
      <c r="AH53" t="str">
        <f>VLOOKUP(A53, Sheet4!A:C, 3, FALSE)</f>
        <v>DigitalInput</v>
      </c>
      <c r="AI53">
        <v>303</v>
      </c>
      <c r="AJ53" t="s">
        <v>1281</v>
      </c>
      <c r="AK53" t="s">
        <v>1377</v>
      </c>
    </row>
    <row r="54" spans="1:37" x14ac:dyDescent="0.25">
      <c r="A54" t="s">
        <v>599</v>
      </c>
      <c r="B54" t="s">
        <v>30</v>
      </c>
      <c r="C54">
        <v>87602126</v>
      </c>
      <c r="D54">
        <v>2</v>
      </c>
      <c r="E54">
        <v>64</v>
      </c>
      <c r="F54" t="s">
        <v>31</v>
      </c>
      <c r="G54">
        <v>87692855</v>
      </c>
      <c r="H54" t="s">
        <v>67</v>
      </c>
      <c r="I54">
        <v>12015792</v>
      </c>
      <c r="J54">
        <v>12010973</v>
      </c>
      <c r="K54" t="s">
        <v>600</v>
      </c>
      <c r="L54" t="s">
        <v>543</v>
      </c>
      <c r="M54" t="s">
        <v>601</v>
      </c>
      <c r="N54" t="s">
        <v>70</v>
      </c>
      <c r="O54" t="s">
        <v>553</v>
      </c>
      <c r="P54">
        <v>1</v>
      </c>
      <c r="Q54" t="s">
        <v>288</v>
      </c>
      <c r="R54">
        <v>6</v>
      </c>
      <c r="S54">
        <v>2</v>
      </c>
      <c r="T54" t="s">
        <v>163</v>
      </c>
      <c r="U54" t="s">
        <v>602</v>
      </c>
      <c r="V54" t="s">
        <v>603</v>
      </c>
      <c r="W54" t="s">
        <v>136</v>
      </c>
      <c r="X54">
        <v>1</v>
      </c>
      <c r="Y54" t="s">
        <v>43</v>
      </c>
      <c r="Z54" t="s">
        <v>62</v>
      </c>
      <c r="AA54" t="s">
        <v>112</v>
      </c>
      <c r="AB54">
        <v>84</v>
      </c>
      <c r="AC54">
        <v>14</v>
      </c>
      <c r="AD54" t="e">
        <f>_xlfn.XLOOKUP(AC54,#REF!,#REF!," - ")</f>
        <v>#REF!</v>
      </c>
      <c r="AE54" t="str">
        <f t="shared" si="3"/>
        <v>OB84.14</v>
      </c>
      <c r="AG54">
        <f>VLOOKUP(A54, Sheet4!A:C, 2, FALSE)</f>
        <v>311</v>
      </c>
      <c r="AH54" t="str">
        <f>VLOOKUP(A54, Sheet4!A:C, 3, FALSE)</f>
        <v>DigitalInput</v>
      </c>
      <c r="AI54">
        <v>311</v>
      </c>
      <c r="AJ54" t="s">
        <v>1281</v>
      </c>
      <c r="AK54" t="s">
        <v>1377</v>
      </c>
    </row>
    <row r="55" spans="1:37" x14ac:dyDescent="0.25">
      <c r="A55" t="s">
        <v>604</v>
      </c>
      <c r="C55">
        <v>47677717</v>
      </c>
      <c r="D55">
        <v>2</v>
      </c>
      <c r="G55">
        <v>48006504</v>
      </c>
      <c r="H55" t="s">
        <v>32</v>
      </c>
      <c r="I55" t="s">
        <v>33</v>
      </c>
      <c r="J55">
        <v>934441101</v>
      </c>
      <c r="K55" t="s">
        <v>605</v>
      </c>
      <c r="L55" t="s">
        <v>238</v>
      </c>
      <c r="M55" t="s">
        <v>606</v>
      </c>
      <c r="N55">
        <v>2</v>
      </c>
      <c r="O55" t="s">
        <v>553</v>
      </c>
      <c r="P55">
        <v>1</v>
      </c>
      <c r="Q55" t="s">
        <v>95</v>
      </c>
      <c r="R55">
        <v>4</v>
      </c>
      <c r="S55">
        <v>2</v>
      </c>
      <c r="T55" t="s">
        <v>232</v>
      </c>
      <c r="U55" t="s">
        <v>607</v>
      </c>
      <c r="V55" t="s">
        <v>243</v>
      </c>
      <c r="W55" t="s">
        <v>538</v>
      </c>
      <c r="X55">
        <v>16</v>
      </c>
      <c r="Y55" t="s">
        <v>43</v>
      </c>
      <c r="Z55" t="s">
        <v>608</v>
      </c>
      <c r="AA55" t="s">
        <v>45</v>
      </c>
      <c r="AB55">
        <v>3</v>
      </c>
      <c r="AC55">
        <v>5</v>
      </c>
      <c r="AD55" t="e">
        <f>_xlfn.XLOOKUP(AC55,#REF!,#REF!," - ")</f>
        <v>#REF!</v>
      </c>
      <c r="AE55" t="str">
        <f t="shared" si="3"/>
        <v>BB03.05</v>
      </c>
      <c r="AG55">
        <f>VLOOKUP(A55, Sheet4!A:C, 2, FALSE)</f>
        <v>573</v>
      </c>
      <c r="AH55" t="str">
        <f>VLOOKUP(A55, Sheet4!A:C, 3, FALSE)</f>
        <v>VoltageInput</v>
      </c>
      <c r="AI55">
        <v>573</v>
      </c>
      <c r="AJ55" t="s">
        <v>1282</v>
      </c>
      <c r="AK55" t="s">
        <v>1377</v>
      </c>
    </row>
    <row r="56" spans="1:37" x14ac:dyDescent="0.25">
      <c r="A56" t="s">
        <v>633</v>
      </c>
      <c r="D56">
        <v>2</v>
      </c>
      <c r="E56">
        <v>70</v>
      </c>
      <c r="F56" t="s">
        <v>634</v>
      </c>
      <c r="G56">
        <v>48006504</v>
      </c>
      <c r="H56" t="s">
        <v>32</v>
      </c>
      <c r="I56" t="s">
        <v>33</v>
      </c>
      <c r="J56">
        <v>934441101</v>
      </c>
      <c r="K56" t="s">
        <v>635</v>
      </c>
      <c r="L56" t="s">
        <v>636</v>
      </c>
      <c r="M56" t="s">
        <v>637</v>
      </c>
      <c r="N56">
        <v>1</v>
      </c>
      <c r="O56" t="s">
        <v>490</v>
      </c>
      <c r="P56">
        <v>1</v>
      </c>
      <c r="Q56" t="s">
        <v>218</v>
      </c>
      <c r="R56">
        <v>8</v>
      </c>
      <c r="S56">
        <v>11</v>
      </c>
      <c r="T56" t="s">
        <v>638</v>
      </c>
      <c r="U56" t="s">
        <v>639</v>
      </c>
      <c r="V56" t="s">
        <v>640</v>
      </c>
      <c r="W56" t="s">
        <v>203</v>
      </c>
      <c r="X56">
        <v>8</v>
      </c>
      <c r="Y56" t="s">
        <v>43</v>
      </c>
      <c r="Z56" t="s">
        <v>43</v>
      </c>
      <c r="AA56" t="s">
        <v>112</v>
      </c>
      <c r="AB56">
        <v>85</v>
      </c>
      <c r="AC56">
        <v>3</v>
      </c>
      <c r="AD56" t="e">
        <f>_xlfn.XLOOKUP(AC56,#REF!,#REF!," - ")</f>
        <v>#REF!</v>
      </c>
      <c r="AE56" t="str">
        <f t="shared" si="3"/>
        <v>OB85.03</v>
      </c>
      <c r="AG56">
        <f>VLOOKUP(A56, Sheet4!A:C, 2, FALSE)</f>
        <v>652</v>
      </c>
      <c r="AH56" t="str">
        <f>VLOOKUP(A56, Sheet4!A:C, 3, FALSE)</f>
        <v>PWMOutput</v>
      </c>
      <c r="AI56">
        <v>652</v>
      </c>
      <c r="AJ56" t="s">
        <v>1287</v>
      </c>
      <c r="AK56" t="s">
        <v>1377</v>
      </c>
    </row>
    <row r="57" spans="1:37" x14ac:dyDescent="0.25">
      <c r="A57" t="s">
        <v>677</v>
      </c>
      <c r="C57" t="s">
        <v>678</v>
      </c>
      <c r="D57">
        <v>9</v>
      </c>
      <c r="G57">
        <v>48154183</v>
      </c>
      <c r="H57" t="s">
        <v>49</v>
      </c>
      <c r="I57" t="s">
        <v>679</v>
      </c>
      <c r="J57" t="s">
        <v>680</v>
      </c>
      <c r="K57" t="s">
        <v>681</v>
      </c>
      <c r="L57" t="s">
        <v>543</v>
      </c>
      <c r="M57" t="s">
        <v>682</v>
      </c>
      <c r="N57">
        <v>1</v>
      </c>
      <c r="O57" t="s">
        <v>84</v>
      </c>
      <c r="P57">
        <v>1</v>
      </c>
      <c r="Q57" t="s">
        <v>683</v>
      </c>
      <c r="R57">
        <v>5</v>
      </c>
      <c r="S57">
        <v>5</v>
      </c>
      <c r="T57" t="s">
        <v>209</v>
      </c>
      <c r="U57" t="s">
        <v>684</v>
      </c>
      <c r="V57" t="s">
        <v>547</v>
      </c>
      <c r="W57" t="s">
        <v>176</v>
      </c>
      <c r="X57">
        <v>13</v>
      </c>
      <c r="Y57" t="s">
        <v>43</v>
      </c>
      <c r="Z57" t="s">
        <v>685</v>
      </c>
      <c r="AA57" t="s">
        <v>112</v>
      </c>
      <c r="AD57" t="e">
        <f>_xlfn.XLOOKUP(AC57,#REF!,#REF!," - ")</f>
        <v>#REF!</v>
      </c>
      <c r="AE57" t="str">
        <f t="shared" si="3"/>
        <v>OB0.0</v>
      </c>
      <c r="AG57">
        <f>VLOOKUP(A57, Sheet4!A:C, 2, FALSE)</f>
        <v>28</v>
      </c>
      <c r="AH57" t="str">
        <f>VLOOKUP(A57, Sheet4!A:C, 3, FALSE)</f>
        <v>DigitalInput</v>
      </c>
      <c r="AI57">
        <v>28</v>
      </c>
      <c r="AJ57" t="s">
        <v>1281</v>
      </c>
      <c r="AK57" t="s">
        <v>1377</v>
      </c>
    </row>
    <row r="58" spans="1:37" x14ac:dyDescent="0.25">
      <c r="A58" t="s">
        <v>705</v>
      </c>
      <c r="C58">
        <v>86571273</v>
      </c>
      <c r="D58">
        <v>7</v>
      </c>
      <c r="E58">
        <v>227</v>
      </c>
      <c r="F58" t="s">
        <v>706</v>
      </c>
      <c r="G58">
        <v>82012093</v>
      </c>
      <c r="H58" t="s">
        <v>236</v>
      </c>
      <c r="I58">
        <v>12162193</v>
      </c>
      <c r="J58">
        <v>12162000</v>
      </c>
      <c r="K58" t="s">
        <v>707</v>
      </c>
      <c r="L58" t="s">
        <v>43</v>
      </c>
      <c r="M58" t="s">
        <v>708</v>
      </c>
      <c r="N58" t="s">
        <v>70</v>
      </c>
      <c r="O58" t="s">
        <v>105</v>
      </c>
      <c r="P58">
        <v>2</v>
      </c>
      <c r="Q58" t="s">
        <v>224</v>
      </c>
      <c r="R58">
        <v>1</v>
      </c>
      <c r="S58">
        <v>1</v>
      </c>
      <c r="T58" t="s">
        <v>96</v>
      </c>
      <c r="U58" t="s">
        <v>471</v>
      </c>
      <c r="V58" t="s">
        <v>709</v>
      </c>
      <c r="W58" t="s">
        <v>315</v>
      </c>
      <c r="X58">
        <v>28</v>
      </c>
      <c r="Y58" t="s">
        <v>43</v>
      </c>
      <c r="Z58" t="s">
        <v>710</v>
      </c>
      <c r="AA58" t="s">
        <v>45</v>
      </c>
      <c r="AB58">
        <v>82</v>
      </c>
      <c r="AC58">
        <v>5</v>
      </c>
      <c r="AD58" t="e">
        <f>_xlfn.XLOOKUP(AC58,#REF!,#REF!," - ")</f>
        <v>#REF!</v>
      </c>
      <c r="AE58" t="str">
        <f t="shared" si="3"/>
        <v>BB82.05</v>
      </c>
      <c r="AG58">
        <f>VLOOKUP(A58, Sheet4!A:C, 2, FALSE)</f>
        <v>551</v>
      </c>
      <c r="AH58" t="str">
        <f>VLOOKUP(A58, Sheet4!A:C, 3, FALSE)</f>
        <v>VoltageInput</v>
      </c>
      <c r="AI58">
        <v>551</v>
      </c>
      <c r="AJ58" t="s">
        <v>1282</v>
      </c>
      <c r="AK58" t="s">
        <v>1377</v>
      </c>
    </row>
    <row r="59" spans="1:37" x14ac:dyDescent="0.25">
      <c r="A59" t="s">
        <v>711</v>
      </c>
      <c r="C59">
        <v>84428502</v>
      </c>
      <c r="D59">
        <v>7</v>
      </c>
      <c r="E59">
        <v>230</v>
      </c>
      <c r="F59" t="s">
        <v>712</v>
      </c>
      <c r="G59">
        <v>48045321</v>
      </c>
      <c r="H59" t="s">
        <v>32</v>
      </c>
      <c r="I59" t="s">
        <v>140</v>
      </c>
      <c r="J59">
        <v>934442101</v>
      </c>
      <c r="K59" t="s">
        <v>713</v>
      </c>
      <c r="L59" t="s">
        <v>53</v>
      </c>
      <c r="M59" t="s">
        <v>714</v>
      </c>
      <c r="N59" t="s">
        <v>73</v>
      </c>
      <c r="O59" t="s">
        <v>84</v>
      </c>
      <c r="P59">
        <v>2</v>
      </c>
      <c r="Q59" t="s">
        <v>224</v>
      </c>
      <c r="R59">
        <v>8</v>
      </c>
      <c r="S59">
        <v>1</v>
      </c>
      <c r="T59" t="s">
        <v>371</v>
      </c>
      <c r="U59" t="s">
        <v>372</v>
      </c>
      <c r="V59" t="s">
        <v>573</v>
      </c>
      <c r="W59" t="s">
        <v>42</v>
      </c>
      <c r="X59">
        <v>8</v>
      </c>
      <c r="Y59" t="s">
        <v>43</v>
      </c>
      <c r="Z59" t="s">
        <v>62</v>
      </c>
      <c r="AA59" t="s">
        <v>45</v>
      </c>
      <c r="AB59">
        <v>2</v>
      </c>
      <c r="AC59">
        <v>12</v>
      </c>
      <c r="AD59" t="e">
        <f>_xlfn.XLOOKUP(AC59,#REF!,#REF!," - ")</f>
        <v>#REF!</v>
      </c>
      <c r="AE59" t="str">
        <f t="shared" si="3"/>
        <v>BB02.12</v>
      </c>
      <c r="AG59">
        <f>VLOOKUP(A59, Sheet4!A:C, 2, FALSE)</f>
        <v>521</v>
      </c>
      <c r="AH59" t="str">
        <f>VLOOKUP(A59, Sheet4!A:C, 3, FALSE)</f>
        <v>VoltageInput</v>
      </c>
      <c r="AI59">
        <v>521</v>
      </c>
      <c r="AJ59" t="s">
        <v>1282</v>
      </c>
      <c r="AK59" t="s">
        <v>1377</v>
      </c>
    </row>
    <row r="60" spans="1:37" x14ac:dyDescent="0.25">
      <c r="A60" t="s">
        <v>715</v>
      </c>
      <c r="C60">
        <v>84428502</v>
      </c>
      <c r="D60">
        <v>7</v>
      </c>
      <c r="G60">
        <v>48045321</v>
      </c>
      <c r="H60" t="s">
        <v>32</v>
      </c>
      <c r="I60" t="s">
        <v>140</v>
      </c>
      <c r="J60">
        <v>934442101</v>
      </c>
      <c r="K60" t="s">
        <v>716</v>
      </c>
      <c r="L60" t="s">
        <v>53</v>
      </c>
      <c r="M60" t="s">
        <v>717</v>
      </c>
      <c r="N60" t="s">
        <v>73</v>
      </c>
      <c r="O60" t="s">
        <v>84</v>
      </c>
      <c r="P60">
        <v>2</v>
      </c>
      <c r="Q60" t="s">
        <v>224</v>
      </c>
      <c r="R60">
        <v>5</v>
      </c>
      <c r="S60">
        <v>1</v>
      </c>
      <c r="T60" t="s">
        <v>718</v>
      </c>
      <c r="U60" t="s">
        <v>719</v>
      </c>
      <c r="V60" t="s">
        <v>720</v>
      </c>
      <c r="W60" t="s">
        <v>228</v>
      </c>
      <c r="X60">
        <v>17</v>
      </c>
      <c r="Y60" t="s">
        <v>43</v>
      </c>
      <c r="Z60" t="s">
        <v>62</v>
      </c>
      <c r="AA60" t="s">
        <v>45</v>
      </c>
      <c r="AB60">
        <v>2</v>
      </c>
      <c r="AC60">
        <v>9</v>
      </c>
      <c r="AD60" t="e">
        <f>_xlfn.XLOOKUP(AC60,#REF!,#REF!," - ")</f>
        <v>#REF!</v>
      </c>
      <c r="AE60" t="str">
        <f t="shared" ref="AE60:AE76" si="4">IF(EXACT(AA60,"Bypass"),_xlfn.CONCAT("BB",IF(AB60&gt;9,AB60,_xlfn.CONCAT("0",AB60)),".",IF(AC60&gt;9,AC60,_xlfn.CONCAT("0",AC60))),IF(EXACT(AA60,"Output"),_xlfn.CONCAT("OB",IF(AB60&gt;9,AB60,_xlfn.CONCAT("0",AB60)),".",IF(AC60&gt;9,AC60,_xlfn.CONCAT("0",AC60)))))</f>
        <v>BB02.09</v>
      </c>
      <c r="AG60">
        <f>VLOOKUP(A60, Sheet4!A:C, 2, FALSE)</f>
        <v>589</v>
      </c>
      <c r="AH60" t="str">
        <f>VLOOKUP(A60, Sheet4!A:C, 3, FALSE)</f>
        <v>VoltageInput</v>
      </c>
      <c r="AI60">
        <v>589</v>
      </c>
      <c r="AJ60" t="s">
        <v>1282</v>
      </c>
      <c r="AK60" t="s">
        <v>1377</v>
      </c>
    </row>
    <row r="61" spans="1:37" x14ac:dyDescent="0.25">
      <c r="A61" t="s">
        <v>721</v>
      </c>
      <c r="C61">
        <v>84428502</v>
      </c>
      <c r="D61">
        <v>7</v>
      </c>
      <c r="G61">
        <v>48045321</v>
      </c>
      <c r="H61" t="s">
        <v>32</v>
      </c>
      <c r="I61" t="s">
        <v>140</v>
      </c>
      <c r="J61">
        <v>934442101</v>
      </c>
      <c r="K61" t="s">
        <v>722</v>
      </c>
      <c r="L61" t="s">
        <v>53</v>
      </c>
      <c r="M61" t="s">
        <v>723</v>
      </c>
      <c r="N61" t="s">
        <v>73</v>
      </c>
      <c r="O61" t="s">
        <v>84</v>
      </c>
      <c r="P61">
        <v>1</v>
      </c>
      <c r="Q61" t="s">
        <v>698</v>
      </c>
      <c r="R61">
        <v>4</v>
      </c>
      <c r="S61">
        <v>1</v>
      </c>
      <c r="T61" t="s">
        <v>200</v>
      </c>
      <c r="U61" t="s">
        <v>724</v>
      </c>
      <c r="V61" t="s">
        <v>59</v>
      </c>
      <c r="W61" t="s">
        <v>228</v>
      </c>
      <c r="X61">
        <v>21</v>
      </c>
      <c r="Y61" t="s">
        <v>43</v>
      </c>
      <c r="Z61" t="s">
        <v>62</v>
      </c>
      <c r="AA61" t="s">
        <v>45</v>
      </c>
      <c r="AB61">
        <v>2</v>
      </c>
      <c r="AC61">
        <v>7</v>
      </c>
      <c r="AD61" t="e">
        <f>_xlfn.XLOOKUP(AC61,#REF!,#REF!," - ")</f>
        <v>#REF!</v>
      </c>
      <c r="AE61" t="str">
        <f t="shared" si="4"/>
        <v>BB02.07</v>
      </c>
      <c r="AG61">
        <f>VLOOKUP(A61, Sheet4!A:C, 2, FALSE)</f>
        <v>590</v>
      </c>
      <c r="AH61" t="str">
        <f>VLOOKUP(A61, Sheet4!A:C, 3, FALSE)</f>
        <v>VoltageInput</v>
      </c>
      <c r="AI61">
        <v>590</v>
      </c>
      <c r="AJ61" t="s">
        <v>1282</v>
      </c>
      <c r="AK61" t="s">
        <v>1377</v>
      </c>
    </row>
    <row r="62" spans="1:37" x14ac:dyDescent="0.25">
      <c r="A62" t="s">
        <v>725</v>
      </c>
      <c r="C62">
        <v>51546555</v>
      </c>
      <c r="D62">
        <v>7</v>
      </c>
      <c r="E62">
        <v>223</v>
      </c>
      <c r="F62" t="s">
        <v>726</v>
      </c>
      <c r="G62">
        <v>48146091</v>
      </c>
      <c r="H62" t="s">
        <v>49</v>
      </c>
      <c r="I62" t="s">
        <v>727</v>
      </c>
      <c r="J62" t="s">
        <v>728</v>
      </c>
      <c r="K62" t="s">
        <v>729</v>
      </c>
      <c r="L62" t="s">
        <v>82</v>
      </c>
      <c r="M62" t="s">
        <v>730</v>
      </c>
      <c r="N62">
        <v>2</v>
      </c>
      <c r="O62" t="s">
        <v>553</v>
      </c>
      <c r="P62">
        <v>1</v>
      </c>
      <c r="Q62" t="s">
        <v>191</v>
      </c>
      <c r="R62">
        <v>5</v>
      </c>
      <c r="S62">
        <v>8</v>
      </c>
      <c r="T62" t="s">
        <v>118</v>
      </c>
      <c r="U62" t="s">
        <v>731</v>
      </c>
      <c r="V62" t="s">
        <v>250</v>
      </c>
      <c r="W62" t="s">
        <v>193</v>
      </c>
      <c r="X62">
        <v>17</v>
      </c>
      <c r="Y62" t="s">
        <v>43</v>
      </c>
      <c r="Z62" t="s">
        <v>194</v>
      </c>
      <c r="AA62" t="s">
        <v>45</v>
      </c>
      <c r="AB62">
        <v>2</v>
      </c>
      <c r="AC62">
        <v>3</v>
      </c>
      <c r="AD62" t="e">
        <f>_xlfn.XLOOKUP(AC62,#REF!,#REF!," - ")</f>
        <v>#REF!</v>
      </c>
      <c r="AE62" t="str">
        <f t="shared" si="4"/>
        <v>BB02.03</v>
      </c>
      <c r="AG62">
        <f>VLOOKUP(A62, Sheet4!A:C, 2, FALSE)</f>
        <v>604</v>
      </c>
      <c r="AH62" t="str">
        <f>VLOOKUP(A62, Sheet4!A:C, 3, FALSE)</f>
        <v>FrequencyInput</v>
      </c>
      <c r="AI62">
        <v>604</v>
      </c>
      <c r="AJ62" t="s">
        <v>1284</v>
      </c>
      <c r="AK62" t="s">
        <v>1377</v>
      </c>
    </row>
    <row r="63" spans="1:37" x14ac:dyDescent="0.25">
      <c r="A63" t="s">
        <v>738</v>
      </c>
      <c r="C63">
        <v>51684018</v>
      </c>
      <c r="D63">
        <v>7</v>
      </c>
      <c r="E63">
        <v>214</v>
      </c>
      <c r="F63" t="s">
        <v>739</v>
      </c>
      <c r="G63">
        <v>87692855</v>
      </c>
      <c r="H63" t="s">
        <v>67</v>
      </c>
      <c r="I63">
        <v>12015792</v>
      </c>
      <c r="J63">
        <v>12010973</v>
      </c>
      <c r="K63" t="s">
        <v>740</v>
      </c>
      <c r="L63" t="s">
        <v>43</v>
      </c>
      <c r="M63" t="s">
        <v>741</v>
      </c>
      <c r="N63" t="s">
        <v>70</v>
      </c>
      <c r="O63" t="s">
        <v>101</v>
      </c>
      <c r="P63">
        <v>2</v>
      </c>
      <c r="Q63" t="s">
        <v>158</v>
      </c>
      <c r="R63">
        <v>1</v>
      </c>
      <c r="S63">
        <v>3</v>
      </c>
      <c r="T63" t="s">
        <v>39</v>
      </c>
      <c r="U63" t="s">
        <v>159</v>
      </c>
      <c r="V63" t="s">
        <v>314</v>
      </c>
      <c r="W63" t="s">
        <v>161</v>
      </c>
      <c r="X63">
        <v>25</v>
      </c>
      <c r="Y63" t="s">
        <v>43</v>
      </c>
      <c r="Z63" t="s">
        <v>43</v>
      </c>
      <c r="AA63" t="s">
        <v>112</v>
      </c>
      <c r="AB63">
        <v>82</v>
      </c>
      <c r="AC63">
        <v>2</v>
      </c>
      <c r="AD63" t="e">
        <f>_xlfn.XLOOKUP(AC63,#REF!,#REF!," - ")</f>
        <v>#REF!</v>
      </c>
      <c r="AE63" t="str">
        <f t="shared" si="4"/>
        <v>OB82.02</v>
      </c>
      <c r="AG63">
        <f>VLOOKUP(A63, Sheet4!A:C, 2, FALSE)</f>
        <v>421</v>
      </c>
      <c r="AH63" t="str">
        <f>VLOOKUP(A63, Sheet4!A:C, 3, FALSE)</f>
        <v>DigitalOutput</v>
      </c>
      <c r="AI63">
        <v>421</v>
      </c>
      <c r="AJ63" t="s">
        <v>1286</v>
      </c>
      <c r="AK63" t="s">
        <v>1377</v>
      </c>
    </row>
    <row r="64" spans="1:37" x14ac:dyDescent="0.25">
      <c r="A64" t="s">
        <v>749</v>
      </c>
      <c r="B64" t="s">
        <v>30</v>
      </c>
      <c r="C64">
        <v>48030716</v>
      </c>
      <c r="D64">
        <v>7</v>
      </c>
      <c r="E64">
        <v>210</v>
      </c>
      <c r="F64" t="s">
        <v>31</v>
      </c>
      <c r="G64">
        <v>48045321</v>
      </c>
      <c r="H64" t="s">
        <v>32</v>
      </c>
      <c r="I64" t="s">
        <v>140</v>
      </c>
      <c r="J64">
        <v>934442101</v>
      </c>
      <c r="K64" t="s">
        <v>750</v>
      </c>
      <c r="L64" t="s">
        <v>296</v>
      </c>
      <c r="M64" t="s">
        <v>751</v>
      </c>
      <c r="N64" t="s">
        <v>73</v>
      </c>
      <c r="O64" t="s">
        <v>84</v>
      </c>
      <c r="P64">
        <v>2</v>
      </c>
      <c r="Q64" t="s">
        <v>698</v>
      </c>
      <c r="R64">
        <v>2</v>
      </c>
      <c r="S64">
        <v>1</v>
      </c>
      <c r="T64" t="s">
        <v>152</v>
      </c>
      <c r="U64" t="s">
        <v>699</v>
      </c>
      <c r="V64" t="s">
        <v>752</v>
      </c>
      <c r="W64" t="s">
        <v>753</v>
      </c>
      <c r="X64">
        <v>33</v>
      </c>
      <c r="Y64" t="s">
        <v>43</v>
      </c>
      <c r="Z64" t="s">
        <v>62</v>
      </c>
      <c r="AA64" t="s">
        <v>45</v>
      </c>
      <c r="AB64">
        <v>2</v>
      </c>
      <c r="AC64">
        <v>1</v>
      </c>
      <c r="AD64" t="e">
        <f>_xlfn.XLOOKUP(AC64,#REF!,#REF!," - ")</f>
        <v>#REF!</v>
      </c>
      <c r="AE64" t="str">
        <f t="shared" si="4"/>
        <v>BB02.01</v>
      </c>
      <c r="AG64">
        <f>VLOOKUP(A64, Sheet4!A:C, 2, FALSE)</f>
        <v>812</v>
      </c>
      <c r="AH64" t="str">
        <f>VLOOKUP(A64, Sheet4!A:C, 3, FALSE)</f>
        <v>VoltageInput</v>
      </c>
      <c r="AI64">
        <v>812</v>
      </c>
      <c r="AJ64" t="s">
        <v>1282</v>
      </c>
      <c r="AK64" t="s">
        <v>1377</v>
      </c>
    </row>
    <row r="65" spans="1:37" x14ac:dyDescent="0.25">
      <c r="A65" t="s">
        <v>754</v>
      </c>
      <c r="B65" t="s">
        <v>30</v>
      </c>
      <c r="C65">
        <v>48030716</v>
      </c>
      <c r="D65">
        <v>7</v>
      </c>
      <c r="E65">
        <v>211</v>
      </c>
      <c r="F65" t="s">
        <v>31</v>
      </c>
      <c r="G65">
        <v>48045321</v>
      </c>
      <c r="H65" t="s">
        <v>32</v>
      </c>
      <c r="I65" t="s">
        <v>140</v>
      </c>
      <c r="J65">
        <v>934442101</v>
      </c>
      <c r="K65" t="s">
        <v>755</v>
      </c>
      <c r="L65" t="s">
        <v>296</v>
      </c>
      <c r="M65" t="s">
        <v>756</v>
      </c>
      <c r="N65" t="s">
        <v>73</v>
      </c>
      <c r="O65" t="s">
        <v>84</v>
      </c>
      <c r="P65">
        <v>2</v>
      </c>
      <c r="Q65" t="s">
        <v>698</v>
      </c>
      <c r="R65">
        <v>1</v>
      </c>
      <c r="S65">
        <v>1</v>
      </c>
      <c r="T65" t="s">
        <v>144</v>
      </c>
      <c r="U65" t="s">
        <v>704</v>
      </c>
      <c r="V65" t="s">
        <v>757</v>
      </c>
      <c r="W65" t="s">
        <v>753</v>
      </c>
      <c r="X65">
        <v>32</v>
      </c>
      <c r="Y65" t="s">
        <v>43</v>
      </c>
      <c r="Z65" t="s">
        <v>62</v>
      </c>
      <c r="AA65" t="s">
        <v>45</v>
      </c>
      <c r="AB65">
        <v>2</v>
      </c>
      <c r="AC65">
        <v>2</v>
      </c>
      <c r="AD65" t="e">
        <f>_xlfn.XLOOKUP(AC65,#REF!,#REF!," - ")</f>
        <v>#REF!</v>
      </c>
      <c r="AE65" t="str">
        <f t="shared" si="4"/>
        <v>BB02.02</v>
      </c>
      <c r="AG65">
        <f>VLOOKUP(A65, Sheet4!A:C, 2, FALSE)</f>
        <v>811</v>
      </c>
      <c r="AH65" t="str">
        <f>VLOOKUP(A65, Sheet4!A:C, 3, FALSE)</f>
        <v>VoltageInput</v>
      </c>
      <c r="AI65">
        <v>811</v>
      </c>
      <c r="AJ65" t="s">
        <v>1282</v>
      </c>
      <c r="AK65" t="s">
        <v>1377</v>
      </c>
    </row>
    <row r="66" spans="1:37" x14ac:dyDescent="0.25">
      <c r="A66" t="s">
        <v>758</v>
      </c>
      <c r="C66">
        <v>87616614</v>
      </c>
      <c r="D66">
        <v>7</v>
      </c>
      <c r="E66">
        <v>233</v>
      </c>
      <c r="F66" t="s">
        <v>759</v>
      </c>
      <c r="G66">
        <v>48006504</v>
      </c>
      <c r="H66" t="s">
        <v>32</v>
      </c>
      <c r="I66" t="s">
        <v>33</v>
      </c>
      <c r="J66">
        <v>934441101</v>
      </c>
      <c r="K66" t="s">
        <v>760</v>
      </c>
      <c r="L66" t="s">
        <v>761</v>
      </c>
      <c r="M66" t="s">
        <v>762</v>
      </c>
      <c r="N66">
        <v>1</v>
      </c>
      <c r="O66" t="s">
        <v>105</v>
      </c>
      <c r="P66">
        <v>2</v>
      </c>
      <c r="Q66" t="s">
        <v>123</v>
      </c>
      <c r="R66">
        <v>7</v>
      </c>
      <c r="S66">
        <v>10</v>
      </c>
      <c r="T66" t="s">
        <v>107</v>
      </c>
      <c r="U66" t="s">
        <v>763</v>
      </c>
      <c r="V66" t="s">
        <v>764</v>
      </c>
      <c r="W66" t="s">
        <v>538</v>
      </c>
      <c r="X66">
        <v>4</v>
      </c>
      <c r="Y66" t="s">
        <v>43</v>
      </c>
      <c r="Z66" t="s">
        <v>43</v>
      </c>
      <c r="AA66" t="s">
        <v>112</v>
      </c>
      <c r="AB66">
        <v>82</v>
      </c>
      <c r="AC66">
        <v>7</v>
      </c>
      <c r="AD66" t="e">
        <f>_xlfn.XLOOKUP(AC66,#REF!,#REF!," - ")</f>
        <v>#REF!</v>
      </c>
      <c r="AE66" t="str">
        <f t="shared" si="4"/>
        <v>OB82.07</v>
      </c>
      <c r="AF66" t="s">
        <v>765</v>
      </c>
      <c r="AG66">
        <f>VLOOKUP(A66, Sheet4!A:C, 2, FALSE)</f>
        <v>654</v>
      </c>
      <c r="AH66" t="str">
        <f>VLOOKUP(A66, Sheet4!A:C, 3, FALSE)</f>
        <v>PWMOutput</v>
      </c>
      <c r="AI66">
        <v>654</v>
      </c>
      <c r="AJ66" t="s">
        <v>1287</v>
      </c>
      <c r="AK66" t="s">
        <v>1377</v>
      </c>
    </row>
    <row r="67" spans="1:37" x14ac:dyDescent="0.25">
      <c r="A67" t="s">
        <v>768</v>
      </c>
      <c r="D67">
        <v>7</v>
      </c>
      <c r="E67">
        <v>229</v>
      </c>
      <c r="F67" t="s">
        <v>769</v>
      </c>
      <c r="G67">
        <v>48006504</v>
      </c>
      <c r="H67" t="s">
        <v>32</v>
      </c>
      <c r="I67" t="s">
        <v>33</v>
      </c>
      <c r="J67">
        <v>934441101</v>
      </c>
      <c r="K67" t="s">
        <v>770</v>
      </c>
      <c r="L67" t="s">
        <v>115</v>
      </c>
      <c r="M67" t="s">
        <v>771</v>
      </c>
      <c r="N67">
        <v>1</v>
      </c>
      <c r="O67" t="s">
        <v>105</v>
      </c>
      <c r="P67">
        <v>1</v>
      </c>
      <c r="Q67" t="s">
        <v>106</v>
      </c>
      <c r="R67">
        <v>6</v>
      </c>
      <c r="S67">
        <v>11</v>
      </c>
      <c r="T67" t="s">
        <v>289</v>
      </c>
      <c r="U67" t="s">
        <v>772</v>
      </c>
      <c r="V67" t="s">
        <v>126</v>
      </c>
      <c r="W67" t="s">
        <v>110</v>
      </c>
      <c r="X67">
        <v>4</v>
      </c>
      <c r="Y67" t="s">
        <v>43</v>
      </c>
      <c r="Z67" t="s">
        <v>43</v>
      </c>
      <c r="AA67" t="s">
        <v>112</v>
      </c>
      <c r="AB67">
        <v>82</v>
      </c>
      <c r="AC67">
        <v>1</v>
      </c>
      <c r="AD67" t="e">
        <f>_xlfn.XLOOKUP(AC67,#REF!,#REF!," - ")</f>
        <v>#REF!</v>
      </c>
      <c r="AE67" t="str">
        <f t="shared" si="4"/>
        <v>OB82.01</v>
      </c>
      <c r="AG67">
        <f>VLOOKUP(A67, Sheet4!A:C, 2, FALSE)</f>
        <v>639</v>
      </c>
      <c r="AH67" t="str">
        <f>VLOOKUP(A67, Sheet4!A:C, 3, FALSE)</f>
        <v>PWMOutput</v>
      </c>
      <c r="AI67">
        <v>639</v>
      </c>
      <c r="AJ67" t="s">
        <v>1287</v>
      </c>
      <c r="AK67" t="s">
        <v>1377</v>
      </c>
    </row>
    <row r="68" spans="1:37" x14ac:dyDescent="0.25">
      <c r="A68" t="s">
        <v>790</v>
      </c>
      <c r="C68">
        <v>51546555</v>
      </c>
      <c r="D68">
        <v>7</v>
      </c>
      <c r="E68">
        <v>228</v>
      </c>
      <c r="F68" t="s">
        <v>743</v>
      </c>
      <c r="G68">
        <v>48146091</v>
      </c>
      <c r="H68" t="s">
        <v>49</v>
      </c>
      <c r="I68" t="s">
        <v>727</v>
      </c>
      <c r="J68" t="s">
        <v>728</v>
      </c>
      <c r="K68" t="s">
        <v>791</v>
      </c>
      <c r="L68" t="s">
        <v>82</v>
      </c>
      <c r="M68" t="s">
        <v>792</v>
      </c>
      <c r="N68">
        <v>2</v>
      </c>
      <c r="O68" t="s">
        <v>553</v>
      </c>
      <c r="P68">
        <v>1</v>
      </c>
      <c r="Q68" t="s">
        <v>191</v>
      </c>
      <c r="R68">
        <v>6</v>
      </c>
      <c r="S68">
        <v>8</v>
      </c>
      <c r="T68" t="s">
        <v>133</v>
      </c>
      <c r="U68" t="s">
        <v>658</v>
      </c>
      <c r="V68" t="s">
        <v>332</v>
      </c>
      <c r="W68" t="s">
        <v>193</v>
      </c>
      <c r="X68">
        <v>11</v>
      </c>
      <c r="Y68" t="s">
        <v>791</v>
      </c>
      <c r="Z68" t="s">
        <v>194</v>
      </c>
      <c r="AA68" t="s">
        <v>45</v>
      </c>
      <c r="AB68">
        <v>2</v>
      </c>
      <c r="AC68">
        <v>5</v>
      </c>
      <c r="AD68" t="e">
        <f>_xlfn.XLOOKUP(AC68,#REF!,#REF!," - ")</f>
        <v>#REF!</v>
      </c>
      <c r="AE68" t="str">
        <f t="shared" si="4"/>
        <v>BB02.05</v>
      </c>
      <c r="AG68">
        <f>VLOOKUP(A68, Sheet4!A:C, 2, FALSE)</f>
        <v>603</v>
      </c>
      <c r="AH68" t="str">
        <f>VLOOKUP(A68, Sheet4!A:C, 3, FALSE)</f>
        <v>FrequencyInput</v>
      </c>
      <c r="AI68">
        <v>603</v>
      </c>
      <c r="AJ68" t="s">
        <v>1284</v>
      </c>
      <c r="AK68" t="s">
        <v>1377</v>
      </c>
    </row>
    <row r="69" spans="1:37" x14ac:dyDescent="0.25">
      <c r="A69" t="s">
        <v>793</v>
      </c>
      <c r="C69">
        <v>84340074</v>
      </c>
      <c r="D69">
        <v>7</v>
      </c>
      <c r="E69">
        <v>224</v>
      </c>
      <c r="F69" t="s">
        <v>794</v>
      </c>
      <c r="G69">
        <v>87747172</v>
      </c>
      <c r="H69" t="s">
        <v>795</v>
      </c>
      <c r="I69" t="s">
        <v>796</v>
      </c>
      <c r="J69" t="s">
        <v>797</v>
      </c>
      <c r="K69" t="s">
        <v>798</v>
      </c>
      <c r="L69" t="s">
        <v>53</v>
      </c>
      <c r="M69" t="s">
        <v>799</v>
      </c>
      <c r="N69">
        <v>1</v>
      </c>
      <c r="O69" t="s">
        <v>84</v>
      </c>
      <c r="P69">
        <v>1</v>
      </c>
      <c r="Q69" t="s">
        <v>95</v>
      </c>
      <c r="R69">
        <v>3</v>
      </c>
      <c r="S69">
        <v>2</v>
      </c>
      <c r="T69" t="s">
        <v>225</v>
      </c>
      <c r="U69" t="s">
        <v>800</v>
      </c>
      <c r="V69" t="s">
        <v>567</v>
      </c>
      <c r="W69" t="s">
        <v>42</v>
      </c>
      <c r="X69">
        <v>13</v>
      </c>
      <c r="Y69" t="s">
        <v>801</v>
      </c>
      <c r="Z69" t="s">
        <v>802</v>
      </c>
      <c r="AA69" t="s">
        <v>45</v>
      </c>
      <c r="AB69">
        <v>2</v>
      </c>
      <c r="AC69">
        <v>4</v>
      </c>
      <c r="AD69" t="e">
        <f>_xlfn.XLOOKUP(AC69,#REF!,#REF!," - ")</f>
        <v>#REF!</v>
      </c>
      <c r="AE69" t="str">
        <f t="shared" si="4"/>
        <v>BB02.04</v>
      </c>
      <c r="AG69">
        <f>VLOOKUP(A69, Sheet4!A:C, 2, FALSE)</f>
        <v>520</v>
      </c>
      <c r="AH69" t="str">
        <f>VLOOKUP(A69, Sheet4!A:C, 3, FALSE)</f>
        <v>VoltageInput</v>
      </c>
      <c r="AI69">
        <v>520</v>
      </c>
      <c r="AJ69" t="s">
        <v>1282</v>
      </c>
      <c r="AK69" t="s">
        <v>1377</v>
      </c>
    </row>
    <row r="70" spans="1:37" x14ac:dyDescent="0.25">
      <c r="A70" t="s">
        <v>803</v>
      </c>
      <c r="C70">
        <v>47888506</v>
      </c>
      <c r="F70" t="s">
        <v>31</v>
      </c>
      <c r="G70">
        <v>48045322</v>
      </c>
      <c r="H70" t="s">
        <v>32</v>
      </c>
      <c r="I70" t="s">
        <v>80</v>
      </c>
      <c r="J70">
        <v>934443101</v>
      </c>
      <c r="K70" t="s">
        <v>804</v>
      </c>
      <c r="L70" t="s">
        <v>82</v>
      </c>
      <c r="M70" t="s">
        <v>805</v>
      </c>
      <c r="N70">
        <v>4</v>
      </c>
      <c r="O70" t="s">
        <v>806</v>
      </c>
      <c r="P70" t="s">
        <v>85</v>
      </c>
      <c r="Q70" t="s">
        <v>807</v>
      </c>
      <c r="R70" t="s">
        <v>807</v>
      </c>
      <c r="T70" t="s">
        <v>43</v>
      </c>
      <c r="U70" t="s">
        <v>808</v>
      </c>
      <c r="V70" t="s">
        <v>523</v>
      </c>
      <c r="W70" t="s">
        <v>666</v>
      </c>
      <c r="X70">
        <v>2</v>
      </c>
      <c r="Y70" t="s">
        <v>804</v>
      </c>
      <c r="Z70" t="s">
        <v>43</v>
      </c>
      <c r="AA70" t="s">
        <v>45</v>
      </c>
      <c r="AB70">
        <v>5</v>
      </c>
      <c r="AC70">
        <v>3</v>
      </c>
      <c r="AD70" t="e">
        <f>_xlfn.XLOOKUP(AC70,#REF!,#REF!," - ")</f>
        <v>#REF!</v>
      </c>
      <c r="AE70" t="str">
        <f t="shared" si="4"/>
        <v>BB05.03</v>
      </c>
      <c r="AG70">
        <f>VLOOKUP(A70, Sheet4!A:C, 2, FALSE)</f>
        <v>99</v>
      </c>
      <c r="AH70" t="str">
        <f>VLOOKUP(A70, Sheet4!A:C, 3, FALSE)</f>
        <v>PulseInput</v>
      </c>
      <c r="AI70">
        <v>99</v>
      </c>
      <c r="AJ70" t="s">
        <v>1285</v>
      </c>
      <c r="AK70" t="s">
        <v>1377</v>
      </c>
    </row>
    <row r="71" spans="1:37" x14ac:dyDescent="0.25">
      <c r="A71" t="s">
        <v>821</v>
      </c>
      <c r="C71">
        <v>84173154</v>
      </c>
      <c r="D71">
        <v>11</v>
      </c>
      <c r="F71" t="s">
        <v>47</v>
      </c>
      <c r="G71" t="s">
        <v>628</v>
      </c>
      <c r="H71" t="s">
        <v>49</v>
      </c>
      <c r="I71" t="s">
        <v>822</v>
      </c>
      <c r="J71" t="s">
        <v>823</v>
      </c>
      <c r="K71" t="s">
        <v>824</v>
      </c>
      <c r="L71" t="s">
        <v>379</v>
      </c>
      <c r="M71" t="s">
        <v>825</v>
      </c>
      <c r="N71" t="s">
        <v>70</v>
      </c>
      <c r="O71">
        <v>1</v>
      </c>
      <c r="P71">
        <v>1</v>
      </c>
      <c r="Q71" t="s">
        <v>38</v>
      </c>
      <c r="R71">
        <v>8</v>
      </c>
      <c r="S71">
        <v>5</v>
      </c>
      <c r="T71" t="s">
        <v>826</v>
      </c>
      <c r="U71" t="s">
        <v>827</v>
      </c>
      <c r="V71" t="s">
        <v>828</v>
      </c>
      <c r="W71" t="s">
        <v>315</v>
      </c>
      <c r="X71">
        <v>15</v>
      </c>
      <c r="Y71" t="s">
        <v>43</v>
      </c>
      <c r="Z71" t="s">
        <v>43</v>
      </c>
      <c r="AA71" t="s">
        <v>45</v>
      </c>
      <c r="AD71" t="e">
        <f>_xlfn.XLOOKUP(AC71,#REF!,#REF!," - ")</f>
        <v>#REF!</v>
      </c>
      <c r="AE71" t="str">
        <f t="shared" si="4"/>
        <v>BB0.0</v>
      </c>
      <c r="AG71">
        <f>VLOOKUP(A71, Sheet4!A:C, 2, FALSE)</f>
        <v>542</v>
      </c>
      <c r="AH71" t="str">
        <f>VLOOKUP(A71, Sheet4!A:C, 3, FALSE)</f>
        <v>DigitalInput</v>
      </c>
      <c r="AI71">
        <v>542</v>
      </c>
      <c r="AJ71" t="s">
        <v>1281</v>
      </c>
      <c r="AK71" t="s">
        <v>1377</v>
      </c>
    </row>
    <row r="72" spans="1:37" x14ac:dyDescent="0.25">
      <c r="A72" t="s">
        <v>861</v>
      </c>
      <c r="C72">
        <v>47380860</v>
      </c>
      <c r="G72">
        <v>48045321</v>
      </c>
      <c r="H72" t="s">
        <v>32</v>
      </c>
      <c r="I72" t="s">
        <v>140</v>
      </c>
      <c r="J72">
        <v>934442101</v>
      </c>
      <c r="K72" t="s">
        <v>862</v>
      </c>
      <c r="L72" t="s">
        <v>296</v>
      </c>
      <c r="M72" t="s">
        <v>854</v>
      </c>
      <c r="N72" t="s">
        <v>73</v>
      </c>
      <c r="O72" t="s">
        <v>84</v>
      </c>
      <c r="P72">
        <v>2</v>
      </c>
      <c r="Q72" t="s">
        <v>698</v>
      </c>
      <c r="R72">
        <v>6</v>
      </c>
      <c r="S72">
        <v>1</v>
      </c>
      <c r="T72" t="s">
        <v>163</v>
      </c>
      <c r="U72" t="s">
        <v>863</v>
      </c>
      <c r="V72" t="s">
        <v>864</v>
      </c>
      <c r="W72" t="s">
        <v>753</v>
      </c>
      <c r="X72">
        <v>31</v>
      </c>
      <c r="Y72" t="s">
        <v>43</v>
      </c>
      <c r="Z72" t="s">
        <v>62</v>
      </c>
      <c r="AA72" t="s">
        <v>45</v>
      </c>
      <c r="AD72" t="e">
        <f>_xlfn.XLOOKUP(AC72,#REF!,#REF!," - ")</f>
        <v>#REF!</v>
      </c>
      <c r="AE72" t="str">
        <f t="shared" si="4"/>
        <v>BB0.0</v>
      </c>
      <c r="AG72">
        <f>VLOOKUP(A72, Sheet4!A:C, 2, FALSE)</f>
        <v>810</v>
      </c>
      <c r="AH72" t="str">
        <f>VLOOKUP(A72, Sheet4!A:C, 3, FALSE)</f>
        <v>VoltageInput</v>
      </c>
      <c r="AI72">
        <v>810</v>
      </c>
      <c r="AJ72" t="s">
        <v>1282</v>
      </c>
      <c r="AK72" t="s">
        <v>1377</v>
      </c>
    </row>
    <row r="73" spans="1:37" x14ac:dyDescent="0.25">
      <c r="A73" t="s">
        <v>865</v>
      </c>
      <c r="C73">
        <v>47380860</v>
      </c>
      <c r="G73">
        <v>48045321</v>
      </c>
      <c r="H73" t="s">
        <v>32</v>
      </c>
      <c r="I73" t="s">
        <v>140</v>
      </c>
      <c r="J73">
        <v>934442101</v>
      </c>
      <c r="K73" t="s">
        <v>866</v>
      </c>
      <c r="L73" t="s">
        <v>296</v>
      </c>
      <c r="M73" t="s">
        <v>859</v>
      </c>
      <c r="N73" t="s">
        <v>73</v>
      </c>
      <c r="O73" t="s">
        <v>84</v>
      </c>
      <c r="P73">
        <v>2</v>
      </c>
      <c r="Q73" t="s">
        <v>698</v>
      </c>
      <c r="R73">
        <v>4</v>
      </c>
      <c r="S73">
        <v>1</v>
      </c>
      <c r="T73" t="s">
        <v>200</v>
      </c>
      <c r="U73" t="s">
        <v>724</v>
      </c>
      <c r="V73" t="s">
        <v>867</v>
      </c>
      <c r="W73" t="s">
        <v>753</v>
      </c>
      <c r="X73">
        <v>29</v>
      </c>
      <c r="Y73" t="s">
        <v>43</v>
      </c>
      <c r="Z73" t="s">
        <v>62</v>
      </c>
      <c r="AA73" t="s">
        <v>45</v>
      </c>
      <c r="AD73" t="e">
        <f>_xlfn.XLOOKUP(AC73,#REF!,#REF!," - ")</f>
        <v>#REF!</v>
      </c>
      <c r="AE73" t="str">
        <f t="shared" si="4"/>
        <v>BB0.0</v>
      </c>
      <c r="AG73">
        <f>VLOOKUP(A73, Sheet4!A:C, 2, FALSE)</f>
        <v>808</v>
      </c>
      <c r="AH73" t="str">
        <f>VLOOKUP(A73, Sheet4!A:C, 3, FALSE)</f>
        <v>VoltageInput</v>
      </c>
      <c r="AI73">
        <v>808</v>
      </c>
      <c r="AJ73" t="s">
        <v>1282</v>
      </c>
      <c r="AK73" t="s">
        <v>1377</v>
      </c>
    </row>
    <row r="74" spans="1:37" x14ac:dyDescent="0.25">
      <c r="A74" t="s">
        <v>868</v>
      </c>
      <c r="C74">
        <v>51475511</v>
      </c>
      <c r="F74" t="s">
        <v>869</v>
      </c>
      <c r="G74">
        <v>48006504</v>
      </c>
      <c r="H74" t="s">
        <v>32</v>
      </c>
      <c r="I74" t="s">
        <v>33</v>
      </c>
      <c r="J74">
        <v>934441101</v>
      </c>
      <c r="K74" t="s">
        <v>870</v>
      </c>
      <c r="L74" t="s">
        <v>35</v>
      </c>
      <c r="M74" t="s">
        <v>871</v>
      </c>
      <c r="N74">
        <v>2</v>
      </c>
      <c r="O74" t="s">
        <v>37</v>
      </c>
      <c r="P74">
        <v>1</v>
      </c>
      <c r="Q74" t="s">
        <v>683</v>
      </c>
      <c r="R74">
        <v>4</v>
      </c>
      <c r="S74">
        <v>5</v>
      </c>
      <c r="T74" t="s">
        <v>200</v>
      </c>
      <c r="U74" t="s">
        <v>872</v>
      </c>
      <c r="V74" t="s">
        <v>41</v>
      </c>
      <c r="W74" t="s">
        <v>666</v>
      </c>
      <c r="X74">
        <v>16</v>
      </c>
      <c r="Y74" t="s">
        <v>43</v>
      </c>
      <c r="Z74" t="s">
        <v>44</v>
      </c>
      <c r="AA74" t="s">
        <v>45</v>
      </c>
      <c r="AB74">
        <v>8</v>
      </c>
      <c r="AC74">
        <v>1</v>
      </c>
      <c r="AD74" t="e">
        <f>_xlfn.XLOOKUP(AC74,#REF!,#REF!," - ")</f>
        <v>#REF!</v>
      </c>
      <c r="AE74" t="str">
        <f t="shared" si="4"/>
        <v>BB08.01</v>
      </c>
      <c r="AG74">
        <f>VLOOKUP(A74, Sheet4!A:C, 2, FALSE)</f>
        <v>1</v>
      </c>
      <c r="AH74" t="str">
        <f>VLOOKUP(A74, Sheet4!A:C, 3, FALSE)</f>
        <v>DigitalInput</v>
      </c>
      <c r="AI74">
        <v>1</v>
      </c>
      <c r="AJ74" t="s">
        <v>1281</v>
      </c>
      <c r="AK74" t="s">
        <v>1377</v>
      </c>
    </row>
    <row r="75" spans="1:37" x14ac:dyDescent="0.25">
      <c r="A75" t="s">
        <v>896</v>
      </c>
      <c r="C75">
        <v>51475511</v>
      </c>
      <c r="D75" t="s">
        <v>133</v>
      </c>
      <c r="E75">
        <v>134</v>
      </c>
      <c r="F75" t="s">
        <v>897</v>
      </c>
      <c r="G75">
        <v>48006504</v>
      </c>
      <c r="H75" t="s">
        <v>32</v>
      </c>
      <c r="I75" t="s">
        <v>33</v>
      </c>
      <c r="J75">
        <v>934441101</v>
      </c>
      <c r="K75" t="s">
        <v>898</v>
      </c>
      <c r="L75" t="s">
        <v>82</v>
      </c>
      <c r="M75" t="s">
        <v>899</v>
      </c>
      <c r="N75">
        <v>2</v>
      </c>
      <c r="O75" t="s">
        <v>37</v>
      </c>
      <c r="P75">
        <v>1</v>
      </c>
      <c r="Q75" t="s">
        <v>191</v>
      </c>
      <c r="R75">
        <v>2</v>
      </c>
      <c r="S75">
        <v>8</v>
      </c>
      <c r="T75" t="s">
        <v>350</v>
      </c>
      <c r="U75" t="s">
        <v>900</v>
      </c>
      <c r="V75" t="s">
        <v>901</v>
      </c>
      <c r="W75" t="s">
        <v>42</v>
      </c>
      <c r="X75">
        <v>18</v>
      </c>
      <c r="Y75" t="s">
        <v>902</v>
      </c>
      <c r="Z75" t="s">
        <v>194</v>
      </c>
      <c r="AA75" t="s">
        <v>45</v>
      </c>
      <c r="AD75" t="e">
        <f>_xlfn.XLOOKUP(AC75,#REF!,#REF!," - ")</f>
        <v>#REF!</v>
      </c>
      <c r="AE75" t="str">
        <f t="shared" si="4"/>
        <v>BB0.0</v>
      </c>
      <c r="AG75">
        <f>VLOOKUP(A75, Sheet4!A:C, 2, FALSE)</f>
        <v>610</v>
      </c>
      <c r="AH75" t="str">
        <f>VLOOKUP(A75, Sheet4!A:C, 3, FALSE)</f>
        <v>FrequencyInput</v>
      </c>
      <c r="AI75">
        <v>610</v>
      </c>
      <c r="AJ75" t="s">
        <v>1284</v>
      </c>
      <c r="AK75" t="s">
        <v>1377</v>
      </c>
    </row>
    <row r="76" spans="1:37" x14ac:dyDescent="0.25">
      <c r="A76" t="s">
        <v>903</v>
      </c>
      <c r="C76">
        <v>47056319</v>
      </c>
      <c r="D76">
        <v>10</v>
      </c>
      <c r="G76">
        <v>84165997</v>
      </c>
      <c r="H76" t="s">
        <v>783</v>
      </c>
      <c r="I76" t="s">
        <v>904</v>
      </c>
      <c r="J76" t="s">
        <v>680</v>
      </c>
      <c r="K76" t="s">
        <v>905</v>
      </c>
      <c r="L76" t="s">
        <v>745</v>
      </c>
      <c r="M76" t="s">
        <v>906</v>
      </c>
      <c r="N76">
        <v>1</v>
      </c>
      <c r="O76" t="s">
        <v>101</v>
      </c>
      <c r="P76">
        <v>2</v>
      </c>
      <c r="Q76" t="s">
        <v>502</v>
      </c>
      <c r="R76">
        <v>2</v>
      </c>
      <c r="S76">
        <v>3</v>
      </c>
      <c r="T76" t="s">
        <v>477</v>
      </c>
      <c r="U76" t="s">
        <v>907</v>
      </c>
      <c r="V76" t="s">
        <v>908</v>
      </c>
      <c r="W76" t="s">
        <v>315</v>
      </c>
      <c r="X76">
        <v>5</v>
      </c>
      <c r="Y76" t="s">
        <v>909</v>
      </c>
      <c r="Z76" t="s">
        <v>43</v>
      </c>
      <c r="AA76" t="s">
        <v>112</v>
      </c>
      <c r="AD76" t="e">
        <f>_xlfn.XLOOKUP(AC76,#REF!,#REF!," - ")</f>
        <v>#REF!</v>
      </c>
      <c r="AE76" t="str">
        <f t="shared" si="4"/>
        <v>OB0.0</v>
      </c>
      <c r="AG76">
        <f>VLOOKUP(A76, Sheet4!A:C, 2, FALSE)</f>
        <v>666</v>
      </c>
      <c r="AH76" t="str">
        <f>VLOOKUP(A76, Sheet4!A:C, 3, FALSE)</f>
        <v>DigitalOutput</v>
      </c>
      <c r="AI76">
        <v>666</v>
      </c>
      <c r="AJ76" t="s">
        <v>1286</v>
      </c>
      <c r="AK76" t="s">
        <v>1377</v>
      </c>
    </row>
    <row r="77" spans="1:37" x14ac:dyDescent="0.25">
      <c r="A77" t="s">
        <v>1032</v>
      </c>
      <c r="C77">
        <v>51434759</v>
      </c>
      <c r="D77">
        <v>9</v>
      </c>
      <c r="E77">
        <v>263</v>
      </c>
      <c r="F77" t="s">
        <v>1033</v>
      </c>
      <c r="G77">
        <v>87696138</v>
      </c>
      <c r="H77" t="s">
        <v>660</v>
      </c>
      <c r="I77" t="s">
        <v>1034</v>
      </c>
      <c r="J77" t="s">
        <v>1035</v>
      </c>
      <c r="K77" t="s">
        <v>1036</v>
      </c>
      <c r="L77" t="s">
        <v>35</v>
      </c>
      <c r="M77" t="s">
        <v>1037</v>
      </c>
      <c r="N77">
        <v>4</v>
      </c>
      <c r="O77" t="s">
        <v>455</v>
      </c>
      <c r="P77">
        <v>2</v>
      </c>
      <c r="Q77" t="s">
        <v>288</v>
      </c>
      <c r="R77">
        <v>1</v>
      </c>
      <c r="S77">
        <v>2</v>
      </c>
      <c r="T77" t="s">
        <v>144</v>
      </c>
      <c r="U77" t="s">
        <v>367</v>
      </c>
      <c r="V77" t="s">
        <v>1038</v>
      </c>
      <c r="W77" t="s">
        <v>42</v>
      </c>
      <c r="X77">
        <v>15</v>
      </c>
      <c r="Y77" t="s">
        <v>1039</v>
      </c>
      <c r="Z77" t="s">
        <v>1040</v>
      </c>
      <c r="AA77" t="s">
        <v>45</v>
      </c>
      <c r="AD77" t="e">
        <f>_xlfn.XLOOKUP(AC77,#REF!,#REF!," - ")</f>
        <v>#REF!</v>
      </c>
      <c r="AE77" t="str">
        <f>IF(EXACT(AA77,"Bypass"),_xlfn.CONCAT("BB",IF(AB77&gt;9,AB77,_xlfn.CONCAT("0",AB77)),".",IF(AC77&gt;9,AC77,_xlfn.CONCAT("0",AC77))),IF(EXACT(AA77,"Output"),_xlfn.CONCAT("OB",IF(AB77&gt;9,AB77,_xlfn.CONCAT("0",AB77)),".",IF(AC77&gt;9,AC77,_xlfn.CONCAT("0",AC77)))))</f>
        <v>BB0.0</v>
      </c>
      <c r="AG77">
        <f>VLOOKUP(A77, Sheet4!A:C, 2, FALSE)</f>
        <v>518</v>
      </c>
      <c r="AH77" t="str">
        <f>VLOOKUP(A77, Sheet4!A:C, 3, FALSE)</f>
        <v>DigitalInput</v>
      </c>
      <c r="AI77">
        <v>518</v>
      </c>
      <c r="AJ77" t="s">
        <v>1281</v>
      </c>
      <c r="AK77" t="s">
        <v>1377</v>
      </c>
    </row>
    <row r="78" spans="1:37" x14ac:dyDescent="0.25">
      <c r="A78" t="s">
        <v>1041</v>
      </c>
      <c r="C78">
        <v>84360909</v>
      </c>
      <c r="D78">
        <v>9</v>
      </c>
      <c r="E78">
        <v>264</v>
      </c>
      <c r="F78" t="s">
        <v>1042</v>
      </c>
      <c r="G78">
        <v>87318288</v>
      </c>
      <c r="H78" t="s">
        <v>1043</v>
      </c>
      <c r="I78" t="s">
        <v>1044</v>
      </c>
      <c r="J78" t="s">
        <v>680</v>
      </c>
      <c r="K78" t="s">
        <v>1045</v>
      </c>
      <c r="L78" t="s">
        <v>543</v>
      </c>
      <c r="M78" t="s">
        <v>1046</v>
      </c>
      <c r="N78" t="s">
        <v>1047</v>
      </c>
      <c r="O78" t="s">
        <v>1048</v>
      </c>
      <c r="P78">
        <v>1</v>
      </c>
      <c r="Q78" t="s">
        <v>683</v>
      </c>
      <c r="R78">
        <v>7</v>
      </c>
      <c r="S78">
        <v>5</v>
      </c>
      <c r="T78" t="s">
        <v>289</v>
      </c>
      <c r="U78" t="s">
        <v>1049</v>
      </c>
      <c r="V78" t="s">
        <v>579</v>
      </c>
      <c r="W78" t="s">
        <v>439</v>
      </c>
      <c r="X78">
        <v>11</v>
      </c>
      <c r="Y78" t="s">
        <v>1024</v>
      </c>
      <c r="Z78" t="s">
        <v>685</v>
      </c>
      <c r="AA78" t="s">
        <v>112</v>
      </c>
      <c r="AD78" t="e">
        <f>_xlfn.XLOOKUP(AC78,#REF!,#REF!," - ")</f>
        <v>#REF!</v>
      </c>
      <c r="AE78" t="str">
        <f>IF(EXACT(AA78,"Bypass"),_xlfn.CONCAT("BB",IF(AB78&gt;9,AB78,_xlfn.CONCAT("0",AB78)),".",IF(AC78&gt;9,AC78,_xlfn.CONCAT("0",AC78))),IF(EXACT(AA78,"Output"),_xlfn.CONCAT("OB",IF(AB78&gt;9,AB78,_xlfn.CONCAT("0",AB78)),".",IF(AC78&gt;9,AC78,_xlfn.CONCAT("0",AC78)))))</f>
        <v>OB0.0</v>
      </c>
      <c r="AG78">
        <f>VLOOKUP(A78, Sheet4!A:C, 2, FALSE)</f>
        <v>47</v>
      </c>
      <c r="AH78" t="str">
        <f>VLOOKUP(A78, Sheet4!A:C, 3, FALSE)</f>
        <v>DigitalInput</v>
      </c>
      <c r="AI78">
        <v>47</v>
      </c>
      <c r="AJ78" t="s">
        <v>1281</v>
      </c>
      <c r="AK78" t="s">
        <v>1377</v>
      </c>
    </row>
    <row r="79" spans="1:37" x14ac:dyDescent="0.25">
      <c r="A79" t="s">
        <v>1071</v>
      </c>
      <c r="D79">
        <v>5</v>
      </c>
      <c r="E79">
        <v>144</v>
      </c>
      <c r="F79" t="s">
        <v>1072</v>
      </c>
      <c r="G79">
        <v>82012083</v>
      </c>
      <c r="H79" t="s">
        <v>49</v>
      </c>
      <c r="I79" t="s">
        <v>1073</v>
      </c>
      <c r="J79" t="s">
        <v>785</v>
      </c>
      <c r="K79" t="s">
        <v>1074</v>
      </c>
      <c r="L79" t="s">
        <v>1075</v>
      </c>
      <c r="M79" t="s">
        <v>1076</v>
      </c>
      <c r="N79">
        <v>2</v>
      </c>
      <c r="O79" t="s">
        <v>105</v>
      </c>
      <c r="P79">
        <v>1</v>
      </c>
      <c r="Q79" t="s">
        <v>106</v>
      </c>
      <c r="R79">
        <v>8</v>
      </c>
      <c r="S79">
        <v>11</v>
      </c>
      <c r="T79" t="s">
        <v>124</v>
      </c>
      <c r="U79" t="s">
        <v>1077</v>
      </c>
      <c r="V79" t="s">
        <v>1078</v>
      </c>
      <c r="W79" t="s">
        <v>110</v>
      </c>
      <c r="X79">
        <v>6</v>
      </c>
      <c r="Y79" t="s">
        <v>391</v>
      </c>
      <c r="Z79" t="s">
        <v>43</v>
      </c>
      <c r="AA79" t="s">
        <v>112</v>
      </c>
      <c r="AD79" t="e">
        <f>_xlfn.XLOOKUP(AC79,#REF!,#REF!," - ")</f>
        <v>#REF!</v>
      </c>
      <c r="AE79" t="str">
        <f t="shared" ref="AE79" si="5">IF(EXACT(AA79,"Bypass"),_xlfn.CONCAT("BB",IF(AB79&gt;9,AB79,_xlfn.CONCAT("0",AB79)),".",IF(AC79&gt;9,AC79,_xlfn.CONCAT("0",AC79))),IF(EXACT(AA79,"Output"),_xlfn.CONCAT("OB",IF(AB79&gt;9,AB79,_xlfn.CONCAT("0",AB79)),".",IF(AC79&gt;9,AC79,_xlfn.CONCAT("0",AC79)))))</f>
        <v>OB0.0</v>
      </c>
      <c r="AG79">
        <f>VLOOKUP(A79, Sheet4!A:C, 2, FALSE)</f>
        <v>628</v>
      </c>
      <c r="AH79" t="str">
        <f>VLOOKUP(A79, Sheet4!A:C, 3, FALSE)</f>
        <v>DigitalOutput</v>
      </c>
      <c r="AI79">
        <v>628</v>
      </c>
      <c r="AJ79" t="s">
        <v>1286</v>
      </c>
      <c r="AK79" t="s">
        <v>1377</v>
      </c>
    </row>
    <row r="80" spans="1:37" x14ac:dyDescent="0.25">
      <c r="A80" t="s">
        <v>1079</v>
      </c>
      <c r="C80">
        <v>90486679</v>
      </c>
      <c r="F80" t="s">
        <v>869</v>
      </c>
      <c r="G80">
        <v>82012083</v>
      </c>
      <c r="H80" t="s">
        <v>49</v>
      </c>
      <c r="I80" t="s">
        <v>1073</v>
      </c>
      <c r="J80" t="s">
        <v>785</v>
      </c>
      <c r="K80" t="s">
        <v>1080</v>
      </c>
      <c r="L80" t="s">
        <v>636</v>
      </c>
      <c r="M80" t="s">
        <v>1081</v>
      </c>
      <c r="N80">
        <v>1</v>
      </c>
      <c r="O80" t="s">
        <v>490</v>
      </c>
      <c r="P80">
        <v>1</v>
      </c>
      <c r="Q80" t="s">
        <v>199</v>
      </c>
      <c r="R80">
        <v>2</v>
      </c>
      <c r="S80">
        <v>4</v>
      </c>
      <c r="T80" t="s">
        <v>152</v>
      </c>
      <c r="U80" t="s">
        <v>1082</v>
      </c>
      <c r="V80" t="s">
        <v>640</v>
      </c>
      <c r="W80" t="s">
        <v>439</v>
      </c>
      <c r="X80">
        <v>8</v>
      </c>
      <c r="Y80" t="s">
        <v>43</v>
      </c>
      <c r="Z80" t="s">
        <v>43</v>
      </c>
      <c r="AA80" t="s">
        <v>112</v>
      </c>
      <c r="AB80">
        <v>89</v>
      </c>
      <c r="AC80">
        <v>1</v>
      </c>
      <c r="AD80" t="e">
        <f>_xlfn.XLOOKUP(AC80,#REF!,#REF!," - ")</f>
        <v>#REF!</v>
      </c>
      <c r="AE80" t="str">
        <f t="shared" ref="AE80:AE84" si="6">IF(EXACT(AA80,"Bypass"),_xlfn.CONCAT("BB",IF(AB80&gt;9,AB80,_xlfn.CONCAT("0",AB80)),".",IF(AC80&gt;9,AC80,_xlfn.CONCAT("0",AC80))),IF(EXACT(AA80,"Output"),_xlfn.CONCAT("OB",IF(AB80&gt;9,AB80,_xlfn.CONCAT("0",AB80)),".",IF(AC80&gt;9,AC80,_xlfn.CONCAT("0",AC80)))))</f>
        <v>OB89.01</v>
      </c>
      <c r="AG80">
        <f>VLOOKUP(A80, Sheet4!A:C, 2, FALSE)</f>
        <v>140</v>
      </c>
      <c r="AH80" t="str">
        <f>VLOOKUP(A80, Sheet4!A:C, 3, FALSE)</f>
        <v>DigitalOutput</v>
      </c>
      <c r="AI80">
        <v>140</v>
      </c>
      <c r="AJ80" t="s">
        <v>1286</v>
      </c>
      <c r="AK80" t="s">
        <v>1377</v>
      </c>
    </row>
    <row r="81" spans="1:37" x14ac:dyDescent="0.25">
      <c r="A81" t="s">
        <v>1084</v>
      </c>
      <c r="C81">
        <v>90486679</v>
      </c>
      <c r="F81" t="s">
        <v>869</v>
      </c>
      <c r="G81">
        <v>48006504</v>
      </c>
      <c r="H81" t="s">
        <v>32</v>
      </c>
      <c r="I81" t="s">
        <v>33</v>
      </c>
      <c r="J81">
        <v>934441101</v>
      </c>
      <c r="K81" t="s">
        <v>1085</v>
      </c>
      <c r="L81" t="s">
        <v>761</v>
      </c>
      <c r="M81" t="s">
        <v>1086</v>
      </c>
      <c r="N81">
        <v>1</v>
      </c>
      <c r="O81" t="s">
        <v>490</v>
      </c>
      <c r="P81">
        <v>1</v>
      </c>
      <c r="Q81" t="s">
        <v>349</v>
      </c>
      <c r="R81">
        <v>4</v>
      </c>
      <c r="S81">
        <v>4</v>
      </c>
      <c r="T81" t="s">
        <v>186</v>
      </c>
      <c r="U81" t="s">
        <v>1087</v>
      </c>
      <c r="V81" t="s">
        <v>1088</v>
      </c>
      <c r="W81" t="s">
        <v>154</v>
      </c>
      <c r="X81">
        <v>17</v>
      </c>
      <c r="Y81" t="s">
        <v>43</v>
      </c>
      <c r="Z81" t="s">
        <v>43</v>
      </c>
      <c r="AA81" t="s">
        <v>112</v>
      </c>
      <c r="AB81">
        <v>89</v>
      </c>
      <c r="AC81">
        <v>2</v>
      </c>
      <c r="AD81" t="e">
        <f>_xlfn.XLOOKUP(AC81,#REF!,#REF!," - ")</f>
        <v>#REF!</v>
      </c>
      <c r="AE81" t="str">
        <f t="shared" si="6"/>
        <v>OB89.02</v>
      </c>
      <c r="AG81">
        <f>VLOOKUP(A81, Sheet4!A:C, 2, FALSE)</f>
        <v>143</v>
      </c>
      <c r="AH81" t="str">
        <f>VLOOKUP(A81, Sheet4!A:C, 3, FALSE)</f>
        <v>DigitalOutput</v>
      </c>
      <c r="AI81">
        <v>143</v>
      </c>
      <c r="AJ81" t="s">
        <v>1286</v>
      </c>
      <c r="AK81" t="s">
        <v>1377</v>
      </c>
    </row>
    <row r="82" spans="1:37" x14ac:dyDescent="0.25">
      <c r="A82" t="s">
        <v>1097</v>
      </c>
      <c r="C82">
        <v>87352779</v>
      </c>
      <c r="G82">
        <v>48006504</v>
      </c>
      <c r="H82" t="s">
        <v>32</v>
      </c>
      <c r="I82" t="s">
        <v>33</v>
      </c>
      <c r="J82">
        <v>934441101</v>
      </c>
      <c r="K82" t="s">
        <v>1098</v>
      </c>
      <c r="L82" t="s">
        <v>1075</v>
      </c>
      <c r="M82" t="s">
        <v>1099</v>
      </c>
      <c r="N82">
        <v>1</v>
      </c>
      <c r="O82" t="s">
        <v>490</v>
      </c>
      <c r="P82">
        <v>1</v>
      </c>
      <c r="Q82" t="s">
        <v>132</v>
      </c>
      <c r="R82">
        <v>4</v>
      </c>
      <c r="S82">
        <v>10</v>
      </c>
      <c r="T82" t="s">
        <v>174</v>
      </c>
      <c r="U82" t="s">
        <v>484</v>
      </c>
      <c r="V82" t="s">
        <v>1078</v>
      </c>
      <c r="W82" t="s">
        <v>127</v>
      </c>
      <c r="X82">
        <v>6</v>
      </c>
      <c r="Y82" t="s">
        <v>43</v>
      </c>
      <c r="Z82" t="s">
        <v>43</v>
      </c>
      <c r="AA82" t="s">
        <v>112</v>
      </c>
      <c r="AD82" t="e">
        <f>_xlfn.XLOOKUP(AC82,#REF!,#REF!," - ")</f>
        <v>#REF!</v>
      </c>
      <c r="AE82" t="str">
        <f t="shared" si="6"/>
        <v>OB0.0</v>
      </c>
      <c r="AG82">
        <f>VLOOKUP(A82, Sheet4!A:C, 2, FALSE)</f>
        <v>372</v>
      </c>
      <c r="AH82" t="str">
        <f>VLOOKUP(A82, Sheet4!A:C, 3, FALSE)</f>
        <v>PWMOutput</v>
      </c>
      <c r="AI82">
        <v>372</v>
      </c>
      <c r="AJ82" t="s">
        <v>1287</v>
      </c>
      <c r="AK82" t="s">
        <v>1377</v>
      </c>
    </row>
    <row r="83" spans="1:37" x14ac:dyDescent="0.25">
      <c r="A83" t="s">
        <v>1120</v>
      </c>
      <c r="G83" t="s">
        <v>628</v>
      </c>
      <c r="H83" t="s">
        <v>628</v>
      </c>
      <c r="I83" t="s">
        <v>628</v>
      </c>
      <c r="J83" t="s">
        <v>628</v>
      </c>
      <c r="K83" t="s">
        <v>1121</v>
      </c>
      <c r="L83" t="s">
        <v>340</v>
      </c>
      <c r="M83" t="s">
        <v>630</v>
      </c>
      <c r="N83" t="s">
        <v>630</v>
      </c>
      <c r="O83" t="s">
        <v>630</v>
      </c>
      <c r="P83">
        <v>2</v>
      </c>
      <c r="Q83" t="s">
        <v>123</v>
      </c>
      <c r="R83">
        <v>8</v>
      </c>
      <c r="S83">
        <v>10</v>
      </c>
      <c r="T83" t="s">
        <v>124</v>
      </c>
      <c r="U83" t="s">
        <v>125</v>
      </c>
      <c r="V83" t="s">
        <v>432</v>
      </c>
      <c r="W83" t="s">
        <v>538</v>
      </c>
      <c r="X83">
        <v>5</v>
      </c>
      <c r="Y83" t="s">
        <v>43</v>
      </c>
      <c r="Z83" t="s">
        <v>43</v>
      </c>
      <c r="AA83" t="s">
        <v>112</v>
      </c>
      <c r="AD83" t="e">
        <f>_xlfn.XLOOKUP(AC83,#REF!,#REF!," - ")</f>
        <v>#REF!</v>
      </c>
      <c r="AE83" t="str">
        <f t="shared" si="6"/>
        <v>OB0.0</v>
      </c>
      <c r="AG83">
        <f>VLOOKUP(A83, Sheet4!A:C, 2, FALSE)</f>
        <v>626</v>
      </c>
      <c r="AH83">
        <f>VLOOKUP(A83, Sheet4!A:C, 3, FALSE)</f>
        <v>0</v>
      </c>
      <c r="AI83">
        <v>626</v>
      </c>
      <c r="AJ83">
        <v>0</v>
      </c>
      <c r="AK83" t="s">
        <v>1377</v>
      </c>
    </row>
    <row r="84" spans="1:37" x14ac:dyDescent="0.25">
      <c r="A84" t="s">
        <v>1125</v>
      </c>
      <c r="G84" t="s">
        <v>628</v>
      </c>
      <c r="H84" t="s">
        <v>628</v>
      </c>
      <c r="I84" t="s">
        <v>628</v>
      </c>
      <c r="J84" t="s">
        <v>628</v>
      </c>
      <c r="K84" t="s">
        <v>1126</v>
      </c>
      <c r="L84" t="s">
        <v>745</v>
      </c>
      <c r="M84" t="s">
        <v>1127</v>
      </c>
      <c r="N84">
        <v>2</v>
      </c>
      <c r="O84" t="s">
        <v>101</v>
      </c>
      <c r="P84">
        <v>1</v>
      </c>
      <c r="Q84" t="s">
        <v>173</v>
      </c>
      <c r="R84">
        <v>1</v>
      </c>
      <c r="S84">
        <v>3</v>
      </c>
      <c r="T84" t="s">
        <v>350</v>
      </c>
      <c r="U84" t="s">
        <v>923</v>
      </c>
      <c r="V84" t="s">
        <v>924</v>
      </c>
      <c r="W84" t="s">
        <v>172</v>
      </c>
      <c r="X84">
        <v>5</v>
      </c>
      <c r="Y84" t="s">
        <v>440</v>
      </c>
      <c r="Z84" t="s">
        <v>43</v>
      </c>
      <c r="AA84" t="s">
        <v>112</v>
      </c>
      <c r="AD84" t="e">
        <f>_xlfn.XLOOKUP(AC84,#REF!,#REF!," - ")</f>
        <v>#REF!</v>
      </c>
      <c r="AE84" t="str">
        <f t="shared" si="6"/>
        <v>OB0.0</v>
      </c>
      <c r="AG84">
        <f>VLOOKUP(A84, Sheet4!A:C, 2, FALSE)</f>
        <v>158</v>
      </c>
      <c r="AH84" t="str">
        <f>VLOOKUP(A84, Sheet4!A:C, 3, FALSE)</f>
        <v>DigitalOutput</v>
      </c>
      <c r="AI84">
        <v>158</v>
      </c>
      <c r="AJ84" t="s">
        <v>1286</v>
      </c>
      <c r="AK84" t="s">
        <v>1377</v>
      </c>
    </row>
    <row r="85" spans="1:37" x14ac:dyDescent="0.25">
      <c r="A85" t="s">
        <v>1184</v>
      </c>
      <c r="C85">
        <v>84484349</v>
      </c>
      <c r="G85">
        <v>48006504</v>
      </c>
      <c r="H85" t="s">
        <v>32</v>
      </c>
      <c r="I85" t="s">
        <v>33</v>
      </c>
      <c r="J85">
        <v>934441101</v>
      </c>
      <c r="K85" t="s">
        <v>1185</v>
      </c>
      <c r="L85" t="s">
        <v>115</v>
      </c>
      <c r="M85" t="s">
        <v>1186</v>
      </c>
      <c r="N85">
        <v>1</v>
      </c>
      <c r="O85" t="s">
        <v>105</v>
      </c>
      <c r="P85">
        <v>1</v>
      </c>
      <c r="Q85" t="s">
        <v>123</v>
      </c>
      <c r="R85">
        <v>3</v>
      </c>
      <c r="S85">
        <v>10</v>
      </c>
      <c r="T85" t="s">
        <v>200</v>
      </c>
      <c r="U85" t="s">
        <v>1187</v>
      </c>
      <c r="V85" t="s">
        <v>126</v>
      </c>
      <c r="W85" t="s">
        <v>416</v>
      </c>
      <c r="X85">
        <v>4</v>
      </c>
      <c r="Y85" t="s">
        <v>43</v>
      </c>
      <c r="Z85" t="s">
        <v>43</v>
      </c>
      <c r="AA85" t="s">
        <v>112</v>
      </c>
      <c r="AD85" t="e">
        <f>_xlfn.XLOOKUP(AC85,#REF!,#REF!," - ")</f>
        <v>#REF!</v>
      </c>
      <c r="AE85" t="str">
        <f t="shared" ref="AE85:AE99" si="7">IF(EXACT(AA85,"Bypass"),_xlfn.CONCAT("BB",IF(AB85&gt;9,AB85,_xlfn.CONCAT("0",AB85)),".",IF(AC85&gt;9,AC85,_xlfn.CONCAT("0",AC85))),IF(EXACT(AA85,"Output"),_xlfn.CONCAT("OB",IF(AB85&gt;9,AB85,_xlfn.CONCAT("0",AB85)),".",IF(AC85&gt;9,AC85,_xlfn.CONCAT("0",AC85)))))</f>
        <v>OB0.0</v>
      </c>
      <c r="AG85">
        <f>VLOOKUP(A85, Sheet4!A:C, 2, FALSE)</f>
        <v>127</v>
      </c>
      <c r="AH85">
        <f>VLOOKUP(A85, Sheet4!A:C, 3, FALSE)</f>
        <v>0</v>
      </c>
      <c r="AI85">
        <v>127</v>
      </c>
      <c r="AJ85">
        <v>0</v>
      </c>
      <c r="AK85" t="s">
        <v>1377</v>
      </c>
    </row>
    <row r="86" spans="1:37" x14ac:dyDescent="0.25">
      <c r="A86" t="s">
        <v>1189</v>
      </c>
      <c r="D86">
        <v>6</v>
      </c>
      <c r="E86">
        <v>191</v>
      </c>
      <c r="F86" t="s">
        <v>1190</v>
      </c>
      <c r="G86">
        <v>48006504</v>
      </c>
      <c r="H86" t="s">
        <v>32</v>
      </c>
      <c r="I86" t="s">
        <v>33</v>
      </c>
      <c r="J86">
        <v>934441101</v>
      </c>
      <c r="K86" t="s">
        <v>1191</v>
      </c>
      <c r="L86" t="s">
        <v>488</v>
      </c>
      <c r="M86" t="s">
        <v>1186</v>
      </c>
      <c r="N86">
        <v>1</v>
      </c>
      <c r="O86" t="s">
        <v>105</v>
      </c>
      <c r="P86">
        <v>1</v>
      </c>
      <c r="Q86" t="s">
        <v>123</v>
      </c>
      <c r="R86">
        <v>5</v>
      </c>
      <c r="S86">
        <v>10</v>
      </c>
      <c r="T86" t="s">
        <v>163</v>
      </c>
      <c r="U86" t="s">
        <v>164</v>
      </c>
      <c r="V86" t="s">
        <v>646</v>
      </c>
      <c r="W86" t="s">
        <v>416</v>
      </c>
      <c r="X86">
        <v>8</v>
      </c>
      <c r="Y86" t="s">
        <v>43</v>
      </c>
      <c r="Z86" t="s">
        <v>43</v>
      </c>
      <c r="AA86" t="s">
        <v>112</v>
      </c>
      <c r="AB86">
        <v>89</v>
      </c>
      <c r="AC86">
        <v>9</v>
      </c>
      <c r="AD86" t="e">
        <f>_xlfn.XLOOKUP(AC86,#REF!,#REF!," - ")</f>
        <v>#REF!</v>
      </c>
      <c r="AE86" t="str">
        <f t="shared" si="7"/>
        <v>OB89.09</v>
      </c>
      <c r="AG86">
        <f>VLOOKUP(A86, Sheet4!A:C, 2, FALSE)</f>
        <v>133</v>
      </c>
      <c r="AH86" t="str">
        <f>VLOOKUP(A86, Sheet4!A:C, 3, FALSE)</f>
        <v>PWMOutput</v>
      </c>
      <c r="AI86">
        <v>133</v>
      </c>
      <c r="AJ86" t="s">
        <v>1287</v>
      </c>
      <c r="AK86" t="s">
        <v>1377</v>
      </c>
    </row>
    <row r="87" spans="1:37" x14ac:dyDescent="0.25">
      <c r="A87" t="s">
        <v>1207</v>
      </c>
      <c r="C87">
        <v>90451817</v>
      </c>
      <c r="D87">
        <v>5</v>
      </c>
      <c r="E87">
        <v>142</v>
      </c>
      <c r="F87" t="s">
        <v>1208</v>
      </c>
      <c r="G87">
        <v>82012083</v>
      </c>
      <c r="H87" t="s">
        <v>49</v>
      </c>
      <c r="I87" t="s">
        <v>1073</v>
      </c>
      <c r="J87" t="s">
        <v>785</v>
      </c>
      <c r="K87" t="s">
        <v>1209</v>
      </c>
      <c r="L87" t="s">
        <v>340</v>
      </c>
      <c r="M87" t="s">
        <v>1210</v>
      </c>
      <c r="N87">
        <v>1</v>
      </c>
      <c r="O87" t="s">
        <v>105</v>
      </c>
      <c r="P87">
        <v>2</v>
      </c>
      <c r="Q87" t="s">
        <v>123</v>
      </c>
      <c r="R87">
        <v>6</v>
      </c>
      <c r="S87">
        <v>10</v>
      </c>
      <c r="T87" t="s">
        <v>289</v>
      </c>
      <c r="U87" t="s">
        <v>1211</v>
      </c>
      <c r="V87" t="s">
        <v>1114</v>
      </c>
      <c r="W87" t="s">
        <v>538</v>
      </c>
      <c r="X87">
        <v>2</v>
      </c>
      <c r="Y87" t="s">
        <v>1212</v>
      </c>
      <c r="Z87" t="s">
        <v>43</v>
      </c>
      <c r="AA87" t="s">
        <v>112</v>
      </c>
      <c r="AB87">
        <v>87</v>
      </c>
      <c r="AC87">
        <v>15</v>
      </c>
      <c r="AD87" t="e">
        <f>_xlfn.XLOOKUP(AC87,#REF!,#REF!," - ")</f>
        <v>#REF!</v>
      </c>
      <c r="AE87" t="str">
        <f t="shared" si="7"/>
        <v>OB87.15</v>
      </c>
      <c r="AG87">
        <f>VLOOKUP(A87, Sheet4!A:C, 2, FALSE)</f>
        <v>625</v>
      </c>
      <c r="AH87" t="str">
        <f>VLOOKUP(A87, Sheet4!A:C, 3, FALSE)</f>
        <v>PWMOutput</v>
      </c>
      <c r="AI87">
        <v>625</v>
      </c>
      <c r="AJ87" t="s">
        <v>1287</v>
      </c>
      <c r="AK87" t="s">
        <v>1377</v>
      </c>
    </row>
    <row r="88" spans="1:37" x14ac:dyDescent="0.25">
      <c r="A88" t="s">
        <v>1233</v>
      </c>
      <c r="C88">
        <v>87657856</v>
      </c>
      <c r="D88">
        <v>5</v>
      </c>
      <c r="E88">
        <v>145</v>
      </c>
      <c r="F88" t="s">
        <v>1234</v>
      </c>
      <c r="G88">
        <v>82012083</v>
      </c>
      <c r="H88" t="s">
        <v>49</v>
      </c>
      <c r="I88" t="s">
        <v>1073</v>
      </c>
      <c r="J88" t="s">
        <v>785</v>
      </c>
      <c r="K88" t="s">
        <v>1235</v>
      </c>
      <c r="L88" t="s">
        <v>533</v>
      </c>
      <c r="M88" t="s">
        <v>1236</v>
      </c>
      <c r="N88">
        <v>1</v>
      </c>
      <c r="O88" t="s">
        <v>105</v>
      </c>
      <c r="P88">
        <v>1</v>
      </c>
      <c r="Q88" t="s">
        <v>429</v>
      </c>
      <c r="R88">
        <v>6</v>
      </c>
      <c r="S88">
        <v>4</v>
      </c>
      <c r="T88" t="s">
        <v>401</v>
      </c>
      <c r="U88" t="s">
        <v>1096</v>
      </c>
      <c r="V88" t="s">
        <v>736</v>
      </c>
      <c r="W88" t="s">
        <v>580</v>
      </c>
      <c r="X88">
        <v>22</v>
      </c>
      <c r="Y88" t="s">
        <v>353</v>
      </c>
      <c r="Z88" t="s">
        <v>152</v>
      </c>
      <c r="AA88" t="s">
        <v>112</v>
      </c>
      <c r="AD88" t="e">
        <f>_xlfn.XLOOKUP(AC88,#REF!,#REF!," - ")</f>
        <v>#REF!</v>
      </c>
      <c r="AE88" t="str">
        <f t="shared" si="7"/>
        <v>OB0.0</v>
      </c>
      <c r="AG88">
        <f>VLOOKUP(A88, Sheet4!A:C, 2, FALSE)</f>
        <v>381</v>
      </c>
      <c r="AH88" t="str">
        <f>VLOOKUP(A88, Sheet4!A:C, 3, FALSE)</f>
        <v>DigitalOutput</v>
      </c>
      <c r="AI88">
        <v>381</v>
      </c>
      <c r="AJ88" t="s">
        <v>1286</v>
      </c>
      <c r="AK88" t="s">
        <v>1377</v>
      </c>
    </row>
    <row r="89" spans="1:37" x14ac:dyDescent="0.25">
      <c r="A89" t="s">
        <v>1237</v>
      </c>
      <c r="C89">
        <v>47606190</v>
      </c>
      <c r="G89" t="s">
        <v>628</v>
      </c>
      <c r="H89" t="s">
        <v>49</v>
      </c>
      <c r="I89" t="s">
        <v>1238</v>
      </c>
      <c r="J89" t="s">
        <v>1239</v>
      </c>
      <c r="K89" t="s">
        <v>1240</v>
      </c>
      <c r="L89" t="s">
        <v>347</v>
      </c>
      <c r="M89" t="s">
        <v>1241</v>
      </c>
      <c r="N89">
        <v>3</v>
      </c>
      <c r="O89">
        <v>3</v>
      </c>
      <c r="P89">
        <v>3</v>
      </c>
      <c r="Q89" t="s">
        <v>158</v>
      </c>
      <c r="R89">
        <v>2</v>
      </c>
      <c r="S89">
        <v>3</v>
      </c>
      <c r="T89" t="s">
        <v>946</v>
      </c>
      <c r="U89" t="s">
        <v>1242</v>
      </c>
      <c r="V89" t="s">
        <v>352</v>
      </c>
      <c r="W89" t="s">
        <v>1016</v>
      </c>
      <c r="X89">
        <v>6</v>
      </c>
      <c r="Y89" t="s">
        <v>43</v>
      </c>
      <c r="Z89" t="s">
        <v>43</v>
      </c>
      <c r="AA89" t="s">
        <v>112</v>
      </c>
      <c r="AD89" t="e">
        <f>_xlfn.XLOOKUP(AC89,#REF!,#REF!," - ")</f>
        <v>#REF!</v>
      </c>
      <c r="AE89" t="str">
        <f t="shared" si="7"/>
        <v>OB0.0</v>
      </c>
      <c r="AG89">
        <f>VLOOKUP(A89, Sheet4!A:C, 2, FALSE)</f>
        <v>892</v>
      </c>
      <c r="AH89" t="str">
        <f>VLOOKUP(A89, Sheet4!A:C, 3, FALSE)</f>
        <v>DigitalOutput</v>
      </c>
      <c r="AI89">
        <v>892</v>
      </c>
      <c r="AJ89" t="s">
        <v>1286</v>
      </c>
      <c r="AK89" t="s">
        <v>1377</v>
      </c>
    </row>
    <row r="90" spans="1:37" x14ac:dyDescent="0.25">
      <c r="A90" t="s">
        <v>1243</v>
      </c>
      <c r="C90">
        <v>47606190</v>
      </c>
      <c r="G90" t="s">
        <v>628</v>
      </c>
      <c r="H90" t="s">
        <v>49</v>
      </c>
      <c r="I90" t="s">
        <v>1238</v>
      </c>
      <c r="J90" t="s">
        <v>1239</v>
      </c>
      <c r="K90" t="s">
        <v>1244</v>
      </c>
      <c r="L90" t="s">
        <v>435</v>
      </c>
      <c r="M90" t="s">
        <v>1241</v>
      </c>
      <c r="N90">
        <v>4</v>
      </c>
      <c r="O90">
        <v>4</v>
      </c>
      <c r="P90">
        <v>3</v>
      </c>
      <c r="Q90" t="s">
        <v>158</v>
      </c>
      <c r="R90">
        <v>4</v>
      </c>
      <c r="S90">
        <v>4</v>
      </c>
      <c r="T90" t="s">
        <v>144</v>
      </c>
      <c r="U90" t="s">
        <v>1245</v>
      </c>
      <c r="V90" t="s">
        <v>438</v>
      </c>
      <c r="W90" t="s">
        <v>1246</v>
      </c>
      <c r="X90">
        <v>14</v>
      </c>
      <c r="Y90" t="s">
        <v>43</v>
      </c>
      <c r="Z90" t="s">
        <v>43</v>
      </c>
      <c r="AA90" t="s">
        <v>112</v>
      </c>
      <c r="AD90" t="e">
        <f>_xlfn.XLOOKUP(AC90,#REF!,#REF!," - ")</f>
        <v>#REF!</v>
      </c>
      <c r="AE90" t="str">
        <f t="shared" si="7"/>
        <v>OB0.0</v>
      </c>
      <c r="AG90">
        <f>VLOOKUP(A90, Sheet4!A:C, 2, FALSE)</f>
        <v>898</v>
      </c>
      <c r="AH90" t="str">
        <f>VLOOKUP(A90, Sheet4!A:C, 3, FALSE)</f>
        <v>DigitalOutput</v>
      </c>
      <c r="AI90">
        <v>898</v>
      </c>
      <c r="AJ90" t="s">
        <v>1286</v>
      </c>
      <c r="AK90" t="s">
        <v>1377</v>
      </c>
    </row>
    <row r="91" spans="1:37" x14ac:dyDescent="0.25">
      <c r="A91" t="s">
        <v>1247</v>
      </c>
      <c r="C91">
        <v>47606190</v>
      </c>
      <c r="G91" t="s">
        <v>628</v>
      </c>
      <c r="H91" t="s">
        <v>49</v>
      </c>
      <c r="I91" t="s">
        <v>1238</v>
      </c>
      <c r="J91" t="s">
        <v>1239</v>
      </c>
      <c r="K91" t="s">
        <v>1248</v>
      </c>
      <c r="L91" t="s">
        <v>43</v>
      </c>
      <c r="M91" t="s">
        <v>1241</v>
      </c>
      <c r="N91">
        <v>5</v>
      </c>
      <c r="O91" t="s">
        <v>43</v>
      </c>
      <c r="P91">
        <v>3</v>
      </c>
      <c r="Q91" t="s">
        <v>158</v>
      </c>
      <c r="R91">
        <v>6</v>
      </c>
      <c r="S91">
        <v>3</v>
      </c>
      <c r="T91" t="s">
        <v>536</v>
      </c>
      <c r="U91" t="s">
        <v>1249</v>
      </c>
      <c r="V91" t="s">
        <v>1250</v>
      </c>
      <c r="W91" t="s">
        <v>1251</v>
      </c>
      <c r="X91">
        <v>23</v>
      </c>
      <c r="Y91" t="s">
        <v>43</v>
      </c>
      <c r="Z91" t="s">
        <v>43</v>
      </c>
      <c r="AA91" t="s">
        <v>112</v>
      </c>
      <c r="AD91" t="e">
        <f>_xlfn.XLOOKUP(AC91,#REF!,#REF!," - ")</f>
        <v>#REF!</v>
      </c>
      <c r="AE91" t="str">
        <f t="shared" si="7"/>
        <v>OB0.0</v>
      </c>
      <c r="AG91">
        <f>VLOOKUP(A91, Sheet4!A:C, 2, FALSE)</f>
        <v>879</v>
      </c>
      <c r="AH91" t="str">
        <f>VLOOKUP(A91, Sheet4!A:C, 3, FALSE)</f>
        <v>DigitalOutput</v>
      </c>
      <c r="AI91">
        <v>879</v>
      </c>
      <c r="AJ91" t="s">
        <v>1286</v>
      </c>
      <c r="AK91" t="s">
        <v>1377</v>
      </c>
    </row>
    <row r="92" spans="1:37" x14ac:dyDescent="0.25">
      <c r="A92" t="s">
        <v>1252</v>
      </c>
      <c r="C92">
        <v>47606190</v>
      </c>
      <c r="G92" t="s">
        <v>628</v>
      </c>
      <c r="H92" t="s">
        <v>49</v>
      </c>
      <c r="I92" t="s">
        <v>1238</v>
      </c>
      <c r="J92" t="s">
        <v>1239</v>
      </c>
      <c r="K92" t="s">
        <v>1253</v>
      </c>
      <c r="L92" t="s">
        <v>533</v>
      </c>
      <c r="M92" t="s">
        <v>1241</v>
      </c>
      <c r="N92">
        <v>1</v>
      </c>
      <c r="O92">
        <v>1</v>
      </c>
      <c r="P92">
        <v>3</v>
      </c>
      <c r="Q92" t="s">
        <v>502</v>
      </c>
      <c r="R92">
        <v>6</v>
      </c>
      <c r="S92">
        <v>3</v>
      </c>
      <c r="T92" t="s">
        <v>401</v>
      </c>
      <c r="U92" t="s">
        <v>1254</v>
      </c>
      <c r="V92" t="s">
        <v>1151</v>
      </c>
      <c r="W92" t="s">
        <v>753</v>
      </c>
      <c r="X92">
        <v>6</v>
      </c>
      <c r="Y92" t="s">
        <v>43</v>
      </c>
      <c r="Z92" t="s">
        <v>43</v>
      </c>
      <c r="AA92" t="s">
        <v>112</v>
      </c>
      <c r="AD92" t="e">
        <f>_xlfn.XLOOKUP(AC92,#REF!,#REF!," - ")</f>
        <v>#REF!</v>
      </c>
      <c r="AE92" t="str">
        <f t="shared" si="7"/>
        <v>OB0.0</v>
      </c>
      <c r="AG92">
        <f>VLOOKUP(A92, Sheet4!A:C, 2, FALSE)</f>
        <v>900</v>
      </c>
      <c r="AH92" t="str">
        <f>VLOOKUP(A92, Sheet4!A:C, 3, FALSE)</f>
        <v>DigitalOutput</v>
      </c>
      <c r="AI92">
        <v>900</v>
      </c>
      <c r="AJ92" t="s">
        <v>1286</v>
      </c>
      <c r="AK92" t="s">
        <v>1377</v>
      </c>
    </row>
    <row r="93" spans="1:37" x14ac:dyDescent="0.25">
      <c r="A93" t="s">
        <v>1255</v>
      </c>
      <c r="C93">
        <v>47606190</v>
      </c>
      <c r="G93" t="s">
        <v>628</v>
      </c>
      <c r="H93" t="s">
        <v>49</v>
      </c>
      <c r="I93" t="s">
        <v>1238</v>
      </c>
      <c r="J93" t="s">
        <v>1239</v>
      </c>
      <c r="K93" t="s">
        <v>1256</v>
      </c>
      <c r="L93" t="s">
        <v>340</v>
      </c>
      <c r="M93" t="s">
        <v>1241</v>
      </c>
      <c r="N93">
        <v>2</v>
      </c>
      <c r="O93">
        <v>2</v>
      </c>
      <c r="P93">
        <v>3</v>
      </c>
      <c r="Q93" t="s">
        <v>158</v>
      </c>
      <c r="R93">
        <v>7</v>
      </c>
      <c r="S93">
        <v>3</v>
      </c>
      <c r="T93" t="s">
        <v>444</v>
      </c>
      <c r="U93" t="s">
        <v>445</v>
      </c>
      <c r="V93" t="s">
        <v>343</v>
      </c>
      <c r="W93" t="s">
        <v>1246</v>
      </c>
      <c r="X93">
        <v>5</v>
      </c>
      <c r="Y93" t="s">
        <v>43</v>
      </c>
      <c r="Z93" t="s">
        <v>43</v>
      </c>
      <c r="AA93" t="s">
        <v>112</v>
      </c>
      <c r="AD93" t="e">
        <f>_xlfn.XLOOKUP(AC93,#REF!,#REF!," - ")</f>
        <v>#REF!</v>
      </c>
      <c r="AE93" t="str">
        <f t="shared" si="7"/>
        <v>OB0.0</v>
      </c>
      <c r="AG93">
        <f>VLOOKUP(A93, Sheet4!A:C, 2, FALSE)</f>
        <v>880</v>
      </c>
      <c r="AH93" t="str">
        <f>VLOOKUP(A93, Sheet4!A:C, 3, FALSE)</f>
        <v>DigitalOutput</v>
      </c>
      <c r="AI93">
        <v>880</v>
      </c>
      <c r="AJ93" t="s">
        <v>1286</v>
      </c>
      <c r="AK93" t="s">
        <v>1377</v>
      </c>
    </row>
    <row r="94" spans="1:37" x14ac:dyDescent="0.25">
      <c r="A94" t="s">
        <v>1257</v>
      </c>
      <c r="C94">
        <v>47606190</v>
      </c>
      <c r="G94" t="s">
        <v>628</v>
      </c>
      <c r="H94" t="s">
        <v>628</v>
      </c>
      <c r="I94" t="s">
        <v>628</v>
      </c>
      <c r="J94" t="s">
        <v>628</v>
      </c>
      <c r="K94" t="s">
        <v>1258</v>
      </c>
      <c r="L94" t="s">
        <v>43</v>
      </c>
      <c r="M94" t="s">
        <v>1259</v>
      </c>
      <c r="N94">
        <v>6</v>
      </c>
      <c r="O94">
        <v>6</v>
      </c>
      <c r="P94">
        <v>3</v>
      </c>
      <c r="Q94" t="s">
        <v>158</v>
      </c>
      <c r="R94">
        <v>5</v>
      </c>
      <c r="S94">
        <v>3</v>
      </c>
      <c r="T94" t="s">
        <v>593</v>
      </c>
      <c r="U94" t="s">
        <v>1260</v>
      </c>
      <c r="V94" t="s">
        <v>789</v>
      </c>
      <c r="W94" t="s">
        <v>1251</v>
      </c>
      <c r="X94">
        <v>24</v>
      </c>
      <c r="Y94" t="s">
        <v>43</v>
      </c>
      <c r="Z94" t="s">
        <v>43</v>
      </c>
      <c r="AA94" t="s">
        <v>112</v>
      </c>
      <c r="AD94" t="e">
        <f>_xlfn.XLOOKUP(AC94,#REF!,#REF!," - ")</f>
        <v>#REF!</v>
      </c>
      <c r="AE94" t="str">
        <f t="shared" si="7"/>
        <v>OB0.0</v>
      </c>
      <c r="AG94">
        <f>VLOOKUP(A94, Sheet4!A:C, 2, FALSE)</f>
        <v>886</v>
      </c>
      <c r="AH94" t="str">
        <f>VLOOKUP(A94, Sheet4!A:C, 3, FALSE)</f>
        <v>DigitalOutput</v>
      </c>
      <c r="AI94">
        <v>886</v>
      </c>
      <c r="AJ94" t="s">
        <v>1286</v>
      </c>
      <c r="AK94" t="s">
        <v>1377</v>
      </c>
    </row>
    <row r="95" spans="1:37" x14ac:dyDescent="0.25">
      <c r="A95" t="s">
        <v>1261</v>
      </c>
      <c r="C95">
        <v>47606190</v>
      </c>
      <c r="G95" t="s">
        <v>628</v>
      </c>
      <c r="H95" t="s">
        <v>628</v>
      </c>
      <c r="I95" t="s">
        <v>628</v>
      </c>
      <c r="J95" t="s">
        <v>628</v>
      </c>
      <c r="K95" t="s">
        <v>1262</v>
      </c>
      <c r="L95" t="s">
        <v>43</v>
      </c>
      <c r="M95" t="s">
        <v>1259</v>
      </c>
      <c r="N95">
        <v>3</v>
      </c>
      <c r="O95">
        <v>3</v>
      </c>
      <c r="P95">
        <v>3</v>
      </c>
      <c r="Q95" t="s">
        <v>502</v>
      </c>
      <c r="R95">
        <v>4</v>
      </c>
      <c r="S95">
        <v>3</v>
      </c>
      <c r="T95" t="s">
        <v>371</v>
      </c>
      <c r="U95" t="s">
        <v>1263</v>
      </c>
      <c r="V95" t="s">
        <v>1093</v>
      </c>
      <c r="W95" t="s">
        <v>1016</v>
      </c>
      <c r="X95">
        <v>7</v>
      </c>
      <c r="Y95" t="s">
        <v>43</v>
      </c>
      <c r="Z95" t="s">
        <v>43</v>
      </c>
      <c r="AA95" t="s">
        <v>112</v>
      </c>
      <c r="AD95" t="e">
        <f>_xlfn.XLOOKUP(AC95,#REF!,#REF!," - ")</f>
        <v>#REF!</v>
      </c>
      <c r="AE95" t="str">
        <f t="shared" si="7"/>
        <v>OB0.0</v>
      </c>
      <c r="AG95">
        <f>VLOOKUP(A95, Sheet4!A:C, 2, FALSE)</f>
        <v>899</v>
      </c>
      <c r="AH95" t="str">
        <f>VLOOKUP(A95, Sheet4!A:C, 3, FALSE)</f>
        <v>DigitalOutput</v>
      </c>
      <c r="AI95">
        <v>899</v>
      </c>
      <c r="AJ95" t="s">
        <v>1286</v>
      </c>
      <c r="AK95" t="s">
        <v>1377</v>
      </c>
    </row>
    <row r="96" spans="1:37" x14ac:dyDescent="0.25">
      <c r="A96" t="s">
        <v>1264</v>
      </c>
      <c r="C96">
        <v>47606190</v>
      </c>
      <c r="G96" t="s">
        <v>628</v>
      </c>
      <c r="H96" t="s">
        <v>628</v>
      </c>
      <c r="I96" t="s">
        <v>628</v>
      </c>
      <c r="J96" t="s">
        <v>628</v>
      </c>
      <c r="K96" t="s">
        <v>1265</v>
      </c>
      <c r="L96" t="s">
        <v>340</v>
      </c>
      <c r="M96" t="s">
        <v>1259</v>
      </c>
      <c r="N96">
        <v>4</v>
      </c>
      <c r="O96">
        <v>4</v>
      </c>
      <c r="P96">
        <v>3</v>
      </c>
      <c r="Q96" t="s">
        <v>502</v>
      </c>
      <c r="R96">
        <v>8</v>
      </c>
      <c r="S96">
        <v>3</v>
      </c>
      <c r="T96" t="s">
        <v>1118</v>
      </c>
      <c r="U96" t="s">
        <v>1224</v>
      </c>
      <c r="V96" t="s">
        <v>432</v>
      </c>
      <c r="W96" t="s">
        <v>1016</v>
      </c>
      <c r="X96">
        <v>5</v>
      </c>
      <c r="Y96" t="s">
        <v>43</v>
      </c>
      <c r="Z96" t="s">
        <v>43</v>
      </c>
      <c r="AA96" t="s">
        <v>112</v>
      </c>
      <c r="AD96" t="e">
        <f>_xlfn.XLOOKUP(AC96,#REF!,#REF!," - ")</f>
        <v>#REF!</v>
      </c>
      <c r="AE96" t="str">
        <f t="shared" si="7"/>
        <v>OB0.0</v>
      </c>
      <c r="AG96">
        <f>VLOOKUP(A96, Sheet4!A:C, 2, FALSE)</f>
        <v>882</v>
      </c>
      <c r="AH96" t="str">
        <f>VLOOKUP(A96, Sheet4!A:C, 3, FALSE)</f>
        <v>DigitalOutput</v>
      </c>
      <c r="AI96">
        <v>882</v>
      </c>
      <c r="AJ96" t="s">
        <v>1286</v>
      </c>
      <c r="AK96" t="s">
        <v>1377</v>
      </c>
    </row>
    <row r="97" spans="1:37" x14ac:dyDescent="0.25">
      <c r="A97" t="s">
        <v>1266</v>
      </c>
      <c r="C97">
        <v>47606190</v>
      </c>
      <c r="G97" t="s">
        <v>628</v>
      </c>
      <c r="H97" t="s">
        <v>628</v>
      </c>
      <c r="I97" t="s">
        <v>628</v>
      </c>
      <c r="J97" t="s">
        <v>628</v>
      </c>
      <c r="K97" t="s">
        <v>1267</v>
      </c>
      <c r="L97" t="s">
        <v>533</v>
      </c>
      <c r="M97" t="s">
        <v>1259</v>
      </c>
      <c r="N97">
        <v>1</v>
      </c>
      <c r="O97">
        <v>1</v>
      </c>
      <c r="P97">
        <v>3</v>
      </c>
      <c r="Q97" t="s">
        <v>158</v>
      </c>
      <c r="R97">
        <v>3</v>
      </c>
      <c r="S97">
        <v>3</v>
      </c>
      <c r="T97" t="s">
        <v>545</v>
      </c>
      <c r="U97" t="s">
        <v>1268</v>
      </c>
      <c r="V97" t="s">
        <v>736</v>
      </c>
      <c r="W97" t="s">
        <v>1246</v>
      </c>
      <c r="X97">
        <v>22</v>
      </c>
      <c r="Y97" t="s">
        <v>43</v>
      </c>
      <c r="Z97" t="s">
        <v>152</v>
      </c>
      <c r="AA97" t="s">
        <v>112</v>
      </c>
      <c r="AD97" t="e">
        <f>_xlfn.XLOOKUP(AC97,#REF!,#REF!," - ")</f>
        <v>#REF!</v>
      </c>
      <c r="AE97" t="str">
        <f t="shared" si="7"/>
        <v>OB0.0</v>
      </c>
      <c r="AG97">
        <f>VLOOKUP(A97, Sheet4!A:C, 2, FALSE)</f>
        <v>893</v>
      </c>
      <c r="AH97" t="str">
        <f>VLOOKUP(A97, Sheet4!A:C, 3, FALSE)</f>
        <v>DigitalOutput</v>
      </c>
      <c r="AI97">
        <v>893</v>
      </c>
      <c r="AJ97" t="s">
        <v>1286</v>
      </c>
      <c r="AK97" t="s">
        <v>1377</v>
      </c>
    </row>
    <row r="98" spans="1:37" x14ac:dyDescent="0.25">
      <c r="A98" t="s">
        <v>1269</v>
      </c>
      <c r="C98">
        <v>47606190</v>
      </c>
      <c r="G98" t="s">
        <v>628</v>
      </c>
      <c r="H98" t="s">
        <v>628</v>
      </c>
      <c r="I98" t="s">
        <v>628</v>
      </c>
      <c r="J98" t="s">
        <v>628</v>
      </c>
      <c r="K98" t="s">
        <v>1270</v>
      </c>
      <c r="L98" t="s">
        <v>340</v>
      </c>
      <c r="M98" t="s">
        <v>1259</v>
      </c>
      <c r="N98">
        <v>2</v>
      </c>
      <c r="O98">
        <v>2</v>
      </c>
      <c r="P98">
        <v>3</v>
      </c>
      <c r="Q98" t="s">
        <v>502</v>
      </c>
      <c r="R98">
        <v>5</v>
      </c>
      <c r="S98">
        <v>3</v>
      </c>
      <c r="T98" t="s">
        <v>1019</v>
      </c>
      <c r="U98" t="s">
        <v>1271</v>
      </c>
      <c r="V98" t="s">
        <v>1114</v>
      </c>
      <c r="W98" t="s">
        <v>1016</v>
      </c>
      <c r="X98">
        <v>2</v>
      </c>
      <c r="Y98" t="s">
        <v>43</v>
      </c>
      <c r="Z98" t="s">
        <v>43</v>
      </c>
      <c r="AA98" t="s">
        <v>112</v>
      </c>
      <c r="AD98" t="e">
        <f>_xlfn.XLOOKUP(AC98,#REF!,#REF!," - ")</f>
        <v>#REF!</v>
      </c>
      <c r="AE98" t="str">
        <f t="shared" si="7"/>
        <v>OB0.0</v>
      </c>
      <c r="AG98">
        <f>VLOOKUP(A98, Sheet4!A:C, 2, FALSE)</f>
        <v>881</v>
      </c>
      <c r="AH98" t="str">
        <f>VLOOKUP(A98, Sheet4!A:C, 3, FALSE)</f>
        <v>DigitalOutput</v>
      </c>
      <c r="AI98">
        <v>881</v>
      </c>
      <c r="AJ98" t="s">
        <v>1286</v>
      </c>
      <c r="AK98" t="s">
        <v>1377</v>
      </c>
    </row>
    <row r="99" spans="1:37" x14ac:dyDescent="0.25">
      <c r="A99" t="s">
        <v>1272</v>
      </c>
      <c r="C99">
        <v>47606190</v>
      </c>
      <c r="G99" t="s">
        <v>628</v>
      </c>
      <c r="H99" t="s">
        <v>628</v>
      </c>
      <c r="I99" t="s">
        <v>628</v>
      </c>
      <c r="J99" t="s">
        <v>628</v>
      </c>
      <c r="K99" t="s">
        <v>1273</v>
      </c>
      <c r="L99" t="s">
        <v>409</v>
      </c>
      <c r="M99" t="s">
        <v>1259</v>
      </c>
      <c r="N99">
        <v>5</v>
      </c>
      <c r="O99">
        <v>5</v>
      </c>
      <c r="P99">
        <v>3</v>
      </c>
      <c r="Q99" t="s">
        <v>158</v>
      </c>
      <c r="R99">
        <v>8</v>
      </c>
      <c r="S99">
        <v>3</v>
      </c>
      <c r="T99" t="s">
        <v>826</v>
      </c>
      <c r="U99" t="s">
        <v>1274</v>
      </c>
      <c r="V99" t="s">
        <v>412</v>
      </c>
      <c r="W99" t="s">
        <v>1251</v>
      </c>
      <c r="X99">
        <v>25</v>
      </c>
      <c r="Y99" t="s">
        <v>43</v>
      </c>
      <c r="Z99" t="s">
        <v>43</v>
      </c>
      <c r="AA99" t="s">
        <v>112</v>
      </c>
      <c r="AD99" t="e">
        <f>_xlfn.XLOOKUP(AC99,#REF!,#REF!," - ")</f>
        <v>#REF!</v>
      </c>
      <c r="AE99" t="str">
        <f t="shared" si="7"/>
        <v>OB0.0</v>
      </c>
      <c r="AG99">
        <f>VLOOKUP(A99, Sheet4!A:C, 2, FALSE)</f>
        <v>885</v>
      </c>
      <c r="AH99" t="str">
        <f>VLOOKUP(A99, Sheet4!A:C, 3, FALSE)</f>
        <v>DigitalOutput</v>
      </c>
      <c r="AI99">
        <v>885</v>
      </c>
      <c r="AJ99" t="s">
        <v>1286</v>
      </c>
      <c r="AK99" t="s">
        <v>1377</v>
      </c>
    </row>
  </sheetData>
  <autoFilter ref="AI1:AI99" xr:uid="{1B283848-25FF-471A-A601-EEE4C749DC9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61A1C-7A17-4108-BB82-69A0B11531DC}">
  <dimension ref="A1:C1456"/>
  <sheetViews>
    <sheetView workbookViewId="0">
      <selection activeCell="A57" sqref="A57"/>
    </sheetView>
  </sheetViews>
  <sheetFormatPr defaultRowHeight="15" x14ac:dyDescent="0.25"/>
  <cols>
    <col min="1" max="1" width="36" bestFit="1" customWidth="1"/>
    <col min="2" max="2" width="10.5703125" bestFit="1" customWidth="1"/>
    <col min="3" max="3" width="15.140625" bestFit="1" customWidth="1"/>
  </cols>
  <sheetData>
    <row r="1" spans="1:3" x14ac:dyDescent="0.25">
      <c r="A1" t="s">
        <v>1289</v>
      </c>
      <c r="B1" t="s">
        <v>1276</v>
      </c>
      <c r="C1" t="s">
        <v>1280</v>
      </c>
    </row>
    <row r="2" spans="1:3" x14ac:dyDescent="0.25">
      <c r="A2" t="s">
        <v>1290</v>
      </c>
      <c r="B2">
        <v>0</v>
      </c>
    </row>
    <row r="3" spans="1:3" x14ac:dyDescent="0.25">
      <c r="A3" t="s">
        <v>868</v>
      </c>
      <c r="B3">
        <v>1</v>
      </c>
      <c r="C3" t="s">
        <v>1281</v>
      </c>
    </row>
    <row r="4" spans="1:3" x14ac:dyDescent="0.25">
      <c r="A4" t="s">
        <v>1290</v>
      </c>
      <c r="B4">
        <v>2</v>
      </c>
    </row>
    <row r="5" spans="1:3" x14ac:dyDescent="0.25">
      <c r="A5" t="s">
        <v>1290</v>
      </c>
      <c r="B5">
        <v>3</v>
      </c>
    </row>
    <row r="6" spans="1:3" x14ac:dyDescent="0.25">
      <c r="A6" t="s">
        <v>1290</v>
      </c>
      <c r="B6">
        <v>4</v>
      </c>
    </row>
    <row r="7" spans="1:3" x14ac:dyDescent="0.25">
      <c r="A7" t="s">
        <v>1290</v>
      </c>
      <c r="B7">
        <v>5</v>
      </c>
    </row>
    <row r="8" spans="1:3" x14ac:dyDescent="0.25">
      <c r="A8" t="s">
        <v>1291</v>
      </c>
      <c r="B8">
        <v>6</v>
      </c>
      <c r="C8" t="s">
        <v>1281</v>
      </c>
    </row>
    <row r="9" spans="1:3" x14ac:dyDescent="0.25">
      <c r="A9" t="s">
        <v>659</v>
      </c>
      <c r="B9">
        <v>7</v>
      </c>
      <c r="C9" t="s">
        <v>1281</v>
      </c>
    </row>
    <row r="10" spans="1:3" x14ac:dyDescent="0.25">
      <c r="A10" t="s">
        <v>694</v>
      </c>
      <c r="B10">
        <v>8</v>
      </c>
      <c r="C10" t="s">
        <v>1282</v>
      </c>
    </row>
    <row r="11" spans="1:3" x14ac:dyDescent="0.25">
      <c r="A11" t="s">
        <v>701</v>
      </c>
      <c r="B11">
        <v>9</v>
      </c>
      <c r="C11" t="s">
        <v>1282</v>
      </c>
    </row>
    <row r="12" spans="1:3" x14ac:dyDescent="0.25">
      <c r="A12" t="s">
        <v>1291</v>
      </c>
      <c r="B12">
        <v>10</v>
      </c>
      <c r="C12" t="s">
        <v>1281</v>
      </c>
    </row>
    <row r="13" spans="1:3" x14ac:dyDescent="0.25">
      <c r="A13" t="s">
        <v>992</v>
      </c>
      <c r="B13">
        <v>11</v>
      </c>
      <c r="C13" t="s">
        <v>1281</v>
      </c>
    </row>
    <row r="14" spans="1:3" x14ac:dyDescent="0.25">
      <c r="A14" t="s">
        <v>992</v>
      </c>
      <c r="B14">
        <v>12</v>
      </c>
      <c r="C14" t="s">
        <v>1281</v>
      </c>
    </row>
    <row r="15" spans="1:3" x14ac:dyDescent="0.25">
      <c r="A15" t="s">
        <v>1290</v>
      </c>
      <c r="B15">
        <v>13</v>
      </c>
    </row>
    <row r="16" spans="1:3" x14ac:dyDescent="0.25">
      <c r="A16" t="s">
        <v>1290</v>
      </c>
      <c r="B16">
        <v>14</v>
      </c>
    </row>
    <row r="17" spans="1:3" x14ac:dyDescent="0.25">
      <c r="A17" t="s">
        <v>1290</v>
      </c>
      <c r="B17">
        <v>15</v>
      </c>
    </row>
    <row r="18" spans="1:3" x14ac:dyDescent="0.25">
      <c r="A18" t="s">
        <v>1290</v>
      </c>
      <c r="B18">
        <v>16</v>
      </c>
    </row>
    <row r="19" spans="1:3" x14ac:dyDescent="0.25">
      <c r="A19" t="s">
        <v>1290</v>
      </c>
      <c r="B19">
        <v>17</v>
      </c>
    </row>
    <row r="20" spans="1:3" x14ac:dyDescent="0.25">
      <c r="A20" t="s">
        <v>1290</v>
      </c>
      <c r="B20">
        <v>18</v>
      </c>
    </row>
    <row r="21" spans="1:3" x14ac:dyDescent="0.25">
      <c r="A21" t="s">
        <v>1290</v>
      </c>
      <c r="B21">
        <v>19</v>
      </c>
    </row>
    <row r="22" spans="1:3" x14ac:dyDescent="0.25">
      <c r="A22" t="s">
        <v>1290</v>
      </c>
      <c r="B22">
        <v>20</v>
      </c>
    </row>
    <row r="23" spans="1:3" x14ac:dyDescent="0.25">
      <c r="A23" t="s">
        <v>1290</v>
      </c>
      <c r="B23">
        <v>21</v>
      </c>
    </row>
    <row r="24" spans="1:3" x14ac:dyDescent="0.25">
      <c r="A24" t="s">
        <v>1290</v>
      </c>
      <c r="B24">
        <v>22</v>
      </c>
    </row>
    <row r="25" spans="1:3" x14ac:dyDescent="0.25">
      <c r="A25" t="s">
        <v>1290</v>
      </c>
      <c r="B25">
        <v>23</v>
      </c>
    </row>
    <row r="26" spans="1:3" x14ac:dyDescent="0.25">
      <c r="A26" t="s">
        <v>1290</v>
      </c>
      <c r="B26">
        <v>24</v>
      </c>
    </row>
    <row r="27" spans="1:3" x14ac:dyDescent="0.25">
      <c r="A27" t="s">
        <v>1290</v>
      </c>
      <c r="B27">
        <v>25</v>
      </c>
    </row>
    <row r="28" spans="1:3" x14ac:dyDescent="0.25">
      <c r="A28" t="s">
        <v>1290</v>
      </c>
      <c r="B28">
        <v>26</v>
      </c>
    </row>
    <row r="29" spans="1:3" x14ac:dyDescent="0.25">
      <c r="A29" t="s">
        <v>1290</v>
      </c>
      <c r="B29">
        <v>27</v>
      </c>
    </row>
    <row r="30" spans="1:3" x14ac:dyDescent="0.25">
      <c r="A30" t="s">
        <v>677</v>
      </c>
      <c r="B30">
        <v>28</v>
      </c>
      <c r="C30" t="s">
        <v>1281</v>
      </c>
    </row>
    <row r="31" spans="1:3" x14ac:dyDescent="0.25">
      <c r="A31" t="s">
        <v>1290</v>
      </c>
      <c r="B31">
        <v>29</v>
      </c>
    </row>
    <row r="32" spans="1:3" x14ac:dyDescent="0.25">
      <c r="A32" t="s">
        <v>1290</v>
      </c>
      <c r="B32">
        <v>30</v>
      </c>
    </row>
    <row r="33" spans="1:2" x14ac:dyDescent="0.25">
      <c r="A33" t="s">
        <v>1290</v>
      </c>
      <c r="B33">
        <v>31</v>
      </c>
    </row>
    <row r="34" spans="1:2" x14ac:dyDescent="0.25">
      <c r="A34" t="s">
        <v>1290</v>
      </c>
      <c r="B34">
        <v>32</v>
      </c>
    </row>
    <row r="35" spans="1:2" x14ac:dyDescent="0.25">
      <c r="A35" t="s">
        <v>1290</v>
      </c>
      <c r="B35">
        <v>33</v>
      </c>
    </row>
    <row r="36" spans="1:2" x14ac:dyDescent="0.25">
      <c r="A36" t="s">
        <v>1290</v>
      </c>
      <c r="B36">
        <v>34</v>
      </c>
    </row>
    <row r="37" spans="1:2" x14ac:dyDescent="0.25">
      <c r="A37" t="s">
        <v>1290</v>
      </c>
      <c r="B37">
        <v>35</v>
      </c>
    </row>
    <row r="38" spans="1:2" x14ac:dyDescent="0.25">
      <c r="A38" t="s">
        <v>1290</v>
      </c>
      <c r="B38">
        <v>36</v>
      </c>
    </row>
    <row r="39" spans="1:2" x14ac:dyDescent="0.25">
      <c r="A39" t="s">
        <v>1290</v>
      </c>
      <c r="B39">
        <v>37</v>
      </c>
    </row>
    <row r="40" spans="1:2" x14ac:dyDescent="0.25">
      <c r="A40" t="s">
        <v>1290</v>
      </c>
      <c r="B40">
        <v>38</v>
      </c>
    </row>
    <row r="41" spans="1:2" x14ac:dyDescent="0.25">
      <c r="A41" t="s">
        <v>1290</v>
      </c>
      <c r="B41">
        <v>39</v>
      </c>
    </row>
    <row r="42" spans="1:2" x14ac:dyDescent="0.25">
      <c r="A42" t="s">
        <v>1290</v>
      </c>
      <c r="B42">
        <v>40</v>
      </c>
    </row>
    <row r="43" spans="1:2" x14ac:dyDescent="0.25">
      <c r="A43" t="s">
        <v>1290</v>
      </c>
      <c r="B43">
        <v>41</v>
      </c>
    </row>
    <row r="44" spans="1:2" x14ac:dyDescent="0.25">
      <c r="A44" t="s">
        <v>1290</v>
      </c>
      <c r="B44">
        <v>42</v>
      </c>
    </row>
    <row r="45" spans="1:2" x14ac:dyDescent="0.25">
      <c r="A45" t="s">
        <v>1290</v>
      </c>
      <c r="B45">
        <v>43</v>
      </c>
    </row>
    <row r="46" spans="1:2" x14ac:dyDescent="0.25">
      <c r="A46" t="s">
        <v>1290</v>
      </c>
      <c r="B46">
        <v>44</v>
      </c>
    </row>
    <row r="47" spans="1:2" x14ac:dyDescent="0.25">
      <c r="A47" t="s">
        <v>1290</v>
      </c>
      <c r="B47">
        <v>45</v>
      </c>
    </row>
    <row r="48" spans="1:2" x14ac:dyDescent="0.25">
      <c r="A48" t="s">
        <v>1290</v>
      </c>
      <c r="B48">
        <v>46</v>
      </c>
    </row>
    <row r="49" spans="1:3" x14ac:dyDescent="0.25">
      <c r="A49" t="s">
        <v>1041</v>
      </c>
      <c r="B49">
        <v>47</v>
      </c>
      <c r="C49" t="s">
        <v>1281</v>
      </c>
    </row>
    <row r="50" spans="1:3" x14ac:dyDescent="0.25">
      <c r="A50" t="s">
        <v>1290</v>
      </c>
      <c r="B50">
        <v>48</v>
      </c>
    </row>
    <row r="51" spans="1:3" x14ac:dyDescent="0.25">
      <c r="A51" t="s">
        <v>1290</v>
      </c>
      <c r="B51">
        <v>49</v>
      </c>
    </row>
    <row r="52" spans="1:3" x14ac:dyDescent="0.25">
      <c r="A52" t="s">
        <v>1290</v>
      </c>
      <c r="B52">
        <v>50</v>
      </c>
    </row>
    <row r="53" spans="1:3" x14ac:dyDescent="0.25">
      <c r="A53" t="s">
        <v>1290</v>
      </c>
      <c r="B53">
        <v>51</v>
      </c>
    </row>
    <row r="54" spans="1:3" x14ac:dyDescent="0.25">
      <c r="A54" t="s">
        <v>1290</v>
      </c>
      <c r="B54">
        <v>52</v>
      </c>
    </row>
    <row r="55" spans="1:3" x14ac:dyDescent="0.25">
      <c r="A55" t="s">
        <v>1290</v>
      </c>
      <c r="B55">
        <v>53</v>
      </c>
    </row>
    <row r="56" spans="1:3" x14ac:dyDescent="0.25">
      <c r="A56" t="s">
        <v>1290</v>
      </c>
      <c r="B56">
        <v>54</v>
      </c>
    </row>
    <row r="57" spans="1:3" x14ac:dyDescent="0.25">
      <c r="A57">
        <v>0</v>
      </c>
      <c r="B57">
        <v>55</v>
      </c>
      <c r="C57" t="s">
        <v>1282</v>
      </c>
    </row>
    <row r="58" spans="1:3" x14ac:dyDescent="0.25">
      <c r="A58">
        <v>0</v>
      </c>
      <c r="B58">
        <v>56</v>
      </c>
      <c r="C58" t="s">
        <v>1282</v>
      </c>
    </row>
    <row r="59" spans="1:3" x14ac:dyDescent="0.25">
      <c r="A59" t="s">
        <v>687</v>
      </c>
      <c r="B59">
        <v>57</v>
      </c>
      <c r="C59" t="s">
        <v>1282</v>
      </c>
    </row>
    <row r="60" spans="1:3" x14ac:dyDescent="0.25">
      <c r="A60" t="s">
        <v>456</v>
      </c>
      <c r="B60">
        <v>58</v>
      </c>
      <c r="C60" t="s">
        <v>1282</v>
      </c>
    </row>
    <row r="61" spans="1:3" x14ac:dyDescent="0.25">
      <c r="A61" t="s">
        <v>462</v>
      </c>
      <c r="B61">
        <v>59</v>
      </c>
      <c r="C61" t="s">
        <v>1282</v>
      </c>
    </row>
    <row r="62" spans="1:3" x14ac:dyDescent="0.25">
      <c r="A62" t="s">
        <v>467</v>
      </c>
      <c r="B62">
        <v>60</v>
      </c>
      <c r="C62" t="s">
        <v>1282</v>
      </c>
    </row>
    <row r="63" spans="1:3" x14ac:dyDescent="0.25">
      <c r="A63" t="s">
        <v>1290</v>
      </c>
      <c r="B63">
        <v>61</v>
      </c>
    </row>
    <row r="64" spans="1:3" x14ac:dyDescent="0.25">
      <c r="A64" t="s">
        <v>1001</v>
      </c>
      <c r="B64">
        <v>62</v>
      </c>
      <c r="C64" t="s">
        <v>1281</v>
      </c>
    </row>
    <row r="65" spans="1:3" x14ac:dyDescent="0.25">
      <c r="A65" t="s">
        <v>1290</v>
      </c>
      <c r="B65">
        <v>63</v>
      </c>
    </row>
    <row r="66" spans="1:3" x14ac:dyDescent="0.25">
      <c r="A66" t="s">
        <v>333</v>
      </c>
      <c r="B66">
        <v>64</v>
      </c>
      <c r="C66" t="s">
        <v>1283</v>
      </c>
    </row>
    <row r="67" spans="1:3" x14ac:dyDescent="0.25">
      <c r="A67" t="s">
        <v>322</v>
      </c>
      <c r="B67">
        <v>65</v>
      </c>
      <c r="C67" t="s">
        <v>1283</v>
      </c>
    </row>
    <row r="68" spans="1:3" x14ac:dyDescent="0.25">
      <c r="A68" t="s">
        <v>1290</v>
      </c>
      <c r="B68">
        <v>66</v>
      </c>
    </row>
    <row r="69" spans="1:3" x14ac:dyDescent="0.25">
      <c r="A69" t="s">
        <v>1290</v>
      </c>
      <c r="B69">
        <v>67</v>
      </c>
    </row>
    <row r="70" spans="1:3" x14ac:dyDescent="0.25">
      <c r="A70" t="s">
        <v>1290</v>
      </c>
      <c r="B70">
        <v>68</v>
      </c>
    </row>
    <row r="71" spans="1:3" x14ac:dyDescent="0.25">
      <c r="A71" t="s">
        <v>1290</v>
      </c>
      <c r="B71">
        <v>69</v>
      </c>
    </row>
    <row r="72" spans="1:3" x14ac:dyDescent="0.25">
      <c r="A72" t="s">
        <v>1290</v>
      </c>
      <c r="B72">
        <v>70</v>
      </c>
    </row>
    <row r="73" spans="1:3" x14ac:dyDescent="0.25">
      <c r="A73" t="s">
        <v>1292</v>
      </c>
      <c r="B73">
        <v>71</v>
      </c>
      <c r="C73" t="s">
        <v>1282</v>
      </c>
    </row>
    <row r="74" spans="1:3" x14ac:dyDescent="0.25">
      <c r="A74" t="s">
        <v>1293</v>
      </c>
      <c r="B74">
        <v>72</v>
      </c>
      <c r="C74" t="s">
        <v>1282</v>
      </c>
    </row>
    <row r="75" spans="1:3" x14ac:dyDescent="0.25">
      <c r="A75" t="s">
        <v>1290</v>
      </c>
      <c r="B75">
        <v>73</v>
      </c>
    </row>
    <row r="76" spans="1:3" x14ac:dyDescent="0.25">
      <c r="A76" t="s">
        <v>1290</v>
      </c>
      <c r="B76">
        <v>74</v>
      </c>
    </row>
    <row r="77" spans="1:3" x14ac:dyDescent="0.25">
      <c r="A77" t="s">
        <v>1290</v>
      </c>
      <c r="B77">
        <v>75</v>
      </c>
    </row>
    <row r="78" spans="1:3" x14ac:dyDescent="0.25">
      <c r="A78" t="s">
        <v>1290</v>
      </c>
      <c r="B78">
        <v>76</v>
      </c>
    </row>
    <row r="79" spans="1:3" x14ac:dyDescent="0.25">
      <c r="A79" t="s">
        <v>1294</v>
      </c>
      <c r="B79">
        <v>77</v>
      </c>
      <c r="C79" t="s">
        <v>1282</v>
      </c>
    </row>
    <row r="80" spans="1:3" x14ac:dyDescent="0.25">
      <c r="A80" t="s">
        <v>1295</v>
      </c>
      <c r="B80">
        <v>78</v>
      </c>
      <c r="C80" t="s">
        <v>1282</v>
      </c>
    </row>
    <row r="81" spans="1:3" x14ac:dyDescent="0.25">
      <c r="A81" t="s">
        <v>1296</v>
      </c>
      <c r="B81">
        <v>79</v>
      </c>
      <c r="C81" t="s">
        <v>1282</v>
      </c>
    </row>
    <row r="82" spans="1:3" x14ac:dyDescent="0.25">
      <c r="A82" t="s">
        <v>1290</v>
      </c>
      <c r="B82">
        <v>80</v>
      </c>
    </row>
    <row r="83" spans="1:3" x14ac:dyDescent="0.25">
      <c r="A83" t="s">
        <v>1290</v>
      </c>
      <c r="B83">
        <v>81</v>
      </c>
    </row>
    <row r="84" spans="1:3" x14ac:dyDescent="0.25">
      <c r="A84" t="s">
        <v>1290</v>
      </c>
      <c r="B84">
        <v>82</v>
      </c>
    </row>
    <row r="85" spans="1:3" x14ac:dyDescent="0.25">
      <c r="A85" t="s">
        <v>1297</v>
      </c>
      <c r="B85">
        <v>83</v>
      </c>
      <c r="C85" t="s">
        <v>1282</v>
      </c>
    </row>
    <row r="86" spans="1:3" x14ac:dyDescent="0.25">
      <c r="A86" t="s">
        <v>1298</v>
      </c>
      <c r="B86">
        <v>84</v>
      </c>
      <c r="C86" t="s">
        <v>1282</v>
      </c>
    </row>
    <row r="87" spans="1:3" x14ac:dyDescent="0.25">
      <c r="A87" t="s">
        <v>1290</v>
      </c>
      <c r="B87">
        <v>85</v>
      </c>
    </row>
    <row r="88" spans="1:3" x14ac:dyDescent="0.25">
      <c r="A88" t="s">
        <v>1299</v>
      </c>
      <c r="B88">
        <v>86</v>
      </c>
      <c r="C88" t="s">
        <v>1282</v>
      </c>
    </row>
    <row r="89" spans="1:3" x14ac:dyDescent="0.25">
      <c r="A89" t="s">
        <v>1290</v>
      </c>
      <c r="B89">
        <v>87</v>
      </c>
    </row>
    <row r="90" spans="1:3" x14ac:dyDescent="0.25">
      <c r="A90" t="s">
        <v>1290</v>
      </c>
      <c r="B90">
        <v>88</v>
      </c>
    </row>
    <row r="91" spans="1:3" x14ac:dyDescent="0.25">
      <c r="A91" t="s">
        <v>1290</v>
      </c>
      <c r="B91">
        <v>89</v>
      </c>
    </row>
    <row r="92" spans="1:3" x14ac:dyDescent="0.25">
      <c r="A92" t="s">
        <v>1290</v>
      </c>
      <c r="B92">
        <v>90</v>
      </c>
    </row>
    <row r="93" spans="1:3" x14ac:dyDescent="0.25">
      <c r="A93" t="s">
        <v>328</v>
      </c>
      <c r="B93">
        <v>91</v>
      </c>
      <c r="C93" t="s">
        <v>1284</v>
      </c>
    </row>
    <row r="94" spans="1:3" x14ac:dyDescent="0.25">
      <c r="A94" t="s">
        <v>404</v>
      </c>
      <c r="B94">
        <v>92</v>
      </c>
      <c r="C94" t="s">
        <v>1284</v>
      </c>
    </row>
    <row r="95" spans="1:3" x14ac:dyDescent="0.25">
      <c r="A95" t="s">
        <v>1300</v>
      </c>
      <c r="B95">
        <v>93</v>
      </c>
      <c r="C95" t="s">
        <v>1284</v>
      </c>
    </row>
    <row r="96" spans="1:3" x14ac:dyDescent="0.25">
      <c r="A96" t="s">
        <v>137</v>
      </c>
      <c r="B96">
        <v>94</v>
      </c>
      <c r="C96" t="s">
        <v>1284</v>
      </c>
    </row>
    <row r="97" spans="1:3" x14ac:dyDescent="0.25">
      <c r="A97" t="s">
        <v>1290</v>
      </c>
      <c r="B97">
        <v>95</v>
      </c>
    </row>
    <row r="98" spans="1:3" x14ac:dyDescent="0.25">
      <c r="A98" t="s">
        <v>1290</v>
      </c>
      <c r="B98">
        <v>96</v>
      </c>
    </row>
    <row r="99" spans="1:3" x14ac:dyDescent="0.25">
      <c r="A99" t="s">
        <v>1290</v>
      </c>
      <c r="B99">
        <v>97</v>
      </c>
    </row>
    <row r="100" spans="1:3" x14ac:dyDescent="0.25">
      <c r="A100" t="s">
        <v>1290</v>
      </c>
      <c r="B100">
        <v>98</v>
      </c>
    </row>
    <row r="101" spans="1:3" x14ac:dyDescent="0.25">
      <c r="A101" t="s">
        <v>803</v>
      </c>
      <c r="B101">
        <v>99</v>
      </c>
      <c r="C101" t="s">
        <v>1285</v>
      </c>
    </row>
    <row r="102" spans="1:3" x14ac:dyDescent="0.25">
      <c r="A102" t="s">
        <v>809</v>
      </c>
      <c r="B102">
        <v>100</v>
      </c>
      <c r="C102" t="s">
        <v>1285</v>
      </c>
    </row>
    <row r="103" spans="1:3" x14ac:dyDescent="0.25">
      <c r="A103" t="s">
        <v>876</v>
      </c>
      <c r="B103">
        <v>101</v>
      </c>
      <c r="C103" t="s">
        <v>1285</v>
      </c>
    </row>
    <row r="104" spans="1:3" x14ac:dyDescent="0.25">
      <c r="A104" t="s">
        <v>880</v>
      </c>
      <c r="B104">
        <v>102</v>
      </c>
      <c r="C104" t="s">
        <v>1285</v>
      </c>
    </row>
    <row r="105" spans="1:3" x14ac:dyDescent="0.25">
      <c r="A105" t="s">
        <v>1301</v>
      </c>
      <c r="B105">
        <v>103</v>
      </c>
    </row>
    <row r="106" spans="1:3" x14ac:dyDescent="0.25">
      <c r="A106" t="s">
        <v>1302</v>
      </c>
      <c r="B106">
        <v>104</v>
      </c>
    </row>
    <row r="107" spans="1:3" x14ac:dyDescent="0.25">
      <c r="A107" t="s">
        <v>1303</v>
      </c>
      <c r="B107">
        <v>105</v>
      </c>
    </row>
    <row r="108" spans="1:3" x14ac:dyDescent="0.25">
      <c r="A108" t="s">
        <v>1304</v>
      </c>
      <c r="B108">
        <v>106</v>
      </c>
    </row>
    <row r="109" spans="1:3" x14ac:dyDescent="0.25">
      <c r="A109" t="s">
        <v>1305</v>
      </c>
      <c r="B109">
        <v>107</v>
      </c>
    </row>
    <row r="110" spans="1:3" x14ac:dyDescent="0.25">
      <c r="A110" t="s">
        <v>277</v>
      </c>
      <c r="B110">
        <v>108</v>
      </c>
    </row>
    <row r="111" spans="1:3" x14ac:dyDescent="0.25">
      <c r="A111" t="s">
        <v>1290</v>
      </c>
      <c r="B111">
        <v>109</v>
      </c>
    </row>
    <row r="112" spans="1:3" x14ac:dyDescent="0.25">
      <c r="A112" t="s">
        <v>1306</v>
      </c>
      <c r="B112">
        <v>110</v>
      </c>
    </row>
    <row r="113" spans="1:3" x14ac:dyDescent="0.25">
      <c r="A113" t="s">
        <v>1290</v>
      </c>
      <c r="B113">
        <v>111</v>
      </c>
    </row>
    <row r="114" spans="1:3" x14ac:dyDescent="0.25">
      <c r="A114" t="s">
        <v>441</v>
      </c>
      <c r="B114">
        <v>112</v>
      </c>
      <c r="C114" t="s">
        <v>1286</v>
      </c>
    </row>
    <row r="115" spans="1:3" x14ac:dyDescent="0.25">
      <c r="A115" t="s">
        <v>1170</v>
      </c>
      <c r="B115">
        <v>113</v>
      </c>
      <c r="C115" t="s">
        <v>1286</v>
      </c>
    </row>
    <row r="116" spans="1:3" x14ac:dyDescent="0.25">
      <c r="A116" t="s">
        <v>426</v>
      </c>
      <c r="B116">
        <v>114</v>
      </c>
      <c r="C116" t="s">
        <v>1286</v>
      </c>
    </row>
    <row r="117" spans="1:3" x14ac:dyDescent="0.25">
      <c r="A117" t="s">
        <v>1226</v>
      </c>
      <c r="B117">
        <v>115</v>
      </c>
      <c r="C117" t="s">
        <v>1286</v>
      </c>
    </row>
    <row r="118" spans="1:3" x14ac:dyDescent="0.25">
      <c r="A118" t="s">
        <v>1142</v>
      </c>
      <c r="B118">
        <v>116</v>
      </c>
      <c r="C118" t="s">
        <v>1286</v>
      </c>
    </row>
    <row r="119" spans="1:3" x14ac:dyDescent="0.25">
      <c r="A119" t="s">
        <v>407</v>
      </c>
      <c r="B119">
        <v>117</v>
      </c>
      <c r="C119" t="s">
        <v>1287</v>
      </c>
    </row>
    <row r="120" spans="1:3" x14ac:dyDescent="0.25">
      <c r="A120" t="s">
        <v>1192</v>
      </c>
      <c r="B120">
        <v>118</v>
      </c>
      <c r="C120" t="s">
        <v>1287</v>
      </c>
    </row>
    <row r="121" spans="1:3" x14ac:dyDescent="0.25">
      <c r="A121" t="s">
        <v>300</v>
      </c>
      <c r="B121">
        <v>119</v>
      </c>
      <c r="C121" t="s">
        <v>1287</v>
      </c>
    </row>
    <row r="122" spans="1:3" x14ac:dyDescent="0.25">
      <c r="A122" t="s">
        <v>167</v>
      </c>
      <c r="B122">
        <v>120</v>
      </c>
      <c r="C122" t="s">
        <v>1287</v>
      </c>
    </row>
    <row r="123" spans="1:3" x14ac:dyDescent="0.25">
      <c r="A123" t="s">
        <v>270</v>
      </c>
      <c r="B123">
        <v>121</v>
      </c>
      <c r="C123" t="s">
        <v>1287</v>
      </c>
    </row>
    <row r="124" spans="1:3" x14ac:dyDescent="0.25">
      <c r="A124" t="s">
        <v>1165</v>
      </c>
      <c r="B124">
        <v>122</v>
      </c>
      <c r="C124" t="s">
        <v>1286</v>
      </c>
    </row>
    <row r="125" spans="1:3" x14ac:dyDescent="0.25">
      <c r="A125" t="s">
        <v>1179</v>
      </c>
      <c r="B125">
        <v>123</v>
      </c>
    </row>
    <row r="126" spans="1:3" x14ac:dyDescent="0.25">
      <c r="A126" t="s">
        <v>1290</v>
      </c>
      <c r="B126">
        <v>124</v>
      </c>
    </row>
    <row r="127" spans="1:3" x14ac:dyDescent="0.25">
      <c r="A127" t="s">
        <v>1290</v>
      </c>
      <c r="B127">
        <v>125</v>
      </c>
    </row>
    <row r="128" spans="1:3" x14ac:dyDescent="0.25">
      <c r="A128" t="s">
        <v>1213</v>
      </c>
      <c r="B128">
        <v>126</v>
      </c>
    </row>
    <row r="129" spans="1:3" x14ac:dyDescent="0.25">
      <c r="A129" t="s">
        <v>1184</v>
      </c>
      <c r="B129">
        <v>127</v>
      </c>
    </row>
    <row r="130" spans="1:3" x14ac:dyDescent="0.25">
      <c r="A130" t="s">
        <v>1216</v>
      </c>
      <c r="B130">
        <v>128</v>
      </c>
      <c r="C130" t="s">
        <v>1287</v>
      </c>
    </row>
    <row r="131" spans="1:3" x14ac:dyDescent="0.25">
      <c r="A131" t="s">
        <v>413</v>
      </c>
      <c r="B131">
        <v>129</v>
      </c>
      <c r="C131" t="s">
        <v>1286</v>
      </c>
    </row>
    <row r="132" spans="1:3" x14ac:dyDescent="0.25">
      <c r="A132" t="s">
        <v>433</v>
      </c>
      <c r="B132">
        <v>130</v>
      </c>
      <c r="C132" t="s">
        <v>1286</v>
      </c>
    </row>
    <row r="133" spans="1:3" x14ac:dyDescent="0.25">
      <c r="A133" t="s">
        <v>1290</v>
      </c>
      <c r="B133">
        <v>131</v>
      </c>
    </row>
    <row r="134" spans="1:3" x14ac:dyDescent="0.25">
      <c r="A134" t="s">
        <v>1290</v>
      </c>
      <c r="B134">
        <v>132</v>
      </c>
    </row>
    <row r="135" spans="1:3" x14ac:dyDescent="0.25">
      <c r="A135" t="s">
        <v>1189</v>
      </c>
      <c r="B135">
        <v>133</v>
      </c>
      <c r="C135" t="s">
        <v>1287</v>
      </c>
    </row>
    <row r="136" spans="1:3" x14ac:dyDescent="0.25">
      <c r="A136" t="s">
        <v>1290</v>
      </c>
      <c r="B136">
        <v>134</v>
      </c>
    </row>
    <row r="137" spans="1:3" x14ac:dyDescent="0.25">
      <c r="A137" t="s">
        <v>1290</v>
      </c>
      <c r="B137">
        <v>135</v>
      </c>
    </row>
    <row r="138" spans="1:3" x14ac:dyDescent="0.25">
      <c r="A138" t="s">
        <v>1290</v>
      </c>
      <c r="B138">
        <v>136</v>
      </c>
    </row>
    <row r="139" spans="1:3" x14ac:dyDescent="0.25">
      <c r="A139" t="s">
        <v>177</v>
      </c>
      <c r="B139">
        <v>137</v>
      </c>
      <c r="C139" t="s">
        <v>1287</v>
      </c>
    </row>
    <row r="140" spans="1:3" x14ac:dyDescent="0.25">
      <c r="A140" t="s">
        <v>1290</v>
      </c>
      <c r="B140">
        <v>138</v>
      </c>
    </row>
    <row r="141" spans="1:3" x14ac:dyDescent="0.25">
      <c r="A141" t="s">
        <v>1290</v>
      </c>
      <c r="B141">
        <v>139</v>
      </c>
    </row>
    <row r="142" spans="1:3" x14ac:dyDescent="0.25">
      <c r="A142" t="s">
        <v>1079</v>
      </c>
      <c r="B142">
        <v>140</v>
      </c>
      <c r="C142" t="s">
        <v>1286</v>
      </c>
    </row>
    <row r="143" spans="1:3" x14ac:dyDescent="0.25">
      <c r="A143" t="s">
        <v>149</v>
      </c>
      <c r="B143">
        <v>141</v>
      </c>
      <c r="C143" t="s">
        <v>1286</v>
      </c>
    </row>
    <row r="144" spans="1:3" x14ac:dyDescent="0.25">
      <c r="A144" t="s">
        <v>1230</v>
      </c>
      <c r="B144">
        <v>142</v>
      </c>
      <c r="C144" t="s">
        <v>1286</v>
      </c>
    </row>
    <row r="145" spans="1:3" x14ac:dyDescent="0.25">
      <c r="A145" t="s">
        <v>1084</v>
      </c>
      <c r="B145">
        <v>143</v>
      </c>
      <c r="C145" t="s">
        <v>1286</v>
      </c>
    </row>
    <row r="146" spans="1:3" x14ac:dyDescent="0.25">
      <c r="A146" t="s">
        <v>1174</v>
      </c>
      <c r="B146">
        <v>144</v>
      </c>
      <c r="C146" t="s">
        <v>1287</v>
      </c>
    </row>
    <row r="147" spans="1:3" x14ac:dyDescent="0.25">
      <c r="A147" t="s">
        <v>1197</v>
      </c>
      <c r="B147">
        <v>145</v>
      </c>
      <c r="C147" t="s">
        <v>1286</v>
      </c>
    </row>
    <row r="148" spans="1:3" x14ac:dyDescent="0.25">
      <c r="A148" t="s">
        <v>1138</v>
      </c>
      <c r="B148">
        <v>146</v>
      </c>
      <c r="C148" t="s">
        <v>1286</v>
      </c>
    </row>
    <row r="149" spans="1:3" x14ac:dyDescent="0.25">
      <c r="A149" t="s">
        <v>1220</v>
      </c>
      <c r="B149">
        <v>147</v>
      </c>
      <c r="C149" t="s">
        <v>1286</v>
      </c>
    </row>
    <row r="150" spans="1:3" x14ac:dyDescent="0.25">
      <c r="A150" t="s">
        <v>1307</v>
      </c>
      <c r="B150">
        <v>148</v>
      </c>
      <c r="C150" t="s">
        <v>1286</v>
      </c>
    </row>
    <row r="151" spans="1:3" x14ac:dyDescent="0.25">
      <c r="A151" t="s">
        <v>1308</v>
      </c>
      <c r="B151">
        <v>149</v>
      </c>
      <c r="C151" t="s">
        <v>1286</v>
      </c>
    </row>
    <row r="152" spans="1:3" x14ac:dyDescent="0.25">
      <c r="A152" t="s">
        <v>1303</v>
      </c>
      <c r="B152">
        <v>150</v>
      </c>
      <c r="C152" t="s">
        <v>1286</v>
      </c>
    </row>
    <row r="153" spans="1:3" x14ac:dyDescent="0.25">
      <c r="A153" t="s">
        <v>1303</v>
      </c>
      <c r="B153">
        <v>151</v>
      </c>
      <c r="C153" t="s">
        <v>1286</v>
      </c>
    </row>
    <row r="154" spans="1:3" x14ac:dyDescent="0.25">
      <c r="A154" t="s">
        <v>1303</v>
      </c>
      <c r="B154">
        <v>152</v>
      </c>
      <c r="C154" t="s">
        <v>1286</v>
      </c>
    </row>
    <row r="155" spans="1:3" x14ac:dyDescent="0.25">
      <c r="A155" t="s">
        <v>1309</v>
      </c>
      <c r="B155">
        <v>153</v>
      </c>
      <c r="C155" t="s">
        <v>1286</v>
      </c>
    </row>
    <row r="156" spans="1:3" x14ac:dyDescent="0.25">
      <c r="A156" t="s">
        <v>1303</v>
      </c>
      <c r="B156">
        <v>154</v>
      </c>
      <c r="C156" t="s">
        <v>1286</v>
      </c>
    </row>
    <row r="157" spans="1:3" x14ac:dyDescent="0.25">
      <c r="A157" t="s">
        <v>1303</v>
      </c>
      <c r="B157">
        <v>155</v>
      </c>
      <c r="C157" t="s">
        <v>1286</v>
      </c>
    </row>
    <row r="158" spans="1:3" x14ac:dyDescent="0.25">
      <c r="A158" t="s">
        <v>1303</v>
      </c>
      <c r="B158">
        <v>156</v>
      </c>
      <c r="C158" t="s">
        <v>1286</v>
      </c>
    </row>
    <row r="159" spans="1:3" x14ac:dyDescent="0.25">
      <c r="A159" t="s">
        <v>1303</v>
      </c>
      <c r="B159">
        <v>157</v>
      </c>
      <c r="C159" t="s">
        <v>1286</v>
      </c>
    </row>
    <row r="160" spans="1:3" x14ac:dyDescent="0.25">
      <c r="A160" t="s">
        <v>1125</v>
      </c>
      <c r="B160">
        <v>158</v>
      </c>
      <c r="C160" t="s">
        <v>1286</v>
      </c>
    </row>
    <row r="161" spans="1:3" x14ac:dyDescent="0.25">
      <c r="A161" t="s">
        <v>1128</v>
      </c>
      <c r="B161">
        <v>159</v>
      </c>
      <c r="C161" t="s">
        <v>1286</v>
      </c>
    </row>
    <row r="162" spans="1:3" x14ac:dyDescent="0.25">
      <c r="A162" t="s">
        <v>1133</v>
      </c>
      <c r="B162">
        <v>160</v>
      </c>
      <c r="C162" t="s">
        <v>1286</v>
      </c>
    </row>
    <row r="163" spans="1:3" x14ac:dyDescent="0.25">
      <c r="A163" t="s">
        <v>1184</v>
      </c>
      <c r="B163">
        <v>161</v>
      </c>
    </row>
    <row r="164" spans="1:3" x14ac:dyDescent="0.25">
      <c r="A164" t="s">
        <v>300</v>
      </c>
      <c r="B164">
        <v>162</v>
      </c>
      <c r="C164" t="s">
        <v>1286</v>
      </c>
    </row>
    <row r="165" spans="1:3" x14ac:dyDescent="0.25">
      <c r="A165" t="s">
        <v>270</v>
      </c>
      <c r="B165">
        <v>163</v>
      </c>
      <c r="C165" t="s">
        <v>1286</v>
      </c>
    </row>
    <row r="166" spans="1:3" x14ac:dyDescent="0.25">
      <c r="A166" t="s">
        <v>167</v>
      </c>
      <c r="B166">
        <v>164</v>
      </c>
      <c r="C166" t="s">
        <v>1286</v>
      </c>
    </row>
    <row r="167" spans="1:3" x14ac:dyDescent="0.25">
      <c r="A167" t="s">
        <v>1303</v>
      </c>
      <c r="B167">
        <v>165</v>
      </c>
      <c r="C167" t="s">
        <v>1286</v>
      </c>
    </row>
    <row r="168" spans="1:3" x14ac:dyDescent="0.25">
      <c r="A168" t="s">
        <v>1303</v>
      </c>
      <c r="B168">
        <v>166</v>
      </c>
      <c r="C168" t="s">
        <v>1286</v>
      </c>
    </row>
    <row r="169" spans="1:3" x14ac:dyDescent="0.25">
      <c r="A169" t="s">
        <v>1310</v>
      </c>
      <c r="B169">
        <v>167</v>
      </c>
    </row>
    <row r="170" spans="1:3" x14ac:dyDescent="0.25">
      <c r="A170" t="s">
        <v>1310</v>
      </c>
      <c r="B170">
        <v>168</v>
      </c>
    </row>
    <row r="171" spans="1:3" x14ac:dyDescent="0.25">
      <c r="A171" t="s">
        <v>1310</v>
      </c>
      <c r="B171">
        <v>169</v>
      </c>
    </row>
    <row r="172" spans="1:3" x14ac:dyDescent="0.25">
      <c r="A172" t="s">
        <v>1310</v>
      </c>
      <c r="B172">
        <v>170</v>
      </c>
    </row>
    <row r="173" spans="1:3" x14ac:dyDescent="0.25">
      <c r="A173" t="s">
        <v>1310</v>
      </c>
      <c r="B173">
        <v>171</v>
      </c>
    </row>
    <row r="174" spans="1:3" x14ac:dyDescent="0.25">
      <c r="A174" t="s">
        <v>1310</v>
      </c>
      <c r="B174">
        <v>172</v>
      </c>
    </row>
    <row r="175" spans="1:3" x14ac:dyDescent="0.25">
      <c r="A175" t="s">
        <v>1310</v>
      </c>
      <c r="B175">
        <v>173</v>
      </c>
    </row>
    <row r="176" spans="1:3" x14ac:dyDescent="0.25">
      <c r="A176" t="s">
        <v>1310</v>
      </c>
      <c r="B176">
        <v>174</v>
      </c>
    </row>
    <row r="177" spans="1:2" x14ac:dyDescent="0.25">
      <c r="A177" t="s">
        <v>1310</v>
      </c>
      <c r="B177">
        <v>175</v>
      </c>
    </row>
    <row r="178" spans="1:2" x14ac:dyDescent="0.25">
      <c r="A178" t="s">
        <v>1310</v>
      </c>
      <c r="B178">
        <v>176</v>
      </c>
    </row>
    <row r="179" spans="1:2" x14ac:dyDescent="0.25">
      <c r="A179" t="s">
        <v>1310</v>
      </c>
      <c r="B179">
        <v>177</v>
      </c>
    </row>
    <row r="180" spans="1:2" x14ac:dyDescent="0.25">
      <c r="A180" t="s">
        <v>1310</v>
      </c>
      <c r="B180">
        <v>178</v>
      </c>
    </row>
    <row r="181" spans="1:2" x14ac:dyDescent="0.25">
      <c r="A181" t="s">
        <v>1310</v>
      </c>
      <c r="B181">
        <v>179</v>
      </c>
    </row>
    <row r="182" spans="1:2" x14ac:dyDescent="0.25">
      <c r="A182" t="s">
        <v>1310</v>
      </c>
      <c r="B182">
        <v>180</v>
      </c>
    </row>
    <row r="183" spans="1:2" x14ac:dyDescent="0.25">
      <c r="A183" t="s">
        <v>1310</v>
      </c>
      <c r="B183">
        <v>181</v>
      </c>
    </row>
    <row r="184" spans="1:2" x14ac:dyDescent="0.25">
      <c r="A184" t="s">
        <v>1310</v>
      </c>
      <c r="B184">
        <v>182</v>
      </c>
    </row>
    <row r="185" spans="1:2" x14ac:dyDescent="0.25">
      <c r="A185" t="s">
        <v>1290</v>
      </c>
      <c r="B185">
        <v>183</v>
      </c>
    </row>
    <row r="186" spans="1:2" x14ac:dyDescent="0.25">
      <c r="A186" t="s">
        <v>1290</v>
      </c>
      <c r="B186">
        <v>184</v>
      </c>
    </row>
    <row r="187" spans="1:2" x14ac:dyDescent="0.25">
      <c r="A187" t="s">
        <v>1290</v>
      </c>
      <c r="B187">
        <v>185</v>
      </c>
    </row>
    <row r="188" spans="1:2" x14ac:dyDescent="0.25">
      <c r="A188" t="s">
        <v>1310</v>
      </c>
      <c r="B188">
        <v>186</v>
      </c>
    </row>
    <row r="189" spans="1:2" x14ac:dyDescent="0.25">
      <c r="A189" t="s">
        <v>1290</v>
      </c>
      <c r="B189">
        <v>187</v>
      </c>
    </row>
    <row r="190" spans="1:2" x14ac:dyDescent="0.25">
      <c r="A190" t="s">
        <v>1290</v>
      </c>
      <c r="B190">
        <v>188</v>
      </c>
    </row>
    <row r="191" spans="1:2" x14ac:dyDescent="0.25">
      <c r="A191" t="s">
        <v>1310</v>
      </c>
      <c r="B191">
        <v>189</v>
      </c>
    </row>
    <row r="192" spans="1:2" x14ac:dyDescent="0.25">
      <c r="A192" t="s">
        <v>1290</v>
      </c>
      <c r="B192">
        <v>190</v>
      </c>
    </row>
    <row r="193" spans="1:2" x14ac:dyDescent="0.25">
      <c r="A193" t="s">
        <v>1290</v>
      </c>
      <c r="B193">
        <v>191</v>
      </c>
    </row>
    <row r="194" spans="1:2" x14ac:dyDescent="0.25">
      <c r="A194" t="s">
        <v>1290</v>
      </c>
      <c r="B194">
        <v>192</v>
      </c>
    </row>
    <row r="195" spans="1:2" x14ac:dyDescent="0.25">
      <c r="A195" t="s">
        <v>1290</v>
      </c>
      <c r="B195">
        <v>193</v>
      </c>
    </row>
    <row r="196" spans="1:2" x14ac:dyDescent="0.25">
      <c r="A196" t="s">
        <v>1290</v>
      </c>
      <c r="B196">
        <v>194</v>
      </c>
    </row>
    <row r="197" spans="1:2" x14ac:dyDescent="0.25">
      <c r="A197" t="s">
        <v>1290</v>
      </c>
      <c r="B197">
        <v>195</v>
      </c>
    </row>
    <row r="198" spans="1:2" x14ac:dyDescent="0.25">
      <c r="A198" t="s">
        <v>1290</v>
      </c>
      <c r="B198">
        <v>196</v>
      </c>
    </row>
    <row r="199" spans="1:2" x14ac:dyDescent="0.25">
      <c r="A199" t="s">
        <v>1290</v>
      </c>
      <c r="B199">
        <v>197</v>
      </c>
    </row>
    <row r="200" spans="1:2" x14ac:dyDescent="0.25">
      <c r="A200" t="s">
        <v>1290</v>
      </c>
      <c r="B200">
        <v>198</v>
      </c>
    </row>
    <row r="201" spans="1:2" x14ac:dyDescent="0.25">
      <c r="A201" t="s">
        <v>1290</v>
      </c>
      <c r="B201">
        <v>199</v>
      </c>
    </row>
    <row r="202" spans="1:2" x14ac:dyDescent="0.25">
      <c r="A202" t="s">
        <v>1290</v>
      </c>
      <c r="B202">
        <v>200</v>
      </c>
    </row>
    <row r="203" spans="1:2" x14ac:dyDescent="0.25">
      <c r="A203" t="s">
        <v>1290</v>
      </c>
      <c r="B203">
        <v>201</v>
      </c>
    </row>
    <row r="204" spans="1:2" x14ac:dyDescent="0.25">
      <c r="A204" t="s">
        <v>1290</v>
      </c>
      <c r="B204">
        <v>202</v>
      </c>
    </row>
    <row r="205" spans="1:2" x14ac:dyDescent="0.25">
      <c r="A205" t="s">
        <v>1290</v>
      </c>
      <c r="B205">
        <v>203</v>
      </c>
    </row>
    <row r="206" spans="1:2" x14ac:dyDescent="0.25">
      <c r="A206" t="s">
        <v>1290</v>
      </c>
      <c r="B206">
        <v>204</v>
      </c>
    </row>
    <row r="207" spans="1:2" x14ac:dyDescent="0.25">
      <c r="A207" t="s">
        <v>1290</v>
      </c>
      <c r="B207">
        <v>205</v>
      </c>
    </row>
    <row r="208" spans="1:2" x14ac:dyDescent="0.25">
      <c r="A208" t="s">
        <v>1290</v>
      </c>
      <c r="B208">
        <v>206</v>
      </c>
    </row>
    <row r="209" spans="1:3" x14ac:dyDescent="0.25">
      <c r="A209" t="s">
        <v>1290</v>
      </c>
      <c r="B209">
        <v>207</v>
      </c>
    </row>
    <row r="210" spans="1:3" x14ac:dyDescent="0.25">
      <c r="A210" t="s">
        <v>1298</v>
      </c>
      <c r="B210">
        <v>208</v>
      </c>
      <c r="C210" t="s">
        <v>1283</v>
      </c>
    </row>
    <row r="211" spans="1:3" x14ac:dyDescent="0.25">
      <c r="A211" t="s">
        <v>1311</v>
      </c>
      <c r="B211">
        <v>209</v>
      </c>
      <c r="C211" t="s">
        <v>1282</v>
      </c>
    </row>
    <row r="212" spans="1:3" x14ac:dyDescent="0.25">
      <c r="A212" t="s">
        <v>1312</v>
      </c>
      <c r="B212">
        <v>210</v>
      </c>
    </row>
    <row r="213" spans="1:3" x14ac:dyDescent="0.25">
      <c r="A213" t="s">
        <v>1313</v>
      </c>
      <c r="B213">
        <v>211</v>
      </c>
    </row>
    <row r="214" spans="1:3" x14ac:dyDescent="0.25">
      <c r="A214" t="s">
        <v>1314</v>
      </c>
      <c r="B214">
        <v>212</v>
      </c>
    </row>
    <row r="215" spans="1:3" x14ac:dyDescent="0.25">
      <c r="A215" t="s">
        <v>1314</v>
      </c>
      <c r="B215">
        <v>213</v>
      </c>
    </row>
    <row r="216" spans="1:3" x14ac:dyDescent="0.25">
      <c r="A216" t="s">
        <v>1314</v>
      </c>
      <c r="B216">
        <v>214</v>
      </c>
    </row>
    <row r="217" spans="1:3" x14ac:dyDescent="0.25">
      <c r="A217" t="s">
        <v>1314</v>
      </c>
      <c r="B217">
        <v>215</v>
      </c>
    </row>
    <row r="218" spans="1:3" x14ac:dyDescent="0.25">
      <c r="A218" t="s">
        <v>300</v>
      </c>
      <c r="B218">
        <v>216</v>
      </c>
      <c r="C218" t="s">
        <v>1288</v>
      </c>
    </row>
    <row r="219" spans="1:3" x14ac:dyDescent="0.25">
      <c r="A219" t="s">
        <v>270</v>
      </c>
      <c r="B219">
        <v>217</v>
      </c>
      <c r="C219" t="s">
        <v>1288</v>
      </c>
    </row>
    <row r="220" spans="1:3" x14ac:dyDescent="0.25">
      <c r="A220" t="s">
        <v>1290</v>
      </c>
      <c r="B220">
        <v>218</v>
      </c>
    </row>
    <row r="221" spans="1:3" x14ac:dyDescent="0.25">
      <c r="A221" t="s">
        <v>1290</v>
      </c>
      <c r="B221">
        <v>219</v>
      </c>
    </row>
    <row r="222" spans="1:3" x14ac:dyDescent="0.25">
      <c r="A222" t="s">
        <v>1315</v>
      </c>
      <c r="B222">
        <v>220</v>
      </c>
    </row>
    <row r="223" spans="1:3" x14ac:dyDescent="0.25">
      <c r="A223" t="s">
        <v>1290</v>
      </c>
      <c r="B223">
        <v>221</v>
      </c>
    </row>
    <row r="224" spans="1:3" x14ac:dyDescent="0.25">
      <c r="A224" t="s">
        <v>1290</v>
      </c>
      <c r="B224">
        <v>222</v>
      </c>
    </row>
    <row r="225" spans="1:2" x14ac:dyDescent="0.25">
      <c r="A225" t="s">
        <v>1290</v>
      </c>
      <c r="B225">
        <v>223</v>
      </c>
    </row>
    <row r="226" spans="1:2" x14ac:dyDescent="0.25">
      <c r="A226" t="s">
        <v>1290</v>
      </c>
      <c r="B226">
        <v>224</v>
      </c>
    </row>
    <row r="227" spans="1:2" x14ac:dyDescent="0.25">
      <c r="A227" t="s">
        <v>1290</v>
      </c>
      <c r="B227">
        <v>225</v>
      </c>
    </row>
    <row r="228" spans="1:2" x14ac:dyDescent="0.25">
      <c r="A228" t="s">
        <v>1290</v>
      </c>
      <c r="B228">
        <v>226</v>
      </c>
    </row>
    <row r="229" spans="1:2" x14ac:dyDescent="0.25">
      <c r="A229" t="s">
        <v>1290</v>
      </c>
      <c r="B229">
        <v>227</v>
      </c>
    </row>
    <row r="230" spans="1:2" x14ac:dyDescent="0.25">
      <c r="A230" t="s">
        <v>1290</v>
      </c>
      <c r="B230">
        <v>228</v>
      </c>
    </row>
    <row r="231" spans="1:2" x14ac:dyDescent="0.25">
      <c r="A231" t="s">
        <v>1290</v>
      </c>
      <c r="B231">
        <v>229</v>
      </c>
    </row>
    <row r="232" spans="1:2" x14ac:dyDescent="0.25">
      <c r="A232" t="s">
        <v>1290</v>
      </c>
      <c r="B232">
        <v>230</v>
      </c>
    </row>
    <row r="233" spans="1:2" x14ac:dyDescent="0.25">
      <c r="A233" t="s">
        <v>1290</v>
      </c>
      <c r="B233">
        <v>231</v>
      </c>
    </row>
    <row r="234" spans="1:2" x14ac:dyDescent="0.25">
      <c r="A234" t="s">
        <v>1290</v>
      </c>
      <c r="B234">
        <v>232</v>
      </c>
    </row>
    <row r="235" spans="1:2" x14ac:dyDescent="0.25">
      <c r="A235" t="s">
        <v>1290</v>
      </c>
      <c r="B235">
        <v>233</v>
      </c>
    </row>
    <row r="236" spans="1:2" x14ac:dyDescent="0.25">
      <c r="A236" t="s">
        <v>1290</v>
      </c>
      <c r="B236">
        <v>234</v>
      </c>
    </row>
    <row r="237" spans="1:2" x14ac:dyDescent="0.25">
      <c r="A237" t="s">
        <v>1290</v>
      </c>
      <c r="B237">
        <v>235</v>
      </c>
    </row>
    <row r="238" spans="1:2" x14ac:dyDescent="0.25">
      <c r="A238" t="s">
        <v>1290</v>
      </c>
      <c r="B238">
        <v>236</v>
      </c>
    </row>
    <row r="239" spans="1:2" x14ac:dyDescent="0.25">
      <c r="A239" t="s">
        <v>1290</v>
      </c>
      <c r="B239">
        <v>237</v>
      </c>
    </row>
    <row r="240" spans="1:2" x14ac:dyDescent="0.25">
      <c r="A240" t="s">
        <v>1290</v>
      </c>
      <c r="B240">
        <v>238</v>
      </c>
    </row>
    <row r="241" spans="1:2" x14ac:dyDescent="0.25">
      <c r="A241" t="s">
        <v>1290</v>
      </c>
      <c r="B241">
        <v>239</v>
      </c>
    </row>
    <row r="242" spans="1:2" x14ac:dyDescent="0.25">
      <c r="A242" t="s">
        <v>1290</v>
      </c>
      <c r="B242">
        <v>240</v>
      </c>
    </row>
    <row r="243" spans="1:2" x14ac:dyDescent="0.25">
      <c r="A243" t="s">
        <v>1290</v>
      </c>
      <c r="B243">
        <v>241</v>
      </c>
    </row>
    <row r="244" spans="1:2" x14ac:dyDescent="0.25">
      <c r="A244" t="s">
        <v>1290</v>
      </c>
      <c r="B244">
        <v>242</v>
      </c>
    </row>
    <row r="245" spans="1:2" x14ac:dyDescent="0.25">
      <c r="A245" t="s">
        <v>1290</v>
      </c>
      <c r="B245">
        <v>243</v>
      </c>
    </row>
    <row r="246" spans="1:2" x14ac:dyDescent="0.25">
      <c r="A246" t="s">
        <v>1290</v>
      </c>
      <c r="B246">
        <v>244</v>
      </c>
    </row>
    <row r="247" spans="1:2" x14ac:dyDescent="0.25">
      <c r="A247" t="s">
        <v>1290</v>
      </c>
      <c r="B247">
        <v>245</v>
      </c>
    </row>
    <row r="248" spans="1:2" x14ac:dyDescent="0.25">
      <c r="A248" t="s">
        <v>1290</v>
      </c>
      <c r="B248">
        <v>246</v>
      </c>
    </row>
    <row r="249" spans="1:2" x14ac:dyDescent="0.25">
      <c r="A249" t="s">
        <v>1290</v>
      </c>
      <c r="B249">
        <v>247</v>
      </c>
    </row>
    <row r="250" spans="1:2" x14ac:dyDescent="0.25">
      <c r="A250" t="s">
        <v>1290</v>
      </c>
      <c r="B250">
        <v>248</v>
      </c>
    </row>
    <row r="251" spans="1:2" x14ac:dyDescent="0.25">
      <c r="A251" t="s">
        <v>1290</v>
      </c>
      <c r="B251">
        <v>249</v>
      </c>
    </row>
    <row r="252" spans="1:2" x14ac:dyDescent="0.25">
      <c r="A252" t="s">
        <v>1290</v>
      </c>
      <c r="B252">
        <v>250</v>
      </c>
    </row>
    <row r="253" spans="1:2" x14ac:dyDescent="0.25">
      <c r="A253" t="s">
        <v>1290</v>
      </c>
      <c r="B253">
        <v>251</v>
      </c>
    </row>
    <row r="254" spans="1:2" x14ac:dyDescent="0.25">
      <c r="A254" t="s">
        <v>1290</v>
      </c>
      <c r="B254">
        <v>252</v>
      </c>
    </row>
    <row r="255" spans="1:2" x14ac:dyDescent="0.25">
      <c r="A255" t="s">
        <v>1290</v>
      </c>
      <c r="B255">
        <v>253</v>
      </c>
    </row>
    <row r="256" spans="1:2" x14ac:dyDescent="0.25">
      <c r="A256" t="s">
        <v>1290</v>
      </c>
      <c r="B256">
        <v>254</v>
      </c>
    </row>
    <row r="257" spans="1:3" x14ac:dyDescent="0.25">
      <c r="A257" t="s">
        <v>1290</v>
      </c>
      <c r="B257">
        <v>255</v>
      </c>
    </row>
    <row r="258" spans="1:3" x14ac:dyDescent="0.25">
      <c r="A258" t="s">
        <v>1290</v>
      </c>
      <c r="B258">
        <v>256</v>
      </c>
    </row>
    <row r="259" spans="1:3" x14ac:dyDescent="0.25">
      <c r="A259" t="s">
        <v>452</v>
      </c>
      <c r="B259">
        <v>257</v>
      </c>
      <c r="C259" t="s">
        <v>1281</v>
      </c>
    </row>
    <row r="260" spans="1:3" x14ac:dyDescent="0.25">
      <c r="A260" t="s">
        <v>1290</v>
      </c>
      <c r="B260">
        <v>258</v>
      </c>
    </row>
    <row r="261" spans="1:3" x14ac:dyDescent="0.25">
      <c r="A261" t="s">
        <v>1290</v>
      </c>
      <c r="B261">
        <v>259</v>
      </c>
    </row>
    <row r="262" spans="1:3" x14ac:dyDescent="0.25">
      <c r="A262" t="s">
        <v>1290</v>
      </c>
      <c r="B262">
        <v>260</v>
      </c>
    </row>
    <row r="263" spans="1:3" x14ac:dyDescent="0.25">
      <c r="A263" t="s">
        <v>1290</v>
      </c>
      <c r="B263">
        <v>261</v>
      </c>
    </row>
    <row r="264" spans="1:3" x14ac:dyDescent="0.25">
      <c r="A264" t="s">
        <v>1290</v>
      </c>
      <c r="B264">
        <v>262</v>
      </c>
    </row>
    <row r="265" spans="1:3" x14ac:dyDescent="0.25">
      <c r="A265" t="s">
        <v>446</v>
      </c>
      <c r="B265">
        <v>263</v>
      </c>
      <c r="C265" t="s">
        <v>1281</v>
      </c>
    </row>
    <row r="266" spans="1:3" x14ac:dyDescent="0.25">
      <c r="A266" t="s">
        <v>562</v>
      </c>
      <c r="B266">
        <v>264</v>
      </c>
      <c r="C266" t="s">
        <v>1282</v>
      </c>
    </row>
    <row r="267" spans="1:3" x14ac:dyDescent="0.25">
      <c r="A267" t="s">
        <v>568</v>
      </c>
      <c r="B267">
        <v>265</v>
      </c>
      <c r="C267" t="s">
        <v>1282</v>
      </c>
    </row>
    <row r="268" spans="1:3" x14ac:dyDescent="0.25">
      <c r="A268" t="s">
        <v>1316</v>
      </c>
      <c r="B268">
        <v>266</v>
      </c>
      <c r="C268" t="s">
        <v>1281</v>
      </c>
    </row>
    <row r="269" spans="1:3" x14ac:dyDescent="0.25">
      <c r="A269" t="s">
        <v>1290</v>
      </c>
      <c r="B269">
        <v>267</v>
      </c>
    </row>
    <row r="270" spans="1:3" x14ac:dyDescent="0.25">
      <c r="A270" t="s">
        <v>1290</v>
      </c>
      <c r="B270">
        <v>268</v>
      </c>
    </row>
    <row r="271" spans="1:3" x14ac:dyDescent="0.25">
      <c r="A271" t="s">
        <v>1316</v>
      </c>
      <c r="B271">
        <v>269</v>
      </c>
      <c r="C271" t="s">
        <v>1281</v>
      </c>
    </row>
    <row r="272" spans="1:3" x14ac:dyDescent="0.25">
      <c r="A272" t="s">
        <v>1290</v>
      </c>
      <c r="B272">
        <v>270</v>
      </c>
    </row>
    <row r="273" spans="1:3" x14ac:dyDescent="0.25">
      <c r="A273" t="s">
        <v>1290</v>
      </c>
      <c r="B273">
        <v>271</v>
      </c>
    </row>
    <row r="274" spans="1:3" x14ac:dyDescent="0.25">
      <c r="A274" t="s">
        <v>473</v>
      </c>
      <c r="B274">
        <v>272</v>
      </c>
      <c r="C274" t="s">
        <v>1281</v>
      </c>
    </row>
    <row r="275" spans="1:3" x14ac:dyDescent="0.25">
      <c r="A275" t="s">
        <v>377</v>
      </c>
      <c r="B275">
        <v>273</v>
      </c>
      <c r="C275" t="s">
        <v>1281</v>
      </c>
    </row>
    <row r="276" spans="1:3" x14ac:dyDescent="0.25">
      <c r="A276" t="s">
        <v>386</v>
      </c>
      <c r="B276">
        <v>274</v>
      </c>
      <c r="C276" t="s">
        <v>1281</v>
      </c>
    </row>
    <row r="277" spans="1:3" x14ac:dyDescent="0.25">
      <c r="A277" t="s">
        <v>1317</v>
      </c>
      <c r="B277">
        <v>275</v>
      </c>
      <c r="C277" t="s">
        <v>1282</v>
      </c>
    </row>
    <row r="278" spans="1:3" x14ac:dyDescent="0.25">
      <c r="A278" t="s">
        <v>1290</v>
      </c>
      <c r="B278">
        <v>276</v>
      </c>
    </row>
    <row r="279" spans="1:3" x14ac:dyDescent="0.25">
      <c r="A279" t="s">
        <v>1290</v>
      </c>
      <c r="B279">
        <v>277</v>
      </c>
    </row>
    <row r="280" spans="1:3" x14ac:dyDescent="0.25">
      <c r="A280" t="s">
        <v>1290</v>
      </c>
      <c r="B280">
        <v>278</v>
      </c>
    </row>
    <row r="281" spans="1:3" x14ac:dyDescent="0.25">
      <c r="A281" t="s">
        <v>1290</v>
      </c>
      <c r="B281">
        <v>279</v>
      </c>
    </row>
    <row r="282" spans="1:3" x14ac:dyDescent="0.25">
      <c r="A282" t="s">
        <v>1290</v>
      </c>
      <c r="B282">
        <v>280</v>
      </c>
    </row>
    <row r="283" spans="1:3" x14ac:dyDescent="0.25">
      <c r="A283" t="s">
        <v>1290</v>
      </c>
      <c r="B283">
        <v>281</v>
      </c>
    </row>
    <row r="284" spans="1:3" x14ac:dyDescent="0.25">
      <c r="A284" t="s">
        <v>1290</v>
      </c>
      <c r="B284">
        <v>282</v>
      </c>
    </row>
    <row r="285" spans="1:3" x14ac:dyDescent="0.25">
      <c r="A285" t="s">
        <v>1290</v>
      </c>
      <c r="B285">
        <v>283</v>
      </c>
    </row>
    <row r="286" spans="1:3" x14ac:dyDescent="0.25">
      <c r="A286" t="s">
        <v>540</v>
      </c>
      <c r="B286">
        <v>284</v>
      </c>
      <c r="C286" t="s">
        <v>1281</v>
      </c>
    </row>
    <row r="287" spans="1:3" x14ac:dyDescent="0.25">
      <c r="A287" t="s">
        <v>1290</v>
      </c>
      <c r="B287">
        <v>285</v>
      </c>
    </row>
    <row r="288" spans="1:3" x14ac:dyDescent="0.25">
      <c r="A288" t="s">
        <v>1290</v>
      </c>
      <c r="B288">
        <v>286</v>
      </c>
    </row>
    <row r="289" spans="1:3" x14ac:dyDescent="0.25">
      <c r="A289" t="s">
        <v>1290</v>
      </c>
      <c r="B289">
        <v>287</v>
      </c>
    </row>
    <row r="290" spans="1:3" x14ac:dyDescent="0.25">
      <c r="A290" t="s">
        <v>292</v>
      </c>
      <c r="B290">
        <v>288</v>
      </c>
      <c r="C290" t="s">
        <v>1282</v>
      </c>
    </row>
    <row r="291" spans="1:3" x14ac:dyDescent="0.25">
      <c r="A291" t="s">
        <v>1290</v>
      </c>
      <c r="B291">
        <v>289</v>
      </c>
    </row>
    <row r="292" spans="1:3" x14ac:dyDescent="0.25">
      <c r="A292" t="s">
        <v>1290</v>
      </c>
      <c r="B292">
        <v>290</v>
      </c>
    </row>
    <row r="293" spans="1:3" x14ac:dyDescent="0.25">
      <c r="A293" t="s">
        <v>1290</v>
      </c>
      <c r="B293">
        <v>291</v>
      </c>
    </row>
    <row r="294" spans="1:3" x14ac:dyDescent="0.25">
      <c r="A294" t="s">
        <v>1290</v>
      </c>
      <c r="B294">
        <v>292</v>
      </c>
    </row>
    <row r="295" spans="1:3" x14ac:dyDescent="0.25">
      <c r="A295" t="s">
        <v>392</v>
      </c>
      <c r="B295">
        <v>293</v>
      </c>
      <c r="C295" t="s">
        <v>1281</v>
      </c>
    </row>
    <row r="296" spans="1:3" x14ac:dyDescent="0.25">
      <c r="A296" t="s">
        <v>398</v>
      </c>
      <c r="B296">
        <v>294</v>
      </c>
      <c r="C296" t="s">
        <v>1281</v>
      </c>
    </row>
    <row r="297" spans="1:3" x14ac:dyDescent="0.25">
      <c r="A297" t="s">
        <v>1290</v>
      </c>
      <c r="B297">
        <v>295</v>
      </c>
    </row>
    <row r="298" spans="1:3" x14ac:dyDescent="0.25">
      <c r="A298" t="s">
        <v>1290</v>
      </c>
      <c r="B298">
        <v>296</v>
      </c>
    </row>
    <row r="299" spans="1:3" x14ac:dyDescent="0.25">
      <c r="A299" t="s">
        <v>1317</v>
      </c>
      <c r="B299">
        <v>297</v>
      </c>
      <c r="C299" t="s">
        <v>1282</v>
      </c>
    </row>
    <row r="300" spans="1:3" x14ac:dyDescent="0.25">
      <c r="A300" t="s">
        <v>1317</v>
      </c>
      <c r="B300">
        <v>298</v>
      </c>
      <c r="C300" t="s">
        <v>1282</v>
      </c>
    </row>
    <row r="301" spans="1:3" x14ac:dyDescent="0.25">
      <c r="A301" t="s">
        <v>1317</v>
      </c>
      <c r="B301">
        <v>299</v>
      </c>
      <c r="C301" t="s">
        <v>1282</v>
      </c>
    </row>
    <row r="302" spans="1:3" x14ac:dyDescent="0.25">
      <c r="A302" t="s">
        <v>1290</v>
      </c>
      <c r="B302">
        <v>300</v>
      </c>
    </row>
    <row r="303" spans="1:3" x14ac:dyDescent="0.25">
      <c r="A303" t="s">
        <v>1290</v>
      </c>
      <c r="B303">
        <v>301</v>
      </c>
    </row>
    <row r="304" spans="1:3" x14ac:dyDescent="0.25">
      <c r="A304" t="s">
        <v>1290</v>
      </c>
      <c r="B304">
        <v>302</v>
      </c>
    </row>
    <row r="305" spans="1:3" x14ac:dyDescent="0.25">
      <c r="A305" t="s">
        <v>574</v>
      </c>
      <c r="B305">
        <v>303</v>
      </c>
      <c r="C305" t="s">
        <v>1281</v>
      </c>
    </row>
    <row r="306" spans="1:3" x14ac:dyDescent="0.25">
      <c r="A306" t="s">
        <v>1290</v>
      </c>
      <c r="B306">
        <v>304</v>
      </c>
    </row>
    <row r="307" spans="1:3" x14ac:dyDescent="0.25">
      <c r="A307" t="s">
        <v>1290</v>
      </c>
      <c r="B307">
        <v>305</v>
      </c>
    </row>
    <row r="308" spans="1:3" x14ac:dyDescent="0.25">
      <c r="A308" t="s">
        <v>1290</v>
      </c>
      <c r="B308">
        <v>306</v>
      </c>
    </row>
    <row r="309" spans="1:3" x14ac:dyDescent="0.25">
      <c r="A309" t="s">
        <v>1290</v>
      </c>
      <c r="B309">
        <v>307</v>
      </c>
    </row>
    <row r="310" spans="1:3" x14ac:dyDescent="0.25">
      <c r="A310" t="s">
        <v>1290</v>
      </c>
      <c r="B310">
        <v>308</v>
      </c>
    </row>
    <row r="311" spans="1:3" x14ac:dyDescent="0.25">
      <c r="A311" t="s">
        <v>1290</v>
      </c>
      <c r="B311">
        <v>309</v>
      </c>
    </row>
    <row r="312" spans="1:3" x14ac:dyDescent="0.25">
      <c r="A312" t="s">
        <v>1290</v>
      </c>
      <c r="B312">
        <v>310</v>
      </c>
    </row>
    <row r="313" spans="1:3" x14ac:dyDescent="0.25">
      <c r="A313" t="s">
        <v>599</v>
      </c>
      <c r="B313">
        <v>311</v>
      </c>
      <c r="C313" t="s">
        <v>1281</v>
      </c>
    </row>
    <row r="314" spans="1:3" x14ac:dyDescent="0.25">
      <c r="A314" t="s">
        <v>589</v>
      </c>
      <c r="B314">
        <v>312</v>
      </c>
      <c r="C314" t="s">
        <v>1281</v>
      </c>
    </row>
    <row r="315" spans="1:3" x14ac:dyDescent="0.25">
      <c r="A315" t="s">
        <v>1318</v>
      </c>
      <c r="B315">
        <v>313</v>
      </c>
    </row>
    <row r="316" spans="1:3" x14ac:dyDescent="0.25">
      <c r="A316" t="s">
        <v>283</v>
      </c>
      <c r="B316">
        <v>314</v>
      </c>
      <c r="C316" t="s">
        <v>1282</v>
      </c>
    </row>
    <row r="317" spans="1:3" x14ac:dyDescent="0.25">
      <c r="A317" t="s">
        <v>1290</v>
      </c>
      <c r="B317">
        <v>315</v>
      </c>
    </row>
    <row r="318" spans="1:3" x14ac:dyDescent="0.25">
      <c r="A318" t="s">
        <v>1290</v>
      </c>
      <c r="B318">
        <v>316</v>
      </c>
    </row>
    <row r="319" spans="1:3" x14ac:dyDescent="0.25">
      <c r="A319" t="s">
        <v>235</v>
      </c>
      <c r="B319">
        <v>317</v>
      </c>
      <c r="C319" t="s">
        <v>1282</v>
      </c>
    </row>
    <row r="320" spans="1:3" x14ac:dyDescent="0.25">
      <c r="A320" t="s">
        <v>1001</v>
      </c>
      <c r="B320">
        <v>318</v>
      </c>
      <c r="C320" t="s">
        <v>1281</v>
      </c>
    </row>
    <row r="321" spans="1:3" x14ac:dyDescent="0.25">
      <c r="A321" t="s">
        <v>1290</v>
      </c>
      <c r="B321">
        <v>319</v>
      </c>
    </row>
    <row r="322" spans="1:3" x14ac:dyDescent="0.25">
      <c r="A322" t="s">
        <v>1319</v>
      </c>
      <c r="B322">
        <v>320</v>
      </c>
    </row>
    <row r="323" spans="1:3" x14ac:dyDescent="0.25">
      <c r="A323" t="s">
        <v>1320</v>
      </c>
      <c r="B323">
        <v>321</v>
      </c>
    </row>
    <row r="324" spans="1:3" x14ac:dyDescent="0.25">
      <c r="A324" t="s">
        <v>1290</v>
      </c>
      <c r="B324">
        <v>322</v>
      </c>
    </row>
    <row r="325" spans="1:3" x14ac:dyDescent="0.25">
      <c r="A325" t="s">
        <v>1290</v>
      </c>
      <c r="B325">
        <v>323</v>
      </c>
    </row>
    <row r="326" spans="1:3" x14ac:dyDescent="0.25">
      <c r="A326" t="s">
        <v>1290</v>
      </c>
      <c r="B326">
        <v>324</v>
      </c>
    </row>
    <row r="327" spans="1:3" x14ac:dyDescent="0.25">
      <c r="A327" t="s">
        <v>1290</v>
      </c>
      <c r="B327">
        <v>325</v>
      </c>
    </row>
    <row r="328" spans="1:3" x14ac:dyDescent="0.25">
      <c r="A328" t="s">
        <v>816</v>
      </c>
      <c r="B328">
        <v>326</v>
      </c>
      <c r="C328" t="s">
        <v>1281</v>
      </c>
    </row>
    <row r="329" spans="1:3" x14ac:dyDescent="0.25">
      <c r="A329" t="s">
        <v>1290</v>
      </c>
      <c r="B329">
        <v>327</v>
      </c>
    </row>
    <row r="330" spans="1:3" x14ac:dyDescent="0.25">
      <c r="A330" t="s">
        <v>584</v>
      </c>
      <c r="B330">
        <v>328</v>
      </c>
      <c r="C330" t="s">
        <v>1282</v>
      </c>
    </row>
    <row r="331" spans="1:3" x14ac:dyDescent="0.25">
      <c r="A331" t="s">
        <v>1041</v>
      </c>
      <c r="B331">
        <v>329</v>
      </c>
      <c r="C331" t="s">
        <v>1281</v>
      </c>
    </row>
    <row r="332" spans="1:3" x14ac:dyDescent="0.25">
      <c r="A332" t="s">
        <v>1041</v>
      </c>
      <c r="B332">
        <v>330</v>
      </c>
      <c r="C332" t="s">
        <v>1281</v>
      </c>
    </row>
    <row r="333" spans="1:3" x14ac:dyDescent="0.25">
      <c r="A333" t="s">
        <v>1017</v>
      </c>
      <c r="B333">
        <v>331</v>
      </c>
      <c r="C333" t="s">
        <v>1281</v>
      </c>
    </row>
    <row r="334" spans="1:3" x14ac:dyDescent="0.25">
      <c r="A334" t="s">
        <v>1290</v>
      </c>
      <c r="B334">
        <v>332</v>
      </c>
    </row>
    <row r="335" spans="1:3" x14ac:dyDescent="0.25">
      <c r="A335" t="s">
        <v>1290</v>
      </c>
      <c r="B335">
        <v>333</v>
      </c>
    </row>
    <row r="336" spans="1:3" x14ac:dyDescent="0.25">
      <c r="A336" t="s">
        <v>48</v>
      </c>
      <c r="B336">
        <v>334</v>
      </c>
      <c r="C336" t="s">
        <v>1282</v>
      </c>
    </row>
    <row r="337" spans="1:3" x14ac:dyDescent="0.25">
      <c r="A337" t="s">
        <v>65</v>
      </c>
      <c r="B337">
        <v>335</v>
      </c>
      <c r="C337" t="s">
        <v>1282</v>
      </c>
    </row>
    <row r="338" spans="1:3" x14ac:dyDescent="0.25">
      <c r="A338" t="s">
        <v>1290</v>
      </c>
      <c r="B338">
        <v>336</v>
      </c>
    </row>
    <row r="339" spans="1:3" x14ac:dyDescent="0.25">
      <c r="A339" t="s">
        <v>1290</v>
      </c>
      <c r="B339">
        <v>337</v>
      </c>
    </row>
    <row r="340" spans="1:3" x14ac:dyDescent="0.25">
      <c r="A340" t="s">
        <v>1290</v>
      </c>
      <c r="B340">
        <v>338</v>
      </c>
    </row>
    <row r="341" spans="1:3" x14ac:dyDescent="0.25">
      <c r="A341" t="s">
        <v>90</v>
      </c>
      <c r="B341">
        <v>339</v>
      </c>
      <c r="C341" t="s">
        <v>1282</v>
      </c>
    </row>
    <row r="342" spans="1:3" x14ac:dyDescent="0.25">
      <c r="A342" t="s">
        <v>1290</v>
      </c>
      <c r="B342">
        <v>340</v>
      </c>
    </row>
    <row r="343" spans="1:3" x14ac:dyDescent="0.25">
      <c r="A343" t="s">
        <v>1290</v>
      </c>
      <c r="B343">
        <v>341</v>
      </c>
    </row>
    <row r="344" spans="1:3" x14ac:dyDescent="0.25">
      <c r="A344" t="s">
        <v>1290</v>
      </c>
      <c r="B344">
        <v>342</v>
      </c>
    </row>
    <row r="345" spans="1:3" x14ac:dyDescent="0.25">
      <c r="A345" t="s">
        <v>361</v>
      </c>
      <c r="B345">
        <v>343</v>
      </c>
      <c r="C345" t="s">
        <v>1282</v>
      </c>
    </row>
    <row r="346" spans="1:3" x14ac:dyDescent="0.25">
      <c r="A346" t="s">
        <v>361</v>
      </c>
      <c r="B346">
        <v>344</v>
      </c>
      <c r="C346" t="s">
        <v>1282</v>
      </c>
    </row>
    <row r="347" spans="1:3" x14ac:dyDescent="0.25">
      <c r="A347" t="s">
        <v>361</v>
      </c>
      <c r="B347">
        <v>345</v>
      </c>
      <c r="C347" t="s">
        <v>1282</v>
      </c>
    </row>
    <row r="348" spans="1:3" x14ac:dyDescent="0.25">
      <c r="A348" t="s">
        <v>1290</v>
      </c>
      <c r="B348">
        <v>346</v>
      </c>
    </row>
    <row r="349" spans="1:3" x14ac:dyDescent="0.25">
      <c r="A349" t="s">
        <v>667</v>
      </c>
      <c r="B349">
        <v>347</v>
      </c>
      <c r="C349" t="s">
        <v>1284</v>
      </c>
    </row>
    <row r="350" spans="1:3" x14ac:dyDescent="0.25">
      <c r="A350" t="s">
        <v>245</v>
      </c>
      <c r="B350">
        <v>348</v>
      </c>
      <c r="C350" t="s">
        <v>1284</v>
      </c>
    </row>
    <row r="351" spans="1:3" x14ac:dyDescent="0.25">
      <c r="A351" t="s">
        <v>829</v>
      </c>
      <c r="B351">
        <v>349</v>
      </c>
      <c r="C351" t="s">
        <v>1284</v>
      </c>
    </row>
    <row r="352" spans="1:3" x14ac:dyDescent="0.25">
      <c r="A352" t="s">
        <v>672</v>
      </c>
      <c r="B352">
        <v>350</v>
      </c>
      <c r="C352" t="s">
        <v>1284</v>
      </c>
    </row>
    <row r="353" spans="1:3" x14ac:dyDescent="0.25">
      <c r="A353" t="s">
        <v>873</v>
      </c>
      <c r="B353">
        <v>351</v>
      </c>
      <c r="C353" t="s">
        <v>1284</v>
      </c>
    </row>
    <row r="354" spans="1:3" x14ac:dyDescent="0.25">
      <c r="A354" t="s">
        <v>316</v>
      </c>
      <c r="B354">
        <v>352</v>
      </c>
      <c r="C354" t="s">
        <v>1284</v>
      </c>
    </row>
    <row r="355" spans="1:3" x14ac:dyDescent="0.25">
      <c r="A355" t="s">
        <v>847</v>
      </c>
      <c r="B355">
        <v>353</v>
      </c>
      <c r="C355" t="s">
        <v>1284</v>
      </c>
    </row>
    <row r="356" spans="1:3" x14ac:dyDescent="0.25">
      <c r="A356" t="s">
        <v>622</v>
      </c>
      <c r="B356">
        <v>354</v>
      </c>
      <c r="C356" t="s">
        <v>1284</v>
      </c>
    </row>
    <row r="357" spans="1:3" x14ac:dyDescent="0.25">
      <c r="A357" t="s">
        <v>884</v>
      </c>
      <c r="B357">
        <v>355</v>
      </c>
      <c r="C357" t="s">
        <v>1285</v>
      </c>
    </row>
    <row r="358" spans="1:3" x14ac:dyDescent="0.25">
      <c r="A358" t="s">
        <v>891</v>
      </c>
      <c r="B358">
        <v>356</v>
      </c>
      <c r="C358" t="s">
        <v>1285</v>
      </c>
    </row>
    <row r="359" spans="1:3" x14ac:dyDescent="0.25">
      <c r="A359" t="s">
        <v>648</v>
      </c>
      <c r="B359">
        <v>357</v>
      </c>
      <c r="C359" t="s">
        <v>1284</v>
      </c>
    </row>
    <row r="360" spans="1:3" x14ac:dyDescent="0.25">
      <c r="A360" t="s">
        <v>653</v>
      </c>
      <c r="B360">
        <v>358</v>
      </c>
      <c r="C360" t="s">
        <v>1284</v>
      </c>
    </row>
    <row r="361" spans="1:3" x14ac:dyDescent="0.25">
      <c r="A361" t="s">
        <v>1321</v>
      </c>
      <c r="B361">
        <v>359</v>
      </c>
    </row>
    <row r="362" spans="1:3" x14ac:dyDescent="0.25">
      <c r="A362" t="s">
        <v>1303</v>
      </c>
      <c r="B362">
        <v>360</v>
      </c>
    </row>
    <row r="363" spans="1:3" x14ac:dyDescent="0.25">
      <c r="A363" t="s">
        <v>1303</v>
      </c>
      <c r="B363">
        <v>361</v>
      </c>
    </row>
    <row r="364" spans="1:3" x14ac:dyDescent="0.25">
      <c r="A364" t="s">
        <v>1303</v>
      </c>
      <c r="B364">
        <v>362</v>
      </c>
    </row>
    <row r="365" spans="1:3" x14ac:dyDescent="0.25">
      <c r="A365" t="s">
        <v>1290</v>
      </c>
      <c r="B365">
        <v>363</v>
      </c>
    </row>
    <row r="366" spans="1:3" x14ac:dyDescent="0.25">
      <c r="A366" t="s">
        <v>1290</v>
      </c>
      <c r="B366">
        <v>364</v>
      </c>
    </row>
    <row r="367" spans="1:3" x14ac:dyDescent="0.25">
      <c r="A367" t="s">
        <v>833</v>
      </c>
      <c r="B367">
        <v>365</v>
      </c>
    </row>
    <row r="368" spans="1:3" x14ac:dyDescent="0.25">
      <c r="A368" t="s">
        <v>841</v>
      </c>
      <c r="B368">
        <v>366</v>
      </c>
    </row>
    <row r="369" spans="1:3" x14ac:dyDescent="0.25">
      <c r="A369" t="s">
        <v>1290</v>
      </c>
      <c r="B369">
        <v>367</v>
      </c>
    </row>
    <row r="370" spans="1:3" x14ac:dyDescent="0.25">
      <c r="A370" t="s">
        <v>1103</v>
      </c>
      <c r="B370">
        <v>368</v>
      </c>
      <c r="C370" t="s">
        <v>1286</v>
      </c>
    </row>
    <row r="371" spans="1:3" x14ac:dyDescent="0.25">
      <c r="A371" t="s">
        <v>1110</v>
      </c>
      <c r="B371">
        <v>369</v>
      </c>
      <c r="C371" t="s">
        <v>1286</v>
      </c>
    </row>
    <row r="372" spans="1:3" x14ac:dyDescent="0.25">
      <c r="A372" t="s">
        <v>1107</v>
      </c>
      <c r="B372">
        <v>370</v>
      </c>
      <c r="C372" t="s">
        <v>1286</v>
      </c>
    </row>
    <row r="373" spans="1:3" x14ac:dyDescent="0.25">
      <c r="A373" t="s">
        <v>1290</v>
      </c>
      <c r="B373">
        <v>371</v>
      </c>
    </row>
    <row r="374" spans="1:3" x14ac:dyDescent="0.25">
      <c r="A374" t="s">
        <v>1097</v>
      </c>
      <c r="B374">
        <v>372</v>
      </c>
      <c r="C374" t="s">
        <v>1287</v>
      </c>
    </row>
    <row r="375" spans="1:3" x14ac:dyDescent="0.25">
      <c r="A375" t="s">
        <v>1290</v>
      </c>
      <c r="B375">
        <v>373</v>
      </c>
    </row>
    <row r="376" spans="1:3" x14ac:dyDescent="0.25">
      <c r="A376" t="s">
        <v>1290</v>
      </c>
      <c r="B376">
        <v>374</v>
      </c>
    </row>
    <row r="377" spans="1:3" x14ac:dyDescent="0.25">
      <c r="A377" t="s">
        <v>251</v>
      </c>
      <c r="B377">
        <v>375</v>
      </c>
      <c r="C377" t="s">
        <v>1287</v>
      </c>
    </row>
    <row r="378" spans="1:3" x14ac:dyDescent="0.25">
      <c r="A378" t="s">
        <v>155</v>
      </c>
      <c r="B378">
        <v>376</v>
      </c>
      <c r="C378" t="s">
        <v>1287</v>
      </c>
    </row>
    <row r="379" spans="1:3" x14ac:dyDescent="0.25">
      <c r="A379" t="s">
        <v>258</v>
      </c>
      <c r="B379">
        <v>377</v>
      </c>
      <c r="C379" t="s">
        <v>1287</v>
      </c>
    </row>
    <row r="380" spans="1:3" x14ac:dyDescent="0.25">
      <c r="A380" t="s">
        <v>1290</v>
      </c>
      <c r="B380">
        <v>378</v>
      </c>
    </row>
    <row r="381" spans="1:3" x14ac:dyDescent="0.25">
      <c r="A381" t="s">
        <v>1290</v>
      </c>
      <c r="B381">
        <v>379</v>
      </c>
    </row>
    <row r="382" spans="1:3" x14ac:dyDescent="0.25">
      <c r="A382" t="s">
        <v>345</v>
      </c>
      <c r="B382">
        <v>380</v>
      </c>
      <c r="C382" t="s">
        <v>1286</v>
      </c>
    </row>
    <row r="383" spans="1:3" x14ac:dyDescent="0.25">
      <c r="A383" t="s">
        <v>1233</v>
      </c>
      <c r="B383">
        <v>381</v>
      </c>
      <c r="C383" t="s">
        <v>1286</v>
      </c>
    </row>
    <row r="384" spans="1:3" x14ac:dyDescent="0.25">
      <c r="A384" t="s">
        <v>1290</v>
      </c>
      <c r="B384">
        <v>382</v>
      </c>
    </row>
    <row r="385" spans="1:3" x14ac:dyDescent="0.25">
      <c r="A385" t="s">
        <v>113</v>
      </c>
      <c r="B385">
        <v>383</v>
      </c>
      <c r="C385" t="s">
        <v>1287</v>
      </c>
    </row>
    <row r="386" spans="1:3" x14ac:dyDescent="0.25">
      <c r="A386" t="s">
        <v>1290</v>
      </c>
      <c r="B386">
        <v>384</v>
      </c>
    </row>
    <row r="387" spans="1:3" x14ac:dyDescent="0.25">
      <c r="A387" t="s">
        <v>264</v>
      </c>
      <c r="B387">
        <v>385</v>
      </c>
      <c r="C387" t="s">
        <v>1287</v>
      </c>
    </row>
    <row r="388" spans="1:3" x14ac:dyDescent="0.25">
      <c r="A388" t="s">
        <v>1115</v>
      </c>
      <c r="B388">
        <v>386</v>
      </c>
      <c r="C388" t="s">
        <v>1286</v>
      </c>
    </row>
    <row r="389" spans="1:3" x14ac:dyDescent="0.25">
      <c r="A389" t="s">
        <v>1089</v>
      </c>
      <c r="B389">
        <v>387</v>
      </c>
      <c r="C389" t="s">
        <v>1286</v>
      </c>
    </row>
    <row r="390" spans="1:3" x14ac:dyDescent="0.25">
      <c r="A390" t="s">
        <v>1290</v>
      </c>
      <c r="B390">
        <v>388</v>
      </c>
    </row>
    <row r="391" spans="1:3" x14ac:dyDescent="0.25">
      <c r="A391" t="s">
        <v>1290</v>
      </c>
      <c r="B391">
        <v>389</v>
      </c>
    </row>
    <row r="392" spans="1:3" x14ac:dyDescent="0.25">
      <c r="A392" t="s">
        <v>1322</v>
      </c>
      <c r="B392">
        <v>390</v>
      </c>
      <c r="C392" t="s">
        <v>1286</v>
      </c>
    </row>
    <row r="393" spans="1:3" x14ac:dyDescent="0.25">
      <c r="A393" t="s">
        <v>1323</v>
      </c>
      <c r="B393">
        <v>391</v>
      </c>
      <c r="C393" t="s">
        <v>1286</v>
      </c>
    </row>
    <row r="394" spans="1:3" x14ac:dyDescent="0.25">
      <c r="A394" t="s">
        <v>1324</v>
      </c>
      <c r="B394">
        <v>392</v>
      </c>
      <c r="C394" t="s">
        <v>1286</v>
      </c>
    </row>
    <row r="395" spans="1:3" x14ac:dyDescent="0.25">
      <c r="A395" t="s">
        <v>183</v>
      </c>
      <c r="B395">
        <v>393</v>
      </c>
      <c r="C395" t="s">
        <v>1287</v>
      </c>
    </row>
    <row r="396" spans="1:3" x14ac:dyDescent="0.25">
      <c r="A396" t="s">
        <v>1325</v>
      </c>
      <c r="B396">
        <v>394</v>
      </c>
      <c r="C396" t="s">
        <v>1286</v>
      </c>
    </row>
    <row r="397" spans="1:3" x14ac:dyDescent="0.25">
      <c r="A397" t="s">
        <v>1326</v>
      </c>
      <c r="B397">
        <v>395</v>
      </c>
      <c r="C397" t="s">
        <v>1286</v>
      </c>
    </row>
    <row r="398" spans="1:3" x14ac:dyDescent="0.25">
      <c r="A398" t="s">
        <v>1290</v>
      </c>
      <c r="B398">
        <v>396</v>
      </c>
    </row>
    <row r="399" spans="1:3" x14ac:dyDescent="0.25">
      <c r="A399" t="s">
        <v>128</v>
      </c>
      <c r="B399">
        <v>397</v>
      </c>
      <c r="C399" t="s">
        <v>1286</v>
      </c>
    </row>
    <row r="400" spans="1:3" x14ac:dyDescent="0.25">
      <c r="A400" t="s">
        <v>1290</v>
      </c>
      <c r="B400">
        <v>398</v>
      </c>
    </row>
    <row r="401" spans="1:3" x14ac:dyDescent="0.25">
      <c r="A401" t="s">
        <v>1327</v>
      </c>
      <c r="B401">
        <v>399</v>
      </c>
      <c r="C401" t="s">
        <v>1287</v>
      </c>
    </row>
    <row r="402" spans="1:3" x14ac:dyDescent="0.25">
      <c r="A402" t="s">
        <v>481</v>
      </c>
      <c r="B402">
        <v>400</v>
      </c>
      <c r="C402" t="s">
        <v>1287</v>
      </c>
    </row>
    <row r="403" spans="1:3" x14ac:dyDescent="0.25">
      <c r="A403" t="s">
        <v>1328</v>
      </c>
      <c r="B403">
        <v>401</v>
      </c>
      <c r="C403" t="s">
        <v>1286</v>
      </c>
    </row>
    <row r="404" spans="1:3" x14ac:dyDescent="0.25">
      <c r="A404" t="s">
        <v>1202</v>
      </c>
      <c r="B404">
        <v>402</v>
      </c>
      <c r="C404" t="s">
        <v>1286</v>
      </c>
    </row>
    <row r="405" spans="1:3" x14ac:dyDescent="0.25">
      <c r="A405" t="s">
        <v>1290</v>
      </c>
      <c r="B405">
        <v>403</v>
      </c>
    </row>
    <row r="406" spans="1:3" x14ac:dyDescent="0.25">
      <c r="A406" t="s">
        <v>1290</v>
      </c>
      <c r="B406">
        <v>404</v>
      </c>
    </row>
    <row r="407" spans="1:3" x14ac:dyDescent="0.25">
      <c r="A407" t="s">
        <v>1290</v>
      </c>
      <c r="B407">
        <v>405</v>
      </c>
    </row>
    <row r="408" spans="1:3" x14ac:dyDescent="0.25">
      <c r="A408" t="s">
        <v>1290</v>
      </c>
      <c r="B408">
        <v>406</v>
      </c>
    </row>
    <row r="409" spans="1:3" x14ac:dyDescent="0.25">
      <c r="A409" t="s">
        <v>1290</v>
      </c>
      <c r="B409">
        <v>407</v>
      </c>
    </row>
    <row r="410" spans="1:3" x14ac:dyDescent="0.25">
      <c r="A410" t="s">
        <v>1303</v>
      </c>
      <c r="B410">
        <v>408</v>
      </c>
      <c r="C410" t="s">
        <v>1286</v>
      </c>
    </row>
    <row r="411" spans="1:3" x14ac:dyDescent="0.25">
      <c r="A411" t="s">
        <v>1303</v>
      </c>
      <c r="B411">
        <v>409</v>
      </c>
      <c r="C411" t="s">
        <v>1286</v>
      </c>
    </row>
    <row r="412" spans="1:3" x14ac:dyDescent="0.25">
      <c r="A412" t="s">
        <v>1303</v>
      </c>
      <c r="B412">
        <v>410</v>
      </c>
      <c r="C412" t="s">
        <v>1286</v>
      </c>
    </row>
    <row r="413" spans="1:3" x14ac:dyDescent="0.25">
      <c r="A413" t="s">
        <v>1303</v>
      </c>
      <c r="B413">
        <v>411</v>
      </c>
      <c r="C413" t="s">
        <v>1286</v>
      </c>
    </row>
    <row r="414" spans="1:3" x14ac:dyDescent="0.25">
      <c r="A414" t="s">
        <v>1329</v>
      </c>
      <c r="B414">
        <v>412</v>
      </c>
      <c r="C414" t="s">
        <v>1286</v>
      </c>
    </row>
    <row r="415" spans="1:3" x14ac:dyDescent="0.25">
      <c r="A415" t="s">
        <v>1303</v>
      </c>
      <c r="B415">
        <v>413</v>
      </c>
      <c r="C415" t="s">
        <v>1286</v>
      </c>
    </row>
    <row r="416" spans="1:3" x14ac:dyDescent="0.25">
      <c r="A416" t="s">
        <v>1303</v>
      </c>
      <c r="B416">
        <v>414</v>
      </c>
      <c r="C416" t="s">
        <v>1286</v>
      </c>
    </row>
    <row r="417" spans="1:3" x14ac:dyDescent="0.25">
      <c r="A417" t="s">
        <v>1290</v>
      </c>
      <c r="B417">
        <v>415</v>
      </c>
    </row>
    <row r="418" spans="1:3" x14ac:dyDescent="0.25">
      <c r="A418" t="s">
        <v>1290</v>
      </c>
      <c r="B418">
        <v>416</v>
      </c>
    </row>
    <row r="419" spans="1:3" x14ac:dyDescent="0.25">
      <c r="A419" t="s">
        <v>113</v>
      </c>
      <c r="B419">
        <v>417</v>
      </c>
      <c r="C419" t="s">
        <v>1286</v>
      </c>
    </row>
    <row r="420" spans="1:3" x14ac:dyDescent="0.25">
      <c r="A420" t="s">
        <v>251</v>
      </c>
      <c r="B420">
        <v>418</v>
      </c>
      <c r="C420" t="s">
        <v>1286</v>
      </c>
    </row>
    <row r="421" spans="1:3" x14ac:dyDescent="0.25">
      <c r="A421" t="s">
        <v>258</v>
      </c>
      <c r="B421">
        <v>419</v>
      </c>
      <c r="C421" t="s">
        <v>1286</v>
      </c>
    </row>
    <row r="422" spans="1:3" x14ac:dyDescent="0.25">
      <c r="A422" t="s">
        <v>155</v>
      </c>
      <c r="B422">
        <v>420</v>
      </c>
      <c r="C422" t="s">
        <v>1286</v>
      </c>
    </row>
    <row r="423" spans="1:3" x14ac:dyDescent="0.25">
      <c r="A423" t="s">
        <v>738</v>
      </c>
      <c r="B423">
        <v>421</v>
      </c>
      <c r="C423" t="s">
        <v>1286</v>
      </c>
    </row>
    <row r="424" spans="1:3" x14ac:dyDescent="0.25">
      <c r="A424" t="s">
        <v>1290</v>
      </c>
      <c r="B424">
        <v>422</v>
      </c>
    </row>
    <row r="425" spans="1:3" x14ac:dyDescent="0.25">
      <c r="A425" t="s">
        <v>1310</v>
      </c>
      <c r="B425">
        <v>423</v>
      </c>
    </row>
    <row r="426" spans="1:3" x14ac:dyDescent="0.25">
      <c r="A426" t="s">
        <v>1310</v>
      </c>
      <c r="B426">
        <v>424</v>
      </c>
    </row>
    <row r="427" spans="1:3" x14ac:dyDescent="0.25">
      <c r="A427" t="s">
        <v>1310</v>
      </c>
      <c r="B427">
        <v>425</v>
      </c>
    </row>
    <row r="428" spans="1:3" x14ac:dyDescent="0.25">
      <c r="A428" t="s">
        <v>1310</v>
      </c>
      <c r="B428">
        <v>426</v>
      </c>
    </row>
    <row r="429" spans="1:3" x14ac:dyDescent="0.25">
      <c r="A429" t="s">
        <v>1310</v>
      </c>
      <c r="B429">
        <v>427</v>
      </c>
    </row>
    <row r="430" spans="1:3" x14ac:dyDescent="0.25">
      <c r="A430" t="s">
        <v>1310</v>
      </c>
      <c r="B430">
        <v>428</v>
      </c>
    </row>
    <row r="431" spans="1:3" x14ac:dyDescent="0.25">
      <c r="A431" t="s">
        <v>1310</v>
      </c>
      <c r="B431">
        <v>429</v>
      </c>
    </row>
    <row r="432" spans="1:3" x14ac:dyDescent="0.25">
      <c r="A432" t="s">
        <v>1310</v>
      </c>
      <c r="B432">
        <v>430</v>
      </c>
    </row>
    <row r="433" spans="1:2" x14ac:dyDescent="0.25">
      <c r="A433" t="s">
        <v>1310</v>
      </c>
      <c r="B433">
        <v>431</v>
      </c>
    </row>
    <row r="434" spans="1:2" x14ac:dyDescent="0.25">
      <c r="A434" t="s">
        <v>1310</v>
      </c>
      <c r="B434">
        <v>432</v>
      </c>
    </row>
    <row r="435" spans="1:2" x14ac:dyDescent="0.25">
      <c r="A435" t="s">
        <v>1310</v>
      </c>
      <c r="B435">
        <v>433</v>
      </c>
    </row>
    <row r="436" spans="1:2" x14ac:dyDescent="0.25">
      <c r="A436" t="s">
        <v>1310</v>
      </c>
      <c r="B436">
        <v>434</v>
      </c>
    </row>
    <row r="437" spans="1:2" x14ac:dyDescent="0.25">
      <c r="A437" t="s">
        <v>1310</v>
      </c>
      <c r="B437">
        <v>435</v>
      </c>
    </row>
    <row r="438" spans="1:2" x14ac:dyDescent="0.25">
      <c r="A438" t="s">
        <v>1310</v>
      </c>
      <c r="B438">
        <v>436</v>
      </c>
    </row>
    <row r="439" spans="1:2" x14ac:dyDescent="0.25">
      <c r="A439" t="s">
        <v>1310</v>
      </c>
      <c r="B439">
        <v>437</v>
      </c>
    </row>
    <row r="440" spans="1:2" x14ac:dyDescent="0.25">
      <c r="A440" t="s">
        <v>1310</v>
      </c>
      <c r="B440">
        <v>438</v>
      </c>
    </row>
    <row r="441" spans="1:2" x14ac:dyDescent="0.25">
      <c r="A441" t="s">
        <v>1290</v>
      </c>
      <c r="B441">
        <v>439</v>
      </c>
    </row>
    <row r="442" spans="1:2" x14ac:dyDescent="0.25">
      <c r="A442" t="s">
        <v>1290</v>
      </c>
      <c r="B442">
        <v>440</v>
      </c>
    </row>
    <row r="443" spans="1:2" x14ac:dyDescent="0.25">
      <c r="A443" t="s">
        <v>1290</v>
      </c>
      <c r="B443">
        <v>441</v>
      </c>
    </row>
    <row r="444" spans="1:2" x14ac:dyDescent="0.25">
      <c r="A444" t="s">
        <v>1310</v>
      </c>
      <c r="B444">
        <v>442</v>
      </c>
    </row>
    <row r="445" spans="1:2" x14ac:dyDescent="0.25">
      <c r="A445" t="s">
        <v>1290</v>
      </c>
      <c r="B445">
        <v>443</v>
      </c>
    </row>
    <row r="446" spans="1:2" x14ac:dyDescent="0.25">
      <c r="A446" t="s">
        <v>1290</v>
      </c>
      <c r="B446">
        <v>444</v>
      </c>
    </row>
    <row r="447" spans="1:2" x14ac:dyDescent="0.25">
      <c r="A447" t="s">
        <v>1310</v>
      </c>
      <c r="B447">
        <v>445</v>
      </c>
    </row>
    <row r="448" spans="1:2" x14ac:dyDescent="0.25">
      <c r="A448" t="s">
        <v>1290</v>
      </c>
      <c r="B448">
        <v>446</v>
      </c>
    </row>
    <row r="449" spans="1:3" x14ac:dyDescent="0.25">
      <c r="A449" t="s">
        <v>1290</v>
      </c>
      <c r="B449">
        <v>447</v>
      </c>
    </row>
    <row r="450" spans="1:3" x14ac:dyDescent="0.25">
      <c r="A450" t="s">
        <v>1290</v>
      </c>
      <c r="B450">
        <v>448</v>
      </c>
    </row>
    <row r="451" spans="1:3" x14ac:dyDescent="0.25">
      <c r="A451" t="s">
        <v>1290</v>
      </c>
      <c r="B451">
        <v>449</v>
      </c>
    </row>
    <row r="452" spans="1:3" x14ac:dyDescent="0.25">
      <c r="A452" t="s">
        <v>1290</v>
      </c>
      <c r="B452">
        <v>450</v>
      </c>
    </row>
    <row r="453" spans="1:3" x14ac:dyDescent="0.25">
      <c r="A453" t="s">
        <v>1290</v>
      </c>
      <c r="B453">
        <v>451</v>
      </c>
    </row>
    <row r="454" spans="1:3" x14ac:dyDescent="0.25">
      <c r="A454" t="s">
        <v>1290</v>
      </c>
      <c r="B454">
        <v>452</v>
      </c>
    </row>
    <row r="455" spans="1:3" x14ac:dyDescent="0.25">
      <c r="A455" t="s">
        <v>1290</v>
      </c>
      <c r="B455">
        <v>453</v>
      </c>
    </row>
    <row r="456" spans="1:3" x14ac:dyDescent="0.25">
      <c r="A456" t="s">
        <v>1290</v>
      </c>
      <c r="B456">
        <v>454</v>
      </c>
    </row>
    <row r="457" spans="1:3" x14ac:dyDescent="0.25">
      <c r="A457" t="s">
        <v>1290</v>
      </c>
      <c r="B457">
        <v>455</v>
      </c>
    </row>
    <row r="458" spans="1:3" x14ac:dyDescent="0.25">
      <c r="A458" t="s">
        <v>1290</v>
      </c>
      <c r="B458">
        <v>456</v>
      </c>
    </row>
    <row r="459" spans="1:3" x14ac:dyDescent="0.25">
      <c r="A459" t="s">
        <v>1290</v>
      </c>
      <c r="B459">
        <v>457</v>
      </c>
    </row>
    <row r="460" spans="1:3" x14ac:dyDescent="0.25">
      <c r="A460" t="s">
        <v>1290</v>
      </c>
      <c r="B460">
        <v>458</v>
      </c>
    </row>
    <row r="461" spans="1:3" x14ac:dyDescent="0.25">
      <c r="A461" t="s">
        <v>1290</v>
      </c>
      <c r="B461">
        <v>459</v>
      </c>
    </row>
    <row r="462" spans="1:3" x14ac:dyDescent="0.25">
      <c r="A462" t="s">
        <v>1290</v>
      </c>
      <c r="B462">
        <v>460</v>
      </c>
    </row>
    <row r="463" spans="1:3" x14ac:dyDescent="0.25">
      <c r="A463" t="s">
        <v>873</v>
      </c>
      <c r="B463">
        <v>461</v>
      </c>
      <c r="C463" t="s">
        <v>1284</v>
      </c>
    </row>
    <row r="464" spans="1:3" x14ac:dyDescent="0.25">
      <c r="A464" t="s">
        <v>1290</v>
      </c>
      <c r="B464">
        <v>462</v>
      </c>
    </row>
    <row r="465" spans="1:2" x14ac:dyDescent="0.25">
      <c r="A465" t="s">
        <v>1290</v>
      </c>
      <c r="B465">
        <v>463</v>
      </c>
    </row>
    <row r="466" spans="1:2" x14ac:dyDescent="0.25">
      <c r="A466" t="s">
        <v>1290</v>
      </c>
      <c r="B466">
        <v>464</v>
      </c>
    </row>
    <row r="467" spans="1:2" x14ac:dyDescent="0.25">
      <c r="A467" t="s">
        <v>1290</v>
      </c>
      <c r="B467">
        <v>465</v>
      </c>
    </row>
    <row r="468" spans="1:2" x14ac:dyDescent="0.25">
      <c r="A468" t="s">
        <v>1290</v>
      </c>
      <c r="B468">
        <v>466</v>
      </c>
    </row>
    <row r="469" spans="1:2" x14ac:dyDescent="0.25">
      <c r="A469" t="s">
        <v>1290</v>
      </c>
      <c r="B469">
        <v>467</v>
      </c>
    </row>
    <row r="470" spans="1:2" x14ac:dyDescent="0.25">
      <c r="A470" t="s">
        <v>1290</v>
      </c>
      <c r="B470">
        <v>468</v>
      </c>
    </row>
    <row r="471" spans="1:2" x14ac:dyDescent="0.25">
      <c r="A471" t="s">
        <v>1290</v>
      </c>
      <c r="B471">
        <v>469</v>
      </c>
    </row>
    <row r="472" spans="1:2" x14ac:dyDescent="0.25">
      <c r="A472" t="s">
        <v>1290</v>
      </c>
      <c r="B472">
        <v>470</v>
      </c>
    </row>
    <row r="473" spans="1:2" x14ac:dyDescent="0.25">
      <c r="A473" t="s">
        <v>1290</v>
      </c>
      <c r="B473">
        <v>471</v>
      </c>
    </row>
    <row r="474" spans="1:2" x14ac:dyDescent="0.25">
      <c r="A474" t="s">
        <v>1290</v>
      </c>
      <c r="B474">
        <v>472</v>
      </c>
    </row>
    <row r="475" spans="1:2" x14ac:dyDescent="0.25">
      <c r="A475" t="s">
        <v>1290</v>
      </c>
      <c r="B475">
        <v>473</v>
      </c>
    </row>
    <row r="476" spans="1:2" x14ac:dyDescent="0.25">
      <c r="A476" t="s">
        <v>1290</v>
      </c>
      <c r="B476">
        <v>474</v>
      </c>
    </row>
    <row r="477" spans="1:2" x14ac:dyDescent="0.25">
      <c r="A477" t="s">
        <v>1290</v>
      </c>
      <c r="B477">
        <v>475</v>
      </c>
    </row>
    <row r="478" spans="1:2" x14ac:dyDescent="0.25">
      <c r="A478" t="s">
        <v>1330</v>
      </c>
      <c r="B478">
        <v>476</v>
      </c>
    </row>
    <row r="479" spans="1:2" x14ac:dyDescent="0.25">
      <c r="A479" t="s">
        <v>1331</v>
      </c>
      <c r="B479">
        <v>477</v>
      </c>
    </row>
    <row r="480" spans="1:2" x14ac:dyDescent="0.25">
      <c r="A480" t="s">
        <v>1332</v>
      </c>
      <c r="B480">
        <v>478</v>
      </c>
    </row>
    <row r="481" spans="1:2" x14ac:dyDescent="0.25">
      <c r="A481" t="s">
        <v>1333</v>
      </c>
      <c r="B481">
        <v>479</v>
      </c>
    </row>
    <row r="482" spans="1:2" x14ac:dyDescent="0.25">
      <c r="A482" t="s">
        <v>1334</v>
      </c>
      <c r="B482">
        <v>480</v>
      </c>
    </row>
    <row r="483" spans="1:2" x14ac:dyDescent="0.25">
      <c r="A483" t="s">
        <v>1290</v>
      </c>
      <c r="B483">
        <v>481</v>
      </c>
    </row>
    <row r="484" spans="1:2" x14ac:dyDescent="0.25">
      <c r="A484" t="s">
        <v>1290</v>
      </c>
      <c r="B484">
        <v>482</v>
      </c>
    </row>
    <row r="485" spans="1:2" x14ac:dyDescent="0.25">
      <c r="A485" t="s">
        <v>1290</v>
      </c>
      <c r="B485">
        <v>483</v>
      </c>
    </row>
    <row r="486" spans="1:2" x14ac:dyDescent="0.25">
      <c r="A486" t="s">
        <v>1290</v>
      </c>
      <c r="B486">
        <v>484</v>
      </c>
    </row>
    <row r="487" spans="1:2" x14ac:dyDescent="0.25">
      <c r="A487" t="s">
        <v>1290</v>
      </c>
      <c r="B487">
        <v>485</v>
      </c>
    </row>
    <row r="488" spans="1:2" x14ac:dyDescent="0.25">
      <c r="A488" t="s">
        <v>1290</v>
      </c>
      <c r="B488">
        <v>486</v>
      </c>
    </row>
    <row r="489" spans="1:2" x14ac:dyDescent="0.25">
      <c r="A489" t="s">
        <v>1290</v>
      </c>
      <c r="B489">
        <v>487</v>
      </c>
    </row>
    <row r="490" spans="1:2" x14ac:dyDescent="0.25">
      <c r="A490" t="s">
        <v>1290</v>
      </c>
      <c r="B490">
        <v>488</v>
      </c>
    </row>
    <row r="491" spans="1:2" x14ac:dyDescent="0.25">
      <c r="A491" t="s">
        <v>1290</v>
      </c>
      <c r="B491">
        <v>489</v>
      </c>
    </row>
    <row r="492" spans="1:2" x14ac:dyDescent="0.25">
      <c r="A492" t="s">
        <v>1290</v>
      </c>
      <c r="B492">
        <v>490</v>
      </c>
    </row>
    <row r="493" spans="1:2" x14ac:dyDescent="0.25">
      <c r="A493" t="s">
        <v>1290</v>
      </c>
      <c r="B493">
        <v>491</v>
      </c>
    </row>
    <row r="494" spans="1:2" x14ac:dyDescent="0.25">
      <c r="A494" t="s">
        <v>1330</v>
      </c>
      <c r="B494">
        <v>492</v>
      </c>
    </row>
    <row r="495" spans="1:2" x14ac:dyDescent="0.25">
      <c r="A495" t="s">
        <v>1331</v>
      </c>
      <c r="B495">
        <v>493</v>
      </c>
    </row>
    <row r="496" spans="1:2" x14ac:dyDescent="0.25">
      <c r="A496" t="s">
        <v>1332</v>
      </c>
      <c r="B496">
        <v>494</v>
      </c>
    </row>
    <row r="497" spans="1:2" x14ac:dyDescent="0.25">
      <c r="A497" t="s">
        <v>1333</v>
      </c>
      <c r="B497">
        <v>495</v>
      </c>
    </row>
    <row r="498" spans="1:2" x14ac:dyDescent="0.25">
      <c r="A498" t="s">
        <v>1334</v>
      </c>
      <c r="B498">
        <v>496</v>
      </c>
    </row>
    <row r="499" spans="1:2" x14ac:dyDescent="0.25">
      <c r="A499" t="s">
        <v>1290</v>
      </c>
      <c r="B499">
        <v>497</v>
      </c>
    </row>
    <row r="500" spans="1:2" x14ac:dyDescent="0.25">
      <c r="A500" t="s">
        <v>1290</v>
      </c>
      <c r="B500">
        <v>498</v>
      </c>
    </row>
    <row r="501" spans="1:2" x14ac:dyDescent="0.25">
      <c r="A501" t="s">
        <v>1290</v>
      </c>
      <c r="B501">
        <v>499</v>
      </c>
    </row>
    <row r="502" spans="1:2" x14ac:dyDescent="0.25">
      <c r="A502" t="s">
        <v>1290</v>
      </c>
      <c r="B502">
        <v>500</v>
      </c>
    </row>
    <row r="503" spans="1:2" x14ac:dyDescent="0.25">
      <c r="A503" t="s">
        <v>1290</v>
      </c>
      <c r="B503">
        <v>501</v>
      </c>
    </row>
    <row r="504" spans="1:2" x14ac:dyDescent="0.25">
      <c r="A504" t="s">
        <v>1290</v>
      </c>
      <c r="B504">
        <v>502</v>
      </c>
    </row>
    <row r="505" spans="1:2" x14ac:dyDescent="0.25">
      <c r="A505" t="s">
        <v>1290</v>
      </c>
      <c r="B505">
        <v>503</v>
      </c>
    </row>
    <row r="506" spans="1:2" x14ac:dyDescent="0.25">
      <c r="A506" t="s">
        <v>1290</v>
      </c>
      <c r="B506">
        <v>504</v>
      </c>
    </row>
    <row r="507" spans="1:2" x14ac:dyDescent="0.25">
      <c r="A507" t="s">
        <v>1290</v>
      </c>
      <c r="B507">
        <v>505</v>
      </c>
    </row>
    <row r="508" spans="1:2" x14ac:dyDescent="0.25">
      <c r="A508" t="s">
        <v>1290</v>
      </c>
      <c r="B508">
        <v>506</v>
      </c>
    </row>
    <row r="509" spans="1:2" x14ac:dyDescent="0.25">
      <c r="A509" t="s">
        <v>1290</v>
      </c>
      <c r="B509">
        <v>507</v>
      </c>
    </row>
    <row r="510" spans="1:2" x14ac:dyDescent="0.25">
      <c r="A510" t="s">
        <v>1290</v>
      </c>
      <c r="B510">
        <v>508</v>
      </c>
    </row>
    <row r="511" spans="1:2" x14ac:dyDescent="0.25">
      <c r="A511" t="s">
        <v>1290</v>
      </c>
      <c r="B511">
        <v>509</v>
      </c>
    </row>
    <row r="512" spans="1:2" x14ac:dyDescent="0.25">
      <c r="A512" t="s">
        <v>1290</v>
      </c>
      <c r="B512">
        <v>510</v>
      </c>
    </row>
    <row r="513" spans="1:3" x14ac:dyDescent="0.25">
      <c r="A513" t="s">
        <v>1290</v>
      </c>
      <c r="B513">
        <v>511</v>
      </c>
    </row>
    <row r="514" spans="1:3" x14ac:dyDescent="0.25">
      <c r="A514" t="s">
        <v>1290</v>
      </c>
      <c r="B514">
        <v>512</v>
      </c>
    </row>
    <row r="515" spans="1:3" x14ac:dyDescent="0.25">
      <c r="A515" t="s">
        <v>29</v>
      </c>
      <c r="B515">
        <v>513</v>
      </c>
      <c r="C515" t="s">
        <v>1281</v>
      </c>
    </row>
    <row r="516" spans="1:3" x14ac:dyDescent="0.25">
      <c r="A516" t="s">
        <v>1290</v>
      </c>
      <c r="B516">
        <v>514</v>
      </c>
    </row>
    <row r="517" spans="1:3" x14ac:dyDescent="0.25">
      <c r="A517" t="s">
        <v>1290</v>
      </c>
      <c r="B517">
        <v>515</v>
      </c>
    </row>
    <row r="518" spans="1:3" x14ac:dyDescent="0.25">
      <c r="A518" t="s">
        <v>1290</v>
      </c>
      <c r="B518">
        <v>516</v>
      </c>
    </row>
    <row r="519" spans="1:3" x14ac:dyDescent="0.25">
      <c r="A519" t="s">
        <v>1290</v>
      </c>
      <c r="B519">
        <v>517</v>
      </c>
    </row>
    <row r="520" spans="1:3" x14ac:dyDescent="0.25">
      <c r="A520" t="s">
        <v>1032</v>
      </c>
      <c r="B520">
        <v>518</v>
      </c>
      <c r="C520" t="s">
        <v>1281</v>
      </c>
    </row>
    <row r="521" spans="1:3" x14ac:dyDescent="0.25">
      <c r="A521" t="s">
        <v>609</v>
      </c>
      <c r="B521">
        <v>519</v>
      </c>
      <c r="C521" t="s">
        <v>1281</v>
      </c>
    </row>
    <row r="522" spans="1:3" x14ac:dyDescent="0.25">
      <c r="A522" t="s">
        <v>793</v>
      </c>
      <c r="B522">
        <v>520</v>
      </c>
      <c r="C522" t="s">
        <v>1282</v>
      </c>
    </row>
    <row r="523" spans="1:3" x14ac:dyDescent="0.25">
      <c r="A523" t="s">
        <v>711</v>
      </c>
      <c r="B523">
        <v>521</v>
      </c>
      <c r="C523" t="s">
        <v>1282</v>
      </c>
    </row>
    <row r="524" spans="1:3" x14ac:dyDescent="0.25">
      <c r="A524" t="s">
        <v>1290</v>
      </c>
      <c r="B524">
        <v>522</v>
      </c>
    </row>
    <row r="525" spans="1:3" x14ac:dyDescent="0.25">
      <c r="A525" t="s">
        <v>1290</v>
      </c>
      <c r="B525">
        <v>523</v>
      </c>
    </row>
    <row r="526" spans="1:3" x14ac:dyDescent="0.25">
      <c r="A526" t="s">
        <v>1290</v>
      </c>
      <c r="B526">
        <v>524</v>
      </c>
    </row>
    <row r="527" spans="1:3" x14ac:dyDescent="0.25">
      <c r="A527" t="s">
        <v>1290</v>
      </c>
      <c r="B527">
        <v>525</v>
      </c>
    </row>
    <row r="528" spans="1:3" x14ac:dyDescent="0.25">
      <c r="A528" t="s">
        <v>1290</v>
      </c>
      <c r="B528">
        <v>526</v>
      </c>
    </row>
    <row r="529" spans="1:3" x14ac:dyDescent="0.25">
      <c r="A529" t="s">
        <v>1290</v>
      </c>
      <c r="B529">
        <v>527</v>
      </c>
    </row>
    <row r="530" spans="1:3" x14ac:dyDescent="0.25">
      <c r="A530" t="s">
        <v>1290</v>
      </c>
      <c r="B530">
        <v>528</v>
      </c>
    </row>
    <row r="531" spans="1:3" x14ac:dyDescent="0.25">
      <c r="A531" t="s">
        <v>1290</v>
      </c>
      <c r="B531">
        <v>529</v>
      </c>
    </row>
    <row r="532" spans="1:3" x14ac:dyDescent="0.25">
      <c r="A532" t="s">
        <v>1290</v>
      </c>
      <c r="B532">
        <v>530</v>
      </c>
    </row>
    <row r="533" spans="1:3" x14ac:dyDescent="0.25">
      <c r="A533" t="s">
        <v>1317</v>
      </c>
      <c r="B533">
        <v>531</v>
      </c>
      <c r="C533" t="s">
        <v>1282</v>
      </c>
    </row>
    <row r="534" spans="1:3" x14ac:dyDescent="0.25">
      <c r="A534" t="s">
        <v>1290</v>
      </c>
      <c r="B534">
        <v>532</v>
      </c>
    </row>
    <row r="535" spans="1:3" x14ac:dyDescent="0.25">
      <c r="A535" t="s">
        <v>1290</v>
      </c>
      <c r="B535">
        <v>533</v>
      </c>
    </row>
    <row r="536" spans="1:3" x14ac:dyDescent="0.25">
      <c r="A536" t="s">
        <v>1290</v>
      </c>
      <c r="B536">
        <v>534</v>
      </c>
    </row>
    <row r="537" spans="1:3" x14ac:dyDescent="0.25">
      <c r="A537" t="s">
        <v>1290</v>
      </c>
      <c r="B537">
        <v>535</v>
      </c>
    </row>
    <row r="538" spans="1:3" x14ac:dyDescent="0.25">
      <c r="A538" t="s">
        <v>1290</v>
      </c>
      <c r="B538">
        <v>536</v>
      </c>
    </row>
    <row r="539" spans="1:3" x14ac:dyDescent="0.25">
      <c r="A539" t="s">
        <v>1290</v>
      </c>
      <c r="B539">
        <v>537</v>
      </c>
    </row>
    <row r="540" spans="1:3" x14ac:dyDescent="0.25">
      <c r="A540" t="s">
        <v>1290</v>
      </c>
      <c r="B540">
        <v>538</v>
      </c>
    </row>
    <row r="541" spans="1:3" x14ac:dyDescent="0.25">
      <c r="A541" t="s">
        <v>1290</v>
      </c>
      <c r="B541">
        <v>539</v>
      </c>
    </row>
    <row r="542" spans="1:3" x14ac:dyDescent="0.25">
      <c r="A542" t="s">
        <v>1335</v>
      </c>
      <c r="B542">
        <v>540</v>
      </c>
      <c r="C542" t="s">
        <v>1281</v>
      </c>
    </row>
    <row r="543" spans="1:3" x14ac:dyDescent="0.25">
      <c r="A543" t="s">
        <v>1290</v>
      </c>
      <c r="B543">
        <v>541</v>
      </c>
    </row>
    <row r="544" spans="1:3" x14ac:dyDescent="0.25">
      <c r="A544" t="s">
        <v>821</v>
      </c>
      <c r="B544">
        <v>542</v>
      </c>
      <c r="C544" t="s">
        <v>1281</v>
      </c>
    </row>
    <row r="545" spans="1:3" x14ac:dyDescent="0.25">
      <c r="A545" t="s">
        <v>525</v>
      </c>
      <c r="B545">
        <v>543</v>
      </c>
      <c r="C545" t="s">
        <v>1282</v>
      </c>
    </row>
    <row r="546" spans="1:3" x14ac:dyDescent="0.25">
      <c r="A546" t="s">
        <v>1290</v>
      </c>
      <c r="B546">
        <v>544</v>
      </c>
    </row>
    <row r="547" spans="1:3" x14ac:dyDescent="0.25">
      <c r="A547" t="s">
        <v>1001</v>
      </c>
      <c r="B547">
        <v>545</v>
      </c>
      <c r="C547" t="s">
        <v>1281</v>
      </c>
    </row>
    <row r="548" spans="1:3" x14ac:dyDescent="0.25">
      <c r="A548" t="s">
        <v>1290</v>
      </c>
      <c r="B548">
        <v>546</v>
      </c>
    </row>
    <row r="549" spans="1:3" x14ac:dyDescent="0.25">
      <c r="A549" t="s">
        <v>1290</v>
      </c>
      <c r="B549">
        <v>547</v>
      </c>
    </row>
    <row r="550" spans="1:3" x14ac:dyDescent="0.25">
      <c r="A550" t="s">
        <v>1290</v>
      </c>
      <c r="B550">
        <v>548</v>
      </c>
    </row>
    <row r="551" spans="1:3" x14ac:dyDescent="0.25">
      <c r="A551" t="s">
        <v>1290</v>
      </c>
      <c r="B551">
        <v>549</v>
      </c>
    </row>
    <row r="552" spans="1:3" x14ac:dyDescent="0.25">
      <c r="A552" t="s">
        <v>1290</v>
      </c>
      <c r="B552">
        <v>550</v>
      </c>
    </row>
    <row r="553" spans="1:3" x14ac:dyDescent="0.25">
      <c r="A553" t="s">
        <v>705</v>
      </c>
      <c r="B553">
        <v>551</v>
      </c>
      <c r="C553" t="s">
        <v>1282</v>
      </c>
    </row>
    <row r="554" spans="1:3" x14ac:dyDescent="0.25">
      <c r="A554" t="s">
        <v>1336</v>
      </c>
      <c r="B554">
        <v>552</v>
      </c>
    </row>
    <row r="555" spans="1:3" x14ac:dyDescent="0.25">
      <c r="A555" t="s">
        <v>1317</v>
      </c>
      <c r="B555">
        <v>553</v>
      </c>
      <c r="C555" t="s">
        <v>1282</v>
      </c>
    </row>
    <row r="556" spans="1:3" x14ac:dyDescent="0.25">
      <c r="A556" t="s">
        <v>1317</v>
      </c>
      <c r="B556">
        <v>554</v>
      </c>
      <c r="C556" t="s">
        <v>1282</v>
      </c>
    </row>
    <row r="557" spans="1:3" x14ac:dyDescent="0.25">
      <c r="A557" t="s">
        <v>1317</v>
      </c>
      <c r="B557">
        <v>555</v>
      </c>
      <c r="C557" t="s">
        <v>1282</v>
      </c>
    </row>
    <row r="558" spans="1:3" x14ac:dyDescent="0.25">
      <c r="A558" t="s">
        <v>1290</v>
      </c>
      <c r="B558">
        <v>556</v>
      </c>
    </row>
    <row r="559" spans="1:3" x14ac:dyDescent="0.25">
      <c r="A559" t="s">
        <v>1290</v>
      </c>
      <c r="B559">
        <v>557</v>
      </c>
    </row>
    <row r="560" spans="1:3" x14ac:dyDescent="0.25">
      <c r="A560" t="s">
        <v>1290</v>
      </c>
      <c r="B560">
        <v>558</v>
      </c>
    </row>
    <row r="561" spans="1:3" x14ac:dyDescent="0.25">
      <c r="A561" t="s">
        <v>1290</v>
      </c>
      <c r="B561">
        <v>559</v>
      </c>
    </row>
    <row r="562" spans="1:3" x14ac:dyDescent="0.25">
      <c r="A562" t="s">
        <v>1290</v>
      </c>
      <c r="B562">
        <v>560</v>
      </c>
    </row>
    <row r="563" spans="1:3" x14ac:dyDescent="0.25">
      <c r="A563" t="s">
        <v>1290</v>
      </c>
      <c r="B563">
        <v>561</v>
      </c>
    </row>
    <row r="564" spans="1:3" x14ac:dyDescent="0.25">
      <c r="A564" t="s">
        <v>1290</v>
      </c>
      <c r="B564">
        <v>562</v>
      </c>
    </row>
    <row r="565" spans="1:3" x14ac:dyDescent="0.25">
      <c r="A565" t="s">
        <v>1290</v>
      </c>
      <c r="B565">
        <v>563</v>
      </c>
    </row>
    <row r="566" spans="1:3" x14ac:dyDescent="0.25">
      <c r="A566" t="s">
        <v>1290</v>
      </c>
      <c r="B566">
        <v>564</v>
      </c>
    </row>
    <row r="567" spans="1:3" x14ac:dyDescent="0.25">
      <c r="A567" t="s">
        <v>1290</v>
      </c>
      <c r="B567">
        <v>565</v>
      </c>
    </row>
    <row r="568" spans="1:3" x14ac:dyDescent="0.25">
      <c r="A568" t="s">
        <v>1290</v>
      </c>
      <c r="B568">
        <v>566</v>
      </c>
    </row>
    <row r="569" spans="1:3" x14ac:dyDescent="0.25">
      <c r="A569" t="s">
        <v>1290</v>
      </c>
      <c r="B569">
        <v>567</v>
      </c>
    </row>
    <row r="570" spans="1:3" x14ac:dyDescent="0.25">
      <c r="A570" t="s">
        <v>1290</v>
      </c>
      <c r="B570">
        <v>568</v>
      </c>
    </row>
    <row r="571" spans="1:3" x14ac:dyDescent="0.25">
      <c r="A571" t="s">
        <v>1290</v>
      </c>
      <c r="B571">
        <v>569</v>
      </c>
    </row>
    <row r="572" spans="1:3" x14ac:dyDescent="0.25">
      <c r="A572" t="s">
        <v>1290</v>
      </c>
      <c r="B572">
        <v>570</v>
      </c>
    </row>
    <row r="573" spans="1:3" x14ac:dyDescent="0.25">
      <c r="A573" t="s">
        <v>1337</v>
      </c>
      <c r="B573">
        <v>571</v>
      </c>
    </row>
    <row r="574" spans="1:3" x14ac:dyDescent="0.25">
      <c r="A574" t="s">
        <v>1338</v>
      </c>
      <c r="B574">
        <v>572</v>
      </c>
    </row>
    <row r="575" spans="1:3" x14ac:dyDescent="0.25">
      <c r="A575" t="s">
        <v>604</v>
      </c>
      <c r="B575">
        <v>573</v>
      </c>
      <c r="C575" t="s">
        <v>1282</v>
      </c>
    </row>
    <row r="576" spans="1:3" x14ac:dyDescent="0.25">
      <c r="A576" t="s">
        <v>1001</v>
      </c>
      <c r="B576">
        <v>574</v>
      </c>
      <c r="C576" t="s">
        <v>1281</v>
      </c>
    </row>
    <row r="577" spans="1:3" x14ac:dyDescent="0.25">
      <c r="A577" t="s">
        <v>1339</v>
      </c>
      <c r="B577">
        <v>575</v>
      </c>
      <c r="C577" t="s">
        <v>1282</v>
      </c>
    </row>
    <row r="578" spans="1:3" x14ac:dyDescent="0.25">
      <c r="A578" t="s">
        <v>550</v>
      </c>
      <c r="B578">
        <v>576</v>
      </c>
      <c r="C578" t="s">
        <v>1281</v>
      </c>
    </row>
    <row r="579" spans="1:3" x14ac:dyDescent="0.25">
      <c r="A579" t="s">
        <v>557</v>
      </c>
      <c r="B579">
        <v>577</v>
      </c>
      <c r="C579" t="s">
        <v>1281</v>
      </c>
    </row>
    <row r="580" spans="1:3" x14ac:dyDescent="0.25">
      <c r="A580" t="s">
        <v>1290</v>
      </c>
      <c r="B580">
        <v>578</v>
      </c>
    </row>
    <row r="581" spans="1:3" x14ac:dyDescent="0.25">
      <c r="A581" t="s">
        <v>1290</v>
      </c>
      <c r="B581">
        <v>579</v>
      </c>
    </row>
    <row r="582" spans="1:3" x14ac:dyDescent="0.25">
      <c r="A582" t="s">
        <v>1290</v>
      </c>
      <c r="B582">
        <v>580</v>
      </c>
    </row>
    <row r="583" spans="1:3" x14ac:dyDescent="0.25">
      <c r="A583" t="s">
        <v>1290</v>
      </c>
      <c r="B583">
        <v>581</v>
      </c>
    </row>
    <row r="584" spans="1:3" x14ac:dyDescent="0.25">
      <c r="A584" t="s">
        <v>616</v>
      </c>
      <c r="B584">
        <v>582</v>
      </c>
      <c r="C584" t="s">
        <v>1281</v>
      </c>
    </row>
    <row r="585" spans="1:3" x14ac:dyDescent="0.25">
      <c r="A585" t="s">
        <v>221</v>
      </c>
      <c r="B585">
        <v>583</v>
      </c>
      <c r="C585" t="s">
        <v>1282</v>
      </c>
    </row>
    <row r="586" spans="1:3" x14ac:dyDescent="0.25">
      <c r="A586" t="s">
        <v>229</v>
      </c>
      <c r="B586">
        <v>584</v>
      </c>
      <c r="C586" t="s">
        <v>1282</v>
      </c>
    </row>
    <row r="587" spans="1:3" x14ac:dyDescent="0.25">
      <c r="A587" t="s">
        <v>1290</v>
      </c>
      <c r="B587">
        <v>585</v>
      </c>
    </row>
    <row r="588" spans="1:3" x14ac:dyDescent="0.25">
      <c r="A588" t="s">
        <v>1290</v>
      </c>
      <c r="B588">
        <v>586</v>
      </c>
    </row>
    <row r="589" spans="1:3" x14ac:dyDescent="0.25">
      <c r="A589" t="s">
        <v>1290</v>
      </c>
      <c r="B589">
        <v>587</v>
      </c>
    </row>
    <row r="590" spans="1:3" x14ac:dyDescent="0.25">
      <c r="A590" t="s">
        <v>1290</v>
      </c>
      <c r="B590">
        <v>588</v>
      </c>
    </row>
    <row r="591" spans="1:3" x14ac:dyDescent="0.25">
      <c r="A591" t="s">
        <v>715</v>
      </c>
      <c r="B591">
        <v>589</v>
      </c>
      <c r="C591" t="s">
        <v>1282</v>
      </c>
    </row>
    <row r="592" spans="1:3" x14ac:dyDescent="0.25">
      <c r="A592" t="s">
        <v>721</v>
      </c>
      <c r="B592">
        <v>590</v>
      </c>
      <c r="C592" t="s">
        <v>1282</v>
      </c>
    </row>
    <row r="593" spans="1:3" x14ac:dyDescent="0.25">
      <c r="A593" t="s">
        <v>421</v>
      </c>
      <c r="B593">
        <v>591</v>
      </c>
      <c r="C593" t="s">
        <v>1282</v>
      </c>
    </row>
    <row r="594" spans="1:3" x14ac:dyDescent="0.25">
      <c r="A594" t="s">
        <v>1290</v>
      </c>
      <c r="B594">
        <v>592</v>
      </c>
    </row>
    <row r="595" spans="1:3" x14ac:dyDescent="0.25">
      <c r="A595" t="s">
        <v>1290</v>
      </c>
      <c r="B595">
        <v>593</v>
      </c>
    </row>
    <row r="596" spans="1:3" x14ac:dyDescent="0.25">
      <c r="A596" t="s">
        <v>1290</v>
      </c>
      <c r="B596">
        <v>594</v>
      </c>
    </row>
    <row r="597" spans="1:3" x14ac:dyDescent="0.25">
      <c r="A597" t="s">
        <v>417</v>
      </c>
      <c r="B597">
        <v>595</v>
      </c>
      <c r="C597" t="s">
        <v>1282</v>
      </c>
    </row>
    <row r="598" spans="1:3" x14ac:dyDescent="0.25">
      <c r="A598" t="s">
        <v>983</v>
      </c>
      <c r="B598">
        <v>596</v>
      </c>
      <c r="C598" t="s">
        <v>1282</v>
      </c>
    </row>
    <row r="599" spans="1:3" x14ac:dyDescent="0.25">
      <c r="A599" t="s">
        <v>1290</v>
      </c>
      <c r="B599">
        <v>597</v>
      </c>
    </row>
    <row r="600" spans="1:3" x14ac:dyDescent="0.25">
      <c r="A600" t="s">
        <v>504</v>
      </c>
      <c r="B600">
        <v>598</v>
      </c>
      <c r="C600" t="s">
        <v>1282</v>
      </c>
    </row>
    <row r="601" spans="1:3" x14ac:dyDescent="0.25">
      <c r="A601" t="s">
        <v>1340</v>
      </c>
      <c r="B601">
        <v>599</v>
      </c>
      <c r="C601" t="s">
        <v>1282</v>
      </c>
    </row>
    <row r="602" spans="1:3" x14ac:dyDescent="0.25">
      <c r="A602" t="s">
        <v>1290</v>
      </c>
      <c r="B602">
        <v>600</v>
      </c>
    </row>
    <row r="603" spans="1:3" x14ac:dyDescent="0.25">
      <c r="A603" t="s">
        <v>1290</v>
      </c>
      <c r="B603">
        <v>601</v>
      </c>
    </row>
    <row r="604" spans="1:3" x14ac:dyDescent="0.25">
      <c r="A604" t="s">
        <v>1290</v>
      </c>
      <c r="B604">
        <v>602</v>
      </c>
    </row>
    <row r="605" spans="1:3" x14ac:dyDescent="0.25">
      <c r="A605" t="s">
        <v>790</v>
      </c>
      <c r="B605">
        <v>603</v>
      </c>
      <c r="C605" t="s">
        <v>1284</v>
      </c>
    </row>
    <row r="606" spans="1:3" x14ac:dyDescent="0.25">
      <c r="A606" t="s">
        <v>725</v>
      </c>
      <c r="B606">
        <v>604</v>
      </c>
      <c r="C606" t="s">
        <v>1284</v>
      </c>
    </row>
    <row r="607" spans="1:3" x14ac:dyDescent="0.25">
      <c r="A607" t="s">
        <v>1341</v>
      </c>
      <c r="B607">
        <v>605</v>
      </c>
      <c r="C607" t="s">
        <v>1288</v>
      </c>
    </row>
    <row r="608" spans="1:3" x14ac:dyDescent="0.25">
      <c r="A608" t="s">
        <v>188</v>
      </c>
      <c r="B608">
        <v>606</v>
      </c>
      <c r="C608" t="s">
        <v>1284</v>
      </c>
    </row>
    <row r="609" spans="1:3" x14ac:dyDescent="0.25">
      <c r="A609" t="s">
        <v>511</v>
      </c>
      <c r="B609">
        <v>607</v>
      </c>
      <c r="C609" t="s">
        <v>1284</v>
      </c>
    </row>
    <row r="610" spans="1:3" x14ac:dyDescent="0.25">
      <c r="A610" t="s">
        <v>1342</v>
      </c>
      <c r="B610">
        <v>608</v>
      </c>
      <c r="C610" t="s">
        <v>1284</v>
      </c>
    </row>
    <row r="611" spans="1:3" x14ac:dyDescent="0.25">
      <c r="A611" t="s">
        <v>1343</v>
      </c>
      <c r="B611">
        <v>609</v>
      </c>
      <c r="C611" t="s">
        <v>1288</v>
      </c>
    </row>
    <row r="612" spans="1:3" x14ac:dyDescent="0.25">
      <c r="A612" t="s">
        <v>896</v>
      </c>
      <c r="B612">
        <v>610</v>
      </c>
      <c r="C612" t="s">
        <v>1284</v>
      </c>
    </row>
    <row r="613" spans="1:3" x14ac:dyDescent="0.25">
      <c r="A613" t="s">
        <v>517</v>
      </c>
      <c r="B613">
        <v>611</v>
      </c>
      <c r="C613" t="s">
        <v>1285</v>
      </c>
    </row>
    <row r="614" spans="1:3" x14ac:dyDescent="0.25">
      <c r="A614" t="s">
        <v>1344</v>
      </c>
      <c r="B614">
        <v>612</v>
      </c>
      <c r="C614" t="s">
        <v>1285</v>
      </c>
    </row>
    <row r="615" spans="1:3" x14ac:dyDescent="0.25">
      <c r="A615" t="s">
        <v>79</v>
      </c>
      <c r="B615">
        <v>613</v>
      </c>
      <c r="C615" t="s">
        <v>1285</v>
      </c>
    </row>
    <row r="616" spans="1:3" x14ac:dyDescent="0.25">
      <c r="A616" t="s">
        <v>1290</v>
      </c>
      <c r="B616">
        <v>614</v>
      </c>
    </row>
    <row r="617" spans="1:3" x14ac:dyDescent="0.25">
      <c r="A617" t="s">
        <v>1301</v>
      </c>
      <c r="B617">
        <v>615</v>
      </c>
    </row>
    <row r="618" spans="1:3" x14ac:dyDescent="0.25">
      <c r="A618" t="s">
        <v>1290</v>
      </c>
      <c r="B618">
        <v>616</v>
      </c>
    </row>
    <row r="619" spans="1:3" x14ac:dyDescent="0.25">
      <c r="A619" t="s">
        <v>1290</v>
      </c>
      <c r="B619">
        <v>617</v>
      </c>
    </row>
    <row r="620" spans="1:3" x14ac:dyDescent="0.25">
      <c r="A620" t="s">
        <v>1345</v>
      </c>
      <c r="B620">
        <v>618</v>
      </c>
    </row>
    <row r="621" spans="1:3" x14ac:dyDescent="0.25">
      <c r="A621" t="s">
        <v>1346</v>
      </c>
      <c r="B621">
        <v>619</v>
      </c>
    </row>
    <row r="622" spans="1:3" x14ac:dyDescent="0.25">
      <c r="A622" t="s">
        <v>1347</v>
      </c>
      <c r="B622">
        <v>620</v>
      </c>
    </row>
    <row r="623" spans="1:3" x14ac:dyDescent="0.25">
      <c r="A623" t="s">
        <v>1348</v>
      </c>
      <c r="B623">
        <v>621</v>
      </c>
    </row>
    <row r="624" spans="1:3" x14ac:dyDescent="0.25">
      <c r="A624" t="s">
        <v>1290</v>
      </c>
      <c r="B624">
        <v>622</v>
      </c>
    </row>
    <row r="625" spans="1:3" x14ac:dyDescent="0.25">
      <c r="A625" t="s">
        <v>1290</v>
      </c>
      <c r="B625">
        <v>623</v>
      </c>
    </row>
    <row r="626" spans="1:3" x14ac:dyDescent="0.25">
      <c r="A626" t="s">
        <v>338</v>
      </c>
      <c r="B626">
        <v>624</v>
      </c>
      <c r="C626" t="s">
        <v>1287</v>
      </c>
    </row>
    <row r="627" spans="1:3" x14ac:dyDescent="0.25">
      <c r="A627" t="s">
        <v>1207</v>
      </c>
      <c r="B627">
        <v>625</v>
      </c>
      <c r="C627" t="s">
        <v>1287</v>
      </c>
    </row>
    <row r="628" spans="1:3" x14ac:dyDescent="0.25">
      <c r="A628" t="s">
        <v>1120</v>
      </c>
      <c r="B628">
        <v>626</v>
      </c>
    </row>
    <row r="629" spans="1:3" x14ac:dyDescent="0.25">
      <c r="A629" t="s">
        <v>354</v>
      </c>
      <c r="B629">
        <v>627</v>
      </c>
      <c r="C629" t="s">
        <v>1286</v>
      </c>
    </row>
    <row r="630" spans="1:3" x14ac:dyDescent="0.25">
      <c r="A630" t="s">
        <v>1071</v>
      </c>
      <c r="B630">
        <v>628</v>
      </c>
      <c r="C630" t="s">
        <v>1286</v>
      </c>
    </row>
    <row r="631" spans="1:3" x14ac:dyDescent="0.25">
      <c r="A631" t="s">
        <v>776</v>
      </c>
      <c r="B631">
        <v>629</v>
      </c>
      <c r="C631" t="s">
        <v>1286</v>
      </c>
    </row>
    <row r="632" spans="1:3" x14ac:dyDescent="0.25">
      <c r="A632" t="s">
        <v>781</v>
      </c>
      <c r="B632">
        <v>630</v>
      </c>
      <c r="C632" t="s">
        <v>1286</v>
      </c>
    </row>
    <row r="633" spans="1:3" x14ac:dyDescent="0.25">
      <c r="A633" t="s">
        <v>1161</v>
      </c>
      <c r="B633">
        <v>631</v>
      </c>
    </row>
    <row r="634" spans="1:3" x14ac:dyDescent="0.25">
      <c r="A634" t="s">
        <v>1349</v>
      </c>
      <c r="B634">
        <v>632</v>
      </c>
    </row>
    <row r="635" spans="1:3" x14ac:dyDescent="0.25">
      <c r="A635" t="s">
        <v>205</v>
      </c>
      <c r="B635">
        <v>633</v>
      </c>
      <c r="C635" t="s">
        <v>1287</v>
      </c>
    </row>
    <row r="636" spans="1:3" x14ac:dyDescent="0.25">
      <c r="A636" t="s">
        <v>195</v>
      </c>
      <c r="B636">
        <v>634</v>
      </c>
      <c r="C636" t="s">
        <v>1286</v>
      </c>
    </row>
    <row r="637" spans="1:3" x14ac:dyDescent="0.25">
      <c r="A637" t="s">
        <v>1350</v>
      </c>
      <c r="B637">
        <v>635</v>
      </c>
    </row>
    <row r="638" spans="1:3" x14ac:dyDescent="0.25">
      <c r="A638" t="s">
        <v>1290</v>
      </c>
      <c r="B638">
        <v>636</v>
      </c>
    </row>
    <row r="639" spans="1:3" x14ac:dyDescent="0.25">
      <c r="A639" t="s">
        <v>732</v>
      </c>
      <c r="B639">
        <v>637</v>
      </c>
      <c r="C639" t="s">
        <v>1286</v>
      </c>
    </row>
    <row r="640" spans="1:3" x14ac:dyDescent="0.25">
      <c r="A640" t="s">
        <v>214</v>
      </c>
      <c r="B640">
        <v>638</v>
      </c>
      <c r="C640" t="s">
        <v>1287</v>
      </c>
    </row>
    <row r="641" spans="1:3" x14ac:dyDescent="0.25">
      <c r="A641" t="s">
        <v>768</v>
      </c>
      <c r="B641">
        <v>639</v>
      </c>
      <c r="C641" t="s">
        <v>1287</v>
      </c>
    </row>
    <row r="642" spans="1:3" x14ac:dyDescent="0.25">
      <c r="A642" t="s">
        <v>486</v>
      </c>
      <c r="B642">
        <v>640</v>
      </c>
      <c r="C642" t="s">
        <v>1287</v>
      </c>
    </row>
    <row r="643" spans="1:3" x14ac:dyDescent="0.25">
      <c r="A643" t="s">
        <v>100</v>
      </c>
      <c r="B643">
        <v>641</v>
      </c>
      <c r="C643" t="s">
        <v>1287</v>
      </c>
    </row>
    <row r="644" spans="1:3" x14ac:dyDescent="0.25">
      <c r="A644" t="s">
        <v>1122</v>
      </c>
      <c r="B644">
        <v>642</v>
      </c>
    </row>
    <row r="645" spans="1:3" x14ac:dyDescent="0.25">
      <c r="A645" t="s">
        <v>1351</v>
      </c>
      <c r="B645">
        <v>643</v>
      </c>
      <c r="C645" t="s">
        <v>1287</v>
      </c>
    </row>
    <row r="646" spans="1:3" x14ac:dyDescent="0.25">
      <c r="A646" t="s">
        <v>1352</v>
      </c>
      <c r="B646">
        <v>644</v>
      </c>
      <c r="C646" t="s">
        <v>1287</v>
      </c>
    </row>
    <row r="647" spans="1:3" x14ac:dyDescent="0.25">
      <c r="A647" t="s">
        <v>641</v>
      </c>
      <c r="B647">
        <v>645</v>
      </c>
      <c r="C647" t="s">
        <v>1287</v>
      </c>
    </row>
    <row r="648" spans="1:3" x14ac:dyDescent="0.25">
      <c r="A648" t="s">
        <v>1290</v>
      </c>
      <c r="B648">
        <v>646</v>
      </c>
    </row>
    <row r="649" spans="1:3" x14ac:dyDescent="0.25">
      <c r="A649" t="s">
        <v>1290</v>
      </c>
      <c r="B649">
        <v>647</v>
      </c>
    </row>
    <row r="650" spans="1:3" x14ac:dyDescent="0.25">
      <c r="A650" t="s">
        <v>1290</v>
      </c>
      <c r="B650">
        <v>648</v>
      </c>
    </row>
    <row r="651" spans="1:3" x14ac:dyDescent="0.25">
      <c r="A651" t="s">
        <v>1155</v>
      </c>
      <c r="B651">
        <v>649</v>
      </c>
    </row>
    <row r="652" spans="1:3" x14ac:dyDescent="0.25">
      <c r="A652" t="s">
        <v>494</v>
      </c>
      <c r="B652">
        <v>650</v>
      </c>
      <c r="C652" t="s">
        <v>1287</v>
      </c>
    </row>
    <row r="653" spans="1:3" x14ac:dyDescent="0.25">
      <c r="A653" t="s">
        <v>307</v>
      </c>
      <c r="B653">
        <v>651</v>
      </c>
      <c r="C653" t="s">
        <v>1287</v>
      </c>
    </row>
    <row r="654" spans="1:3" x14ac:dyDescent="0.25">
      <c r="A654" t="s">
        <v>633</v>
      </c>
      <c r="B654">
        <v>652</v>
      </c>
      <c r="C654" t="s">
        <v>1287</v>
      </c>
    </row>
    <row r="655" spans="1:3" x14ac:dyDescent="0.25">
      <c r="A655" t="s">
        <v>1153</v>
      </c>
      <c r="B655">
        <v>653</v>
      </c>
    </row>
    <row r="656" spans="1:3" x14ac:dyDescent="0.25">
      <c r="A656" t="s">
        <v>758</v>
      </c>
      <c r="B656">
        <v>654</v>
      </c>
      <c r="C656" t="s">
        <v>1287</v>
      </c>
    </row>
    <row r="657" spans="1:3" x14ac:dyDescent="0.25">
      <c r="A657" t="s">
        <v>1094</v>
      </c>
      <c r="B657">
        <v>655</v>
      </c>
      <c r="C657" t="s">
        <v>1286</v>
      </c>
    </row>
    <row r="658" spans="1:3" x14ac:dyDescent="0.25">
      <c r="A658" t="s">
        <v>531</v>
      </c>
      <c r="B658">
        <v>656</v>
      </c>
      <c r="C658" t="s">
        <v>1286</v>
      </c>
    </row>
    <row r="659" spans="1:3" x14ac:dyDescent="0.25">
      <c r="A659" t="s">
        <v>1303</v>
      </c>
      <c r="B659">
        <v>657</v>
      </c>
      <c r="C659" t="s">
        <v>1286</v>
      </c>
    </row>
    <row r="660" spans="1:3" x14ac:dyDescent="0.25">
      <c r="A660" t="s">
        <v>1290</v>
      </c>
      <c r="B660">
        <v>658</v>
      </c>
    </row>
    <row r="661" spans="1:3" x14ac:dyDescent="0.25">
      <c r="A661" t="s">
        <v>1353</v>
      </c>
      <c r="B661">
        <v>659</v>
      </c>
      <c r="C661" t="s">
        <v>1286</v>
      </c>
    </row>
    <row r="662" spans="1:3" x14ac:dyDescent="0.25">
      <c r="A662" t="s">
        <v>1290</v>
      </c>
      <c r="B662">
        <v>660</v>
      </c>
    </row>
    <row r="663" spans="1:3" x14ac:dyDescent="0.25">
      <c r="A663" t="s">
        <v>1290</v>
      </c>
      <c r="B663">
        <v>661</v>
      </c>
    </row>
    <row r="664" spans="1:3" x14ac:dyDescent="0.25">
      <c r="A664" t="s">
        <v>1290</v>
      </c>
      <c r="B664">
        <v>662</v>
      </c>
    </row>
    <row r="665" spans="1:3" x14ac:dyDescent="0.25">
      <c r="A665" t="s">
        <v>1290</v>
      </c>
      <c r="B665">
        <v>663</v>
      </c>
    </row>
    <row r="666" spans="1:3" x14ac:dyDescent="0.25">
      <c r="A666" t="s">
        <v>1303</v>
      </c>
      <c r="B666">
        <v>664</v>
      </c>
      <c r="C666" t="s">
        <v>1286</v>
      </c>
    </row>
    <row r="667" spans="1:3" x14ac:dyDescent="0.25">
      <c r="A667" t="s">
        <v>1354</v>
      </c>
      <c r="B667">
        <v>665</v>
      </c>
      <c r="C667" t="s">
        <v>1286</v>
      </c>
    </row>
    <row r="668" spans="1:3" x14ac:dyDescent="0.25">
      <c r="A668" t="s">
        <v>903</v>
      </c>
      <c r="B668">
        <v>666</v>
      </c>
      <c r="C668" t="s">
        <v>1286</v>
      </c>
    </row>
    <row r="669" spans="1:3" x14ac:dyDescent="0.25">
      <c r="A669" t="s">
        <v>1290</v>
      </c>
      <c r="B669">
        <v>667</v>
      </c>
    </row>
    <row r="670" spans="1:3" x14ac:dyDescent="0.25">
      <c r="A670" t="s">
        <v>1303</v>
      </c>
      <c r="B670">
        <v>668</v>
      </c>
      <c r="C670" t="s">
        <v>1286</v>
      </c>
    </row>
    <row r="671" spans="1:3" x14ac:dyDescent="0.25">
      <c r="A671" t="s">
        <v>1303</v>
      </c>
      <c r="B671">
        <v>669</v>
      </c>
      <c r="C671" t="s">
        <v>1286</v>
      </c>
    </row>
    <row r="672" spans="1:3" x14ac:dyDescent="0.25">
      <c r="A672" t="s">
        <v>1290</v>
      </c>
      <c r="B672">
        <v>670</v>
      </c>
    </row>
    <row r="673" spans="1:3" x14ac:dyDescent="0.25">
      <c r="A673" t="s">
        <v>1290</v>
      </c>
      <c r="B673">
        <v>671</v>
      </c>
    </row>
    <row r="674" spans="1:3" x14ac:dyDescent="0.25">
      <c r="A674" t="s">
        <v>1290</v>
      </c>
      <c r="B674">
        <v>672</v>
      </c>
    </row>
    <row r="675" spans="1:3" x14ac:dyDescent="0.25">
      <c r="A675" t="s">
        <v>768</v>
      </c>
      <c r="B675">
        <v>673</v>
      </c>
      <c r="C675" t="s">
        <v>1286</v>
      </c>
    </row>
    <row r="676" spans="1:3" x14ac:dyDescent="0.25">
      <c r="A676" t="s">
        <v>1145</v>
      </c>
      <c r="B676">
        <v>674</v>
      </c>
    </row>
    <row r="677" spans="1:3" x14ac:dyDescent="0.25">
      <c r="A677" t="s">
        <v>1290</v>
      </c>
      <c r="B677">
        <v>675</v>
      </c>
    </row>
    <row r="678" spans="1:3" x14ac:dyDescent="0.25">
      <c r="A678" t="s">
        <v>494</v>
      </c>
      <c r="B678">
        <v>676</v>
      </c>
      <c r="C678" t="s">
        <v>1286</v>
      </c>
    </row>
    <row r="679" spans="1:3" x14ac:dyDescent="0.25">
      <c r="A679" t="s">
        <v>307</v>
      </c>
      <c r="B679">
        <v>677</v>
      </c>
      <c r="C679" t="s">
        <v>1286</v>
      </c>
    </row>
    <row r="680" spans="1:3" x14ac:dyDescent="0.25">
      <c r="A680" t="s">
        <v>1290</v>
      </c>
      <c r="B680">
        <v>678</v>
      </c>
    </row>
    <row r="681" spans="1:3" x14ac:dyDescent="0.25">
      <c r="A681" t="s">
        <v>1310</v>
      </c>
      <c r="B681">
        <v>679</v>
      </c>
    </row>
    <row r="682" spans="1:3" x14ac:dyDescent="0.25">
      <c r="A682" t="s">
        <v>1310</v>
      </c>
      <c r="B682">
        <v>680</v>
      </c>
    </row>
    <row r="683" spans="1:3" x14ac:dyDescent="0.25">
      <c r="A683" t="s">
        <v>1310</v>
      </c>
      <c r="B683">
        <v>681</v>
      </c>
    </row>
    <row r="684" spans="1:3" x14ac:dyDescent="0.25">
      <c r="A684" t="s">
        <v>1310</v>
      </c>
      <c r="B684">
        <v>682</v>
      </c>
    </row>
    <row r="685" spans="1:3" x14ac:dyDescent="0.25">
      <c r="A685" t="s">
        <v>1310</v>
      </c>
      <c r="B685">
        <v>683</v>
      </c>
    </row>
    <row r="686" spans="1:3" x14ac:dyDescent="0.25">
      <c r="A686" t="s">
        <v>1310</v>
      </c>
      <c r="B686">
        <v>684</v>
      </c>
    </row>
    <row r="687" spans="1:3" x14ac:dyDescent="0.25">
      <c r="A687" t="s">
        <v>1310</v>
      </c>
      <c r="B687">
        <v>685</v>
      </c>
    </row>
    <row r="688" spans="1:3" x14ac:dyDescent="0.25">
      <c r="A688" t="s">
        <v>1310</v>
      </c>
      <c r="B688">
        <v>686</v>
      </c>
    </row>
    <row r="689" spans="1:2" x14ac:dyDescent="0.25">
      <c r="A689" t="s">
        <v>1310</v>
      </c>
      <c r="B689">
        <v>687</v>
      </c>
    </row>
    <row r="690" spans="1:2" x14ac:dyDescent="0.25">
      <c r="A690" t="s">
        <v>1310</v>
      </c>
      <c r="B690">
        <v>688</v>
      </c>
    </row>
    <row r="691" spans="1:2" x14ac:dyDescent="0.25">
      <c r="A691" t="s">
        <v>1310</v>
      </c>
      <c r="B691">
        <v>689</v>
      </c>
    </row>
    <row r="692" spans="1:2" x14ac:dyDescent="0.25">
      <c r="A692" t="s">
        <v>1310</v>
      </c>
      <c r="B692">
        <v>690</v>
      </c>
    </row>
    <row r="693" spans="1:2" x14ac:dyDescent="0.25">
      <c r="A693" t="s">
        <v>1310</v>
      </c>
      <c r="B693">
        <v>691</v>
      </c>
    </row>
    <row r="694" spans="1:2" x14ac:dyDescent="0.25">
      <c r="A694" t="s">
        <v>1310</v>
      </c>
      <c r="B694">
        <v>692</v>
      </c>
    </row>
    <row r="695" spans="1:2" x14ac:dyDescent="0.25">
      <c r="A695" t="s">
        <v>1310</v>
      </c>
      <c r="B695">
        <v>693</v>
      </c>
    </row>
    <row r="696" spans="1:2" x14ac:dyDescent="0.25">
      <c r="A696" t="s">
        <v>1310</v>
      </c>
      <c r="B696">
        <v>694</v>
      </c>
    </row>
    <row r="697" spans="1:2" x14ac:dyDescent="0.25">
      <c r="A697" t="s">
        <v>1290</v>
      </c>
      <c r="B697">
        <v>695</v>
      </c>
    </row>
    <row r="698" spans="1:2" x14ac:dyDescent="0.25">
      <c r="A698" t="s">
        <v>1290</v>
      </c>
      <c r="B698">
        <v>696</v>
      </c>
    </row>
    <row r="699" spans="1:2" x14ac:dyDescent="0.25">
      <c r="A699" t="s">
        <v>1290</v>
      </c>
      <c r="B699">
        <v>697</v>
      </c>
    </row>
    <row r="700" spans="1:2" x14ac:dyDescent="0.25">
      <c r="A700" t="s">
        <v>1310</v>
      </c>
      <c r="B700">
        <v>698</v>
      </c>
    </row>
    <row r="701" spans="1:2" x14ac:dyDescent="0.25">
      <c r="A701" t="s">
        <v>1290</v>
      </c>
      <c r="B701">
        <v>699</v>
      </c>
    </row>
    <row r="702" spans="1:2" x14ac:dyDescent="0.25">
      <c r="A702" t="s">
        <v>1290</v>
      </c>
      <c r="B702">
        <v>700</v>
      </c>
    </row>
    <row r="703" spans="1:2" x14ac:dyDescent="0.25">
      <c r="A703" t="s">
        <v>1310</v>
      </c>
      <c r="B703">
        <v>701</v>
      </c>
    </row>
    <row r="704" spans="1:2" x14ac:dyDescent="0.25">
      <c r="A704" t="s">
        <v>1290</v>
      </c>
      <c r="B704">
        <v>702</v>
      </c>
    </row>
    <row r="705" spans="1:3" x14ac:dyDescent="0.25">
      <c r="A705" t="s">
        <v>494</v>
      </c>
      <c r="B705">
        <v>703</v>
      </c>
      <c r="C705" t="s">
        <v>1287</v>
      </c>
    </row>
    <row r="706" spans="1:3" x14ac:dyDescent="0.25">
      <c r="A706" t="s">
        <v>494</v>
      </c>
      <c r="B706">
        <v>704</v>
      </c>
      <c r="C706" t="s">
        <v>1286</v>
      </c>
    </row>
    <row r="707" spans="1:3" x14ac:dyDescent="0.25">
      <c r="A707" t="s">
        <v>1145</v>
      </c>
      <c r="B707">
        <v>705</v>
      </c>
      <c r="C707" t="s">
        <v>1286</v>
      </c>
    </row>
    <row r="708" spans="1:3" x14ac:dyDescent="0.25">
      <c r="A708" t="s">
        <v>1355</v>
      </c>
      <c r="B708">
        <v>706</v>
      </c>
      <c r="C708" t="s">
        <v>1286</v>
      </c>
    </row>
    <row r="709" spans="1:3" x14ac:dyDescent="0.25">
      <c r="A709" t="s">
        <v>1351</v>
      </c>
      <c r="B709">
        <v>707</v>
      </c>
    </row>
    <row r="710" spans="1:3" x14ac:dyDescent="0.25">
      <c r="A710" t="s">
        <v>1290</v>
      </c>
      <c r="B710">
        <v>708</v>
      </c>
    </row>
    <row r="711" spans="1:3" x14ac:dyDescent="0.25">
      <c r="A711" t="s">
        <v>1290</v>
      </c>
      <c r="B711">
        <v>709</v>
      </c>
    </row>
    <row r="712" spans="1:3" x14ac:dyDescent="0.25">
      <c r="A712" t="s">
        <v>1290</v>
      </c>
      <c r="B712">
        <v>710</v>
      </c>
    </row>
    <row r="713" spans="1:3" x14ac:dyDescent="0.25">
      <c r="A713" t="s">
        <v>1290</v>
      </c>
      <c r="B713">
        <v>711</v>
      </c>
    </row>
    <row r="714" spans="1:3" x14ac:dyDescent="0.25">
      <c r="A714" t="s">
        <v>1290</v>
      </c>
      <c r="B714">
        <v>712</v>
      </c>
    </row>
    <row r="715" spans="1:3" x14ac:dyDescent="0.25">
      <c r="A715" t="s">
        <v>1290</v>
      </c>
      <c r="B715">
        <v>713</v>
      </c>
    </row>
    <row r="716" spans="1:3" x14ac:dyDescent="0.25">
      <c r="A716" t="s">
        <v>1290</v>
      </c>
      <c r="B716">
        <v>714</v>
      </c>
    </row>
    <row r="717" spans="1:3" x14ac:dyDescent="0.25">
      <c r="A717" t="s">
        <v>1290</v>
      </c>
      <c r="B717">
        <v>715</v>
      </c>
    </row>
    <row r="718" spans="1:3" x14ac:dyDescent="0.25">
      <c r="A718" t="s">
        <v>1290</v>
      </c>
      <c r="B718">
        <v>716</v>
      </c>
    </row>
    <row r="719" spans="1:3" x14ac:dyDescent="0.25">
      <c r="A719" t="s">
        <v>1290</v>
      </c>
      <c r="B719">
        <v>717</v>
      </c>
    </row>
    <row r="720" spans="1:3" x14ac:dyDescent="0.25">
      <c r="A720" t="s">
        <v>1290</v>
      </c>
      <c r="B720">
        <v>718</v>
      </c>
    </row>
    <row r="721" spans="1:2" x14ac:dyDescent="0.25">
      <c r="A721" t="s">
        <v>1290</v>
      </c>
      <c r="B721">
        <v>719</v>
      </c>
    </row>
    <row r="722" spans="1:2" x14ac:dyDescent="0.25">
      <c r="A722" t="s">
        <v>1290</v>
      </c>
      <c r="B722">
        <v>720</v>
      </c>
    </row>
    <row r="723" spans="1:2" x14ac:dyDescent="0.25">
      <c r="A723" t="s">
        <v>1290</v>
      </c>
      <c r="B723">
        <v>721</v>
      </c>
    </row>
    <row r="724" spans="1:2" x14ac:dyDescent="0.25">
      <c r="A724" t="s">
        <v>1290</v>
      </c>
      <c r="B724">
        <v>722</v>
      </c>
    </row>
    <row r="725" spans="1:2" x14ac:dyDescent="0.25">
      <c r="A725" t="s">
        <v>1290</v>
      </c>
      <c r="B725">
        <v>723</v>
      </c>
    </row>
    <row r="726" spans="1:2" x14ac:dyDescent="0.25">
      <c r="A726" t="s">
        <v>1290</v>
      </c>
      <c r="B726">
        <v>724</v>
      </c>
    </row>
    <row r="727" spans="1:2" x14ac:dyDescent="0.25">
      <c r="A727" t="s">
        <v>1290</v>
      </c>
      <c r="B727">
        <v>725</v>
      </c>
    </row>
    <row r="728" spans="1:2" x14ac:dyDescent="0.25">
      <c r="A728" t="s">
        <v>1290</v>
      </c>
      <c r="B728">
        <v>726</v>
      </c>
    </row>
    <row r="729" spans="1:2" x14ac:dyDescent="0.25">
      <c r="A729" t="s">
        <v>1290</v>
      </c>
      <c r="B729">
        <v>727</v>
      </c>
    </row>
    <row r="730" spans="1:2" x14ac:dyDescent="0.25">
      <c r="A730" t="s">
        <v>1290</v>
      </c>
      <c r="B730">
        <v>728</v>
      </c>
    </row>
    <row r="731" spans="1:2" x14ac:dyDescent="0.25">
      <c r="A731" t="s">
        <v>1290</v>
      </c>
      <c r="B731">
        <v>729</v>
      </c>
    </row>
    <row r="732" spans="1:2" x14ac:dyDescent="0.25">
      <c r="A732" t="s">
        <v>1290</v>
      </c>
      <c r="B732">
        <v>730</v>
      </c>
    </row>
    <row r="733" spans="1:2" x14ac:dyDescent="0.25">
      <c r="A733" t="s">
        <v>1290</v>
      </c>
      <c r="B733">
        <v>731</v>
      </c>
    </row>
    <row r="734" spans="1:2" x14ac:dyDescent="0.25">
      <c r="A734" t="s">
        <v>1356</v>
      </c>
      <c r="B734">
        <v>732</v>
      </c>
    </row>
    <row r="735" spans="1:2" x14ac:dyDescent="0.25">
      <c r="A735" t="s">
        <v>1357</v>
      </c>
      <c r="B735">
        <v>733</v>
      </c>
    </row>
    <row r="736" spans="1:2" x14ac:dyDescent="0.25">
      <c r="A736" t="s">
        <v>1358</v>
      </c>
      <c r="B736">
        <v>734</v>
      </c>
    </row>
    <row r="737" spans="1:2" x14ac:dyDescent="0.25">
      <c r="A737" t="s">
        <v>1359</v>
      </c>
      <c r="B737">
        <v>735</v>
      </c>
    </row>
    <row r="738" spans="1:2" x14ac:dyDescent="0.25">
      <c r="A738" t="s">
        <v>1360</v>
      </c>
      <c r="B738">
        <v>736</v>
      </c>
    </row>
    <row r="739" spans="1:2" x14ac:dyDescent="0.25">
      <c r="A739" t="s">
        <v>1361</v>
      </c>
      <c r="B739">
        <v>737</v>
      </c>
    </row>
    <row r="740" spans="1:2" x14ac:dyDescent="0.25">
      <c r="A740" t="s">
        <v>1290</v>
      </c>
      <c r="B740">
        <v>738</v>
      </c>
    </row>
    <row r="741" spans="1:2" x14ac:dyDescent="0.25">
      <c r="A741" t="s">
        <v>1362</v>
      </c>
      <c r="B741">
        <v>739</v>
      </c>
    </row>
    <row r="742" spans="1:2" x14ac:dyDescent="0.25">
      <c r="A742" t="s">
        <v>1363</v>
      </c>
      <c r="B742">
        <v>740</v>
      </c>
    </row>
    <row r="743" spans="1:2" x14ac:dyDescent="0.25">
      <c r="A743" t="s">
        <v>1364</v>
      </c>
      <c r="B743">
        <v>741</v>
      </c>
    </row>
    <row r="744" spans="1:2" x14ac:dyDescent="0.25">
      <c r="A744" t="s">
        <v>1290</v>
      </c>
      <c r="B744">
        <v>742</v>
      </c>
    </row>
    <row r="745" spans="1:2" x14ac:dyDescent="0.25">
      <c r="A745" t="s">
        <v>1290</v>
      </c>
      <c r="B745">
        <v>743</v>
      </c>
    </row>
    <row r="746" spans="1:2" x14ac:dyDescent="0.25">
      <c r="A746" t="s">
        <v>1290</v>
      </c>
      <c r="B746">
        <v>744</v>
      </c>
    </row>
    <row r="747" spans="1:2" x14ac:dyDescent="0.25">
      <c r="A747" t="s">
        <v>1290</v>
      </c>
      <c r="B747">
        <v>745</v>
      </c>
    </row>
    <row r="748" spans="1:2" x14ac:dyDescent="0.25">
      <c r="A748" t="s">
        <v>1290</v>
      </c>
      <c r="B748">
        <v>746</v>
      </c>
    </row>
    <row r="749" spans="1:2" x14ac:dyDescent="0.25">
      <c r="A749" t="s">
        <v>1290</v>
      </c>
      <c r="B749">
        <v>747</v>
      </c>
    </row>
    <row r="750" spans="1:2" x14ac:dyDescent="0.25">
      <c r="A750" t="s">
        <v>1356</v>
      </c>
      <c r="B750">
        <v>748</v>
      </c>
    </row>
    <row r="751" spans="1:2" x14ac:dyDescent="0.25">
      <c r="A751" t="s">
        <v>1357</v>
      </c>
      <c r="B751">
        <v>749</v>
      </c>
    </row>
    <row r="752" spans="1:2" x14ac:dyDescent="0.25">
      <c r="A752" t="s">
        <v>1358</v>
      </c>
      <c r="B752">
        <v>750</v>
      </c>
    </row>
    <row r="753" spans="1:2" x14ac:dyDescent="0.25">
      <c r="A753" t="s">
        <v>1359</v>
      </c>
      <c r="B753">
        <v>751</v>
      </c>
    </row>
    <row r="754" spans="1:2" x14ac:dyDescent="0.25">
      <c r="A754" t="s">
        <v>1360</v>
      </c>
      <c r="B754">
        <v>752</v>
      </c>
    </row>
    <row r="755" spans="1:2" x14ac:dyDescent="0.25">
      <c r="A755" t="s">
        <v>1361</v>
      </c>
      <c r="B755">
        <v>753</v>
      </c>
    </row>
    <row r="756" spans="1:2" x14ac:dyDescent="0.25">
      <c r="A756" t="s">
        <v>1290</v>
      </c>
      <c r="B756">
        <v>754</v>
      </c>
    </row>
    <row r="757" spans="1:2" x14ac:dyDescent="0.25">
      <c r="A757" t="s">
        <v>1290</v>
      </c>
      <c r="B757">
        <v>755</v>
      </c>
    </row>
    <row r="758" spans="1:2" x14ac:dyDescent="0.25">
      <c r="A758" t="s">
        <v>1290</v>
      </c>
      <c r="B758">
        <v>756</v>
      </c>
    </row>
    <row r="759" spans="1:2" x14ac:dyDescent="0.25">
      <c r="A759" t="s">
        <v>1364</v>
      </c>
      <c r="B759">
        <v>757</v>
      </c>
    </row>
    <row r="760" spans="1:2" x14ac:dyDescent="0.25">
      <c r="A760" t="s">
        <v>1290</v>
      </c>
      <c r="B760">
        <v>758</v>
      </c>
    </row>
    <row r="761" spans="1:2" x14ac:dyDescent="0.25">
      <c r="A761" t="s">
        <v>1290</v>
      </c>
      <c r="B761">
        <v>759</v>
      </c>
    </row>
    <row r="762" spans="1:2" x14ac:dyDescent="0.25">
      <c r="A762" t="s">
        <v>1290</v>
      </c>
      <c r="B762">
        <v>760</v>
      </c>
    </row>
    <row r="763" spans="1:2" x14ac:dyDescent="0.25">
      <c r="A763" t="s">
        <v>1290</v>
      </c>
      <c r="B763">
        <v>761</v>
      </c>
    </row>
    <row r="764" spans="1:2" x14ac:dyDescent="0.25">
      <c r="A764" t="s">
        <v>1290</v>
      </c>
      <c r="B764">
        <v>762</v>
      </c>
    </row>
    <row r="765" spans="1:2" x14ac:dyDescent="0.25">
      <c r="A765" t="s">
        <v>1290</v>
      </c>
      <c r="B765">
        <v>763</v>
      </c>
    </row>
    <row r="766" spans="1:2" x14ac:dyDescent="0.25">
      <c r="A766" t="s">
        <v>1290</v>
      </c>
      <c r="B766">
        <v>764</v>
      </c>
    </row>
    <row r="767" spans="1:2" x14ac:dyDescent="0.25">
      <c r="A767" t="s">
        <v>1290</v>
      </c>
      <c r="B767">
        <v>765</v>
      </c>
    </row>
    <row r="768" spans="1:2" x14ac:dyDescent="0.25">
      <c r="A768" t="s">
        <v>1290</v>
      </c>
      <c r="B768">
        <v>766</v>
      </c>
    </row>
    <row r="769" spans="1:2" x14ac:dyDescent="0.25">
      <c r="A769" t="s">
        <v>1290</v>
      </c>
      <c r="B769">
        <v>767</v>
      </c>
    </row>
    <row r="770" spans="1:2" x14ac:dyDescent="0.25">
      <c r="A770" t="s">
        <v>1290</v>
      </c>
      <c r="B770">
        <v>768</v>
      </c>
    </row>
    <row r="771" spans="1:2" x14ac:dyDescent="0.25">
      <c r="A771" t="s">
        <v>1290</v>
      </c>
      <c r="B771">
        <v>769</v>
      </c>
    </row>
    <row r="772" spans="1:2" x14ac:dyDescent="0.25">
      <c r="A772" t="s">
        <v>1290</v>
      </c>
      <c r="B772">
        <v>770</v>
      </c>
    </row>
    <row r="773" spans="1:2" x14ac:dyDescent="0.25">
      <c r="A773" t="s">
        <v>1290</v>
      </c>
      <c r="B773">
        <v>771</v>
      </c>
    </row>
    <row r="774" spans="1:2" x14ac:dyDescent="0.25">
      <c r="A774" t="s">
        <v>1290</v>
      </c>
      <c r="B774">
        <v>772</v>
      </c>
    </row>
    <row r="775" spans="1:2" x14ac:dyDescent="0.25">
      <c r="A775" t="s">
        <v>1290</v>
      </c>
      <c r="B775">
        <v>773</v>
      </c>
    </row>
    <row r="776" spans="1:2" x14ac:dyDescent="0.25">
      <c r="A776" t="s">
        <v>1290</v>
      </c>
      <c r="B776">
        <v>774</v>
      </c>
    </row>
    <row r="777" spans="1:2" x14ac:dyDescent="0.25">
      <c r="A777" t="s">
        <v>1290</v>
      </c>
      <c r="B777">
        <v>775</v>
      </c>
    </row>
    <row r="778" spans="1:2" x14ac:dyDescent="0.25">
      <c r="A778" t="s">
        <v>1290</v>
      </c>
      <c r="B778">
        <v>776</v>
      </c>
    </row>
    <row r="779" spans="1:2" x14ac:dyDescent="0.25">
      <c r="A779" t="s">
        <v>1290</v>
      </c>
      <c r="B779">
        <v>777</v>
      </c>
    </row>
    <row r="780" spans="1:2" x14ac:dyDescent="0.25">
      <c r="A780" t="s">
        <v>1290</v>
      </c>
      <c r="B780">
        <v>778</v>
      </c>
    </row>
    <row r="781" spans="1:2" x14ac:dyDescent="0.25">
      <c r="A781" t="s">
        <v>1290</v>
      </c>
      <c r="B781">
        <v>779</v>
      </c>
    </row>
    <row r="782" spans="1:2" x14ac:dyDescent="0.25">
      <c r="A782" t="s">
        <v>1290</v>
      </c>
      <c r="B782">
        <v>780</v>
      </c>
    </row>
    <row r="783" spans="1:2" x14ac:dyDescent="0.25">
      <c r="A783" t="s">
        <v>1290</v>
      </c>
      <c r="B783">
        <v>781</v>
      </c>
    </row>
    <row r="784" spans="1:2" x14ac:dyDescent="0.25">
      <c r="A784" t="s">
        <v>1290</v>
      </c>
      <c r="B784">
        <v>782</v>
      </c>
    </row>
    <row r="785" spans="1:2" x14ac:dyDescent="0.25">
      <c r="A785" t="s">
        <v>1290</v>
      </c>
      <c r="B785">
        <v>783</v>
      </c>
    </row>
    <row r="786" spans="1:2" x14ac:dyDescent="0.25">
      <c r="A786" t="s">
        <v>1290</v>
      </c>
      <c r="B786">
        <v>784</v>
      </c>
    </row>
    <row r="787" spans="1:2" x14ac:dyDescent="0.25">
      <c r="A787" t="s">
        <v>1290</v>
      </c>
      <c r="B787">
        <v>785</v>
      </c>
    </row>
    <row r="788" spans="1:2" x14ac:dyDescent="0.25">
      <c r="A788" t="s">
        <v>1290</v>
      </c>
      <c r="B788">
        <v>786</v>
      </c>
    </row>
    <row r="789" spans="1:2" x14ac:dyDescent="0.25">
      <c r="A789" t="s">
        <v>1290</v>
      </c>
      <c r="B789">
        <v>787</v>
      </c>
    </row>
    <row r="790" spans="1:2" x14ac:dyDescent="0.25">
      <c r="A790" t="s">
        <v>1290</v>
      </c>
      <c r="B790">
        <v>788</v>
      </c>
    </row>
    <row r="791" spans="1:2" x14ac:dyDescent="0.25">
      <c r="A791" t="s">
        <v>1290</v>
      </c>
      <c r="B791">
        <v>789</v>
      </c>
    </row>
    <row r="792" spans="1:2" x14ac:dyDescent="0.25">
      <c r="A792" t="s">
        <v>1290</v>
      </c>
      <c r="B792">
        <v>790</v>
      </c>
    </row>
    <row r="793" spans="1:2" x14ac:dyDescent="0.25">
      <c r="A793" t="s">
        <v>1290</v>
      </c>
      <c r="B793">
        <v>791</v>
      </c>
    </row>
    <row r="794" spans="1:2" x14ac:dyDescent="0.25">
      <c r="A794" t="s">
        <v>1290</v>
      </c>
      <c r="B794">
        <v>792</v>
      </c>
    </row>
    <row r="795" spans="1:2" x14ac:dyDescent="0.25">
      <c r="A795" t="s">
        <v>1290</v>
      </c>
      <c r="B795">
        <v>793</v>
      </c>
    </row>
    <row r="796" spans="1:2" x14ac:dyDescent="0.25">
      <c r="A796" t="s">
        <v>1290</v>
      </c>
      <c r="B796">
        <v>794</v>
      </c>
    </row>
    <row r="797" spans="1:2" x14ac:dyDescent="0.25">
      <c r="A797" t="s">
        <v>1290</v>
      </c>
      <c r="B797">
        <v>795</v>
      </c>
    </row>
    <row r="798" spans="1:2" x14ac:dyDescent="0.25">
      <c r="A798" t="s">
        <v>1290</v>
      </c>
      <c r="B798">
        <v>796</v>
      </c>
    </row>
    <row r="799" spans="1:2" x14ac:dyDescent="0.25">
      <c r="A799" t="s">
        <v>1290</v>
      </c>
      <c r="B799">
        <v>797</v>
      </c>
    </row>
    <row r="800" spans="1:2" x14ac:dyDescent="0.25">
      <c r="A800" t="s">
        <v>1290</v>
      </c>
      <c r="B800">
        <v>798</v>
      </c>
    </row>
    <row r="801" spans="1:3" x14ac:dyDescent="0.25">
      <c r="A801" t="s">
        <v>1290</v>
      </c>
      <c r="B801">
        <v>799</v>
      </c>
    </row>
    <row r="802" spans="1:3" x14ac:dyDescent="0.25">
      <c r="A802" t="s">
        <v>857</v>
      </c>
      <c r="B802">
        <v>800</v>
      </c>
      <c r="C802" t="s">
        <v>1282</v>
      </c>
    </row>
    <row r="803" spans="1:3" x14ac:dyDescent="0.25">
      <c r="A803" t="s">
        <v>1290</v>
      </c>
      <c r="B803">
        <v>801</v>
      </c>
    </row>
    <row r="804" spans="1:3" x14ac:dyDescent="0.25">
      <c r="A804" t="s">
        <v>1290</v>
      </c>
      <c r="B804">
        <v>802</v>
      </c>
    </row>
    <row r="805" spans="1:3" x14ac:dyDescent="0.25">
      <c r="A805" t="s">
        <v>1290</v>
      </c>
      <c r="B805">
        <v>803</v>
      </c>
    </row>
    <row r="806" spans="1:3" x14ac:dyDescent="0.25">
      <c r="A806" t="s">
        <v>1290</v>
      </c>
      <c r="B806">
        <v>804</v>
      </c>
    </row>
    <row r="807" spans="1:3" x14ac:dyDescent="0.25">
      <c r="A807" t="s">
        <v>1290</v>
      </c>
      <c r="B807">
        <v>805</v>
      </c>
    </row>
    <row r="808" spans="1:3" x14ac:dyDescent="0.25">
      <c r="A808" t="s">
        <v>1290</v>
      </c>
      <c r="B808">
        <v>806</v>
      </c>
    </row>
    <row r="809" spans="1:3" x14ac:dyDescent="0.25">
      <c r="A809" t="s">
        <v>1290</v>
      </c>
      <c r="B809">
        <v>807</v>
      </c>
    </row>
    <row r="810" spans="1:3" x14ac:dyDescent="0.25">
      <c r="A810" t="s">
        <v>865</v>
      </c>
      <c r="B810">
        <v>808</v>
      </c>
      <c r="C810" t="s">
        <v>1282</v>
      </c>
    </row>
    <row r="811" spans="1:3" x14ac:dyDescent="0.25">
      <c r="A811" t="s">
        <v>851</v>
      </c>
      <c r="B811">
        <v>809</v>
      </c>
      <c r="C811" t="s">
        <v>1282</v>
      </c>
    </row>
    <row r="812" spans="1:3" x14ac:dyDescent="0.25">
      <c r="A812" t="s">
        <v>861</v>
      </c>
      <c r="B812">
        <v>810</v>
      </c>
      <c r="C812" t="s">
        <v>1282</v>
      </c>
    </row>
    <row r="813" spans="1:3" x14ac:dyDescent="0.25">
      <c r="A813" t="s">
        <v>754</v>
      </c>
      <c r="B813">
        <v>811</v>
      </c>
      <c r="C813" t="s">
        <v>1282</v>
      </c>
    </row>
    <row r="814" spans="1:3" x14ac:dyDescent="0.25">
      <c r="A814" t="s">
        <v>749</v>
      </c>
      <c r="B814">
        <v>812</v>
      </c>
      <c r="C814" t="s">
        <v>1282</v>
      </c>
    </row>
    <row r="815" spans="1:3" x14ac:dyDescent="0.25">
      <c r="A815" t="s">
        <v>1290</v>
      </c>
      <c r="B815">
        <v>813</v>
      </c>
    </row>
    <row r="816" spans="1:3" x14ac:dyDescent="0.25">
      <c r="A816" t="s">
        <v>1290</v>
      </c>
      <c r="B816">
        <v>814</v>
      </c>
    </row>
    <row r="817" spans="1:3" x14ac:dyDescent="0.25">
      <c r="A817" t="s">
        <v>1290</v>
      </c>
      <c r="B817">
        <v>815</v>
      </c>
    </row>
    <row r="818" spans="1:3" x14ac:dyDescent="0.25">
      <c r="A818" t="s">
        <v>1290</v>
      </c>
      <c r="B818">
        <v>816</v>
      </c>
    </row>
    <row r="819" spans="1:3" x14ac:dyDescent="0.25">
      <c r="A819" t="s">
        <v>1290</v>
      </c>
      <c r="B819">
        <v>817</v>
      </c>
    </row>
    <row r="820" spans="1:3" x14ac:dyDescent="0.25">
      <c r="A820" t="s">
        <v>1290</v>
      </c>
      <c r="B820">
        <v>818</v>
      </c>
    </row>
    <row r="821" spans="1:3" x14ac:dyDescent="0.25">
      <c r="A821" t="s">
        <v>1290</v>
      </c>
      <c r="B821">
        <v>819</v>
      </c>
    </row>
    <row r="822" spans="1:3" x14ac:dyDescent="0.25">
      <c r="A822" t="s">
        <v>1290</v>
      </c>
      <c r="B822">
        <v>820</v>
      </c>
    </row>
    <row r="823" spans="1:3" x14ac:dyDescent="0.25">
      <c r="A823" t="s">
        <v>1290</v>
      </c>
      <c r="B823">
        <v>821</v>
      </c>
    </row>
    <row r="824" spans="1:3" x14ac:dyDescent="0.25">
      <c r="A824" t="s">
        <v>1290</v>
      </c>
      <c r="B824">
        <v>822</v>
      </c>
    </row>
    <row r="825" spans="1:3" x14ac:dyDescent="0.25">
      <c r="A825" t="s">
        <v>1290</v>
      </c>
      <c r="B825">
        <v>823</v>
      </c>
    </row>
    <row r="826" spans="1:3" x14ac:dyDescent="0.25">
      <c r="A826" t="s">
        <v>1290</v>
      </c>
      <c r="B826">
        <v>824</v>
      </c>
    </row>
    <row r="827" spans="1:3" x14ac:dyDescent="0.25">
      <c r="A827" t="s">
        <v>1290</v>
      </c>
      <c r="B827">
        <v>825</v>
      </c>
    </row>
    <row r="828" spans="1:3" x14ac:dyDescent="0.25">
      <c r="A828" t="s">
        <v>1290</v>
      </c>
      <c r="B828">
        <v>826</v>
      </c>
    </row>
    <row r="829" spans="1:3" x14ac:dyDescent="0.25">
      <c r="A829" t="s">
        <v>1290</v>
      </c>
      <c r="B829">
        <v>827</v>
      </c>
    </row>
    <row r="830" spans="1:3" x14ac:dyDescent="0.25">
      <c r="A830" t="s">
        <v>1290</v>
      </c>
      <c r="B830">
        <v>828</v>
      </c>
    </row>
    <row r="831" spans="1:3" x14ac:dyDescent="0.25">
      <c r="A831" t="s">
        <v>1290</v>
      </c>
      <c r="B831">
        <v>829</v>
      </c>
    </row>
    <row r="832" spans="1:3" x14ac:dyDescent="0.25">
      <c r="A832" t="s">
        <v>1001</v>
      </c>
      <c r="B832">
        <v>830</v>
      </c>
      <c r="C832" t="s">
        <v>1281</v>
      </c>
    </row>
    <row r="833" spans="1:2" x14ac:dyDescent="0.25">
      <c r="A833" t="s">
        <v>1290</v>
      </c>
      <c r="B833">
        <v>831</v>
      </c>
    </row>
    <row r="834" spans="1:2" x14ac:dyDescent="0.25">
      <c r="A834" t="s">
        <v>1290</v>
      </c>
      <c r="B834">
        <v>832</v>
      </c>
    </row>
    <row r="835" spans="1:2" x14ac:dyDescent="0.25">
      <c r="A835" t="s">
        <v>1290</v>
      </c>
      <c r="B835">
        <v>833</v>
      </c>
    </row>
    <row r="836" spans="1:2" x14ac:dyDescent="0.25">
      <c r="A836" t="s">
        <v>1290</v>
      </c>
      <c r="B836">
        <v>834</v>
      </c>
    </row>
    <row r="837" spans="1:2" x14ac:dyDescent="0.25">
      <c r="A837" t="s">
        <v>1290</v>
      </c>
      <c r="B837">
        <v>835</v>
      </c>
    </row>
    <row r="838" spans="1:2" x14ac:dyDescent="0.25">
      <c r="A838" t="s">
        <v>1290</v>
      </c>
      <c r="B838">
        <v>836</v>
      </c>
    </row>
    <row r="839" spans="1:2" x14ac:dyDescent="0.25">
      <c r="A839" t="s">
        <v>1290</v>
      </c>
      <c r="B839">
        <v>837</v>
      </c>
    </row>
    <row r="840" spans="1:2" x14ac:dyDescent="0.25">
      <c r="A840" t="s">
        <v>1290</v>
      </c>
      <c r="B840">
        <v>838</v>
      </c>
    </row>
    <row r="841" spans="1:2" x14ac:dyDescent="0.25">
      <c r="A841" t="s">
        <v>1290</v>
      </c>
      <c r="B841">
        <v>839</v>
      </c>
    </row>
    <row r="842" spans="1:2" x14ac:dyDescent="0.25">
      <c r="A842" t="s">
        <v>1290</v>
      </c>
      <c r="B842">
        <v>840</v>
      </c>
    </row>
    <row r="843" spans="1:2" x14ac:dyDescent="0.25">
      <c r="A843" t="s">
        <v>1290</v>
      </c>
      <c r="B843">
        <v>841</v>
      </c>
    </row>
    <row r="844" spans="1:2" x14ac:dyDescent="0.25">
      <c r="A844" t="s">
        <v>1290</v>
      </c>
      <c r="B844">
        <v>842</v>
      </c>
    </row>
    <row r="845" spans="1:2" x14ac:dyDescent="0.25">
      <c r="A845" t="s">
        <v>1290</v>
      </c>
      <c r="B845">
        <v>843</v>
      </c>
    </row>
    <row r="846" spans="1:2" x14ac:dyDescent="0.25">
      <c r="A846" t="s">
        <v>1290</v>
      </c>
      <c r="B846">
        <v>844</v>
      </c>
    </row>
    <row r="847" spans="1:2" x14ac:dyDescent="0.25">
      <c r="A847" t="s">
        <v>1290</v>
      </c>
      <c r="B847">
        <v>845</v>
      </c>
    </row>
    <row r="848" spans="1:2" x14ac:dyDescent="0.25">
      <c r="A848" t="s">
        <v>1290</v>
      </c>
      <c r="B848">
        <v>846</v>
      </c>
    </row>
    <row r="849" spans="1:2" x14ac:dyDescent="0.25">
      <c r="A849" t="s">
        <v>1290</v>
      </c>
      <c r="B849">
        <v>847</v>
      </c>
    </row>
    <row r="850" spans="1:2" x14ac:dyDescent="0.25">
      <c r="A850" t="s">
        <v>1290</v>
      </c>
      <c r="B850">
        <v>848</v>
      </c>
    </row>
    <row r="851" spans="1:2" x14ac:dyDescent="0.25">
      <c r="A851" t="s">
        <v>1290</v>
      </c>
      <c r="B851">
        <v>849</v>
      </c>
    </row>
    <row r="852" spans="1:2" x14ac:dyDescent="0.25">
      <c r="A852" t="s">
        <v>1290</v>
      </c>
      <c r="B852">
        <v>850</v>
      </c>
    </row>
    <row r="853" spans="1:2" x14ac:dyDescent="0.25">
      <c r="A853" t="s">
        <v>1290</v>
      </c>
      <c r="B853">
        <v>851</v>
      </c>
    </row>
    <row r="854" spans="1:2" x14ac:dyDescent="0.25">
      <c r="A854" t="s">
        <v>1290</v>
      </c>
      <c r="B854">
        <v>852</v>
      </c>
    </row>
    <row r="855" spans="1:2" x14ac:dyDescent="0.25">
      <c r="A855" t="s">
        <v>1290</v>
      </c>
      <c r="B855">
        <v>853</v>
      </c>
    </row>
    <row r="856" spans="1:2" x14ac:dyDescent="0.25">
      <c r="A856" t="s">
        <v>1290</v>
      </c>
      <c r="B856">
        <v>854</v>
      </c>
    </row>
    <row r="857" spans="1:2" x14ac:dyDescent="0.25">
      <c r="A857" t="s">
        <v>1290</v>
      </c>
      <c r="B857">
        <v>855</v>
      </c>
    </row>
    <row r="858" spans="1:2" x14ac:dyDescent="0.25">
      <c r="A858" t="s">
        <v>1290</v>
      </c>
      <c r="B858">
        <v>856</v>
      </c>
    </row>
    <row r="859" spans="1:2" x14ac:dyDescent="0.25">
      <c r="A859" t="s">
        <v>1290</v>
      </c>
      <c r="B859">
        <v>857</v>
      </c>
    </row>
    <row r="860" spans="1:2" x14ac:dyDescent="0.25">
      <c r="A860" t="s">
        <v>1290</v>
      </c>
      <c r="B860">
        <v>858</v>
      </c>
    </row>
    <row r="861" spans="1:2" x14ac:dyDescent="0.25">
      <c r="A861" t="s">
        <v>1290</v>
      </c>
      <c r="B861">
        <v>859</v>
      </c>
    </row>
    <row r="862" spans="1:2" x14ac:dyDescent="0.25">
      <c r="A862" t="s">
        <v>1290</v>
      </c>
      <c r="B862">
        <v>860</v>
      </c>
    </row>
    <row r="863" spans="1:2" x14ac:dyDescent="0.25">
      <c r="A863" t="s">
        <v>1290</v>
      </c>
      <c r="B863">
        <v>861</v>
      </c>
    </row>
    <row r="864" spans="1:2" x14ac:dyDescent="0.25">
      <c r="A864" t="s">
        <v>1290</v>
      </c>
      <c r="B864">
        <v>862</v>
      </c>
    </row>
    <row r="865" spans="1:2" x14ac:dyDescent="0.25">
      <c r="A865" t="s">
        <v>1290</v>
      </c>
      <c r="B865">
        <v>863</v>
      </c>
    </row>
    <row r="866" spans="1:2" x14ac:dyDescent="0.25">
      <c r="A866" t="s">
        <v>1290</v>
      </c>
      <c r="B866">
        <v>864</v>
      </c>
    </row>
    <row r="867" spans="1:2" x14ac:dyDescent="0.25">
      <c r="A867" t="s">
        <v>1290</v>
      </c>
      <c r="B867">
        <v>865</v>
      </c>
    </row>
    <row r="868" spans="1:2" x14ac:dyDescent="0.25">
      <c r="A868" t="s">
        <v>1290</v>
      </c>
      <c r="B868">
        <v>866</v>
      </c>
    </row>
    <row r="869" spans="1:2" x14ac:dyDescent="0.25">
      <c r="A869" t="s">
        <v>1290</v>
      </c>
      <c r="B869">
        <v>867</v>
      </c>
    </row>
    <row r="870" spans="1:2" x14ac:dyDescent="0.25">
      <c r="A870" t="s">
        <v>1290</v>
      </c>
      <c r="B870">
        <v>868</v>
      </c>
    </row>
    <row r="871" spans="1:2" x14ac:dyDescent="0.25">
      <c r="A871" t="s">
        <v>1290</v>
      </c>
      <c r="B871">
        <v>869</v>
      </c>
    </row>
    <row r="872" spans="1:2" x14ac:dyDescent="0.25">
      <c r="A872" t="s">
        <v>1290</v>
      </c>
      <c r="B872">
        <v>870</v>
      </c>
    </row>
    <row r="873" spans="1:2" x14ac:dyDescent="0.25">
      <c r="A873" t="s">
        <v>1301</v>
      </c>
      <c r="B873">
        <v>871</v>
      </c>
    </row>
    <row r="874" spans="1:2" x14ac:dyDescent="0.25">
      <c r="A874" t="s">
        <v>1290</v>
      </c>
      <c r="B874">
        <v>872</v>
      </c>
    </row>
    <row r="875" spans="1:2" x14ac:dyDescent="0.25">
      <c r="A875" t="s">
        <v>1290</v>
      </c>
      <c r="B875">
        <v>873</v>
      </c>
    </row>
    <row r="876" spans="1:2" x14ac:dyDescent="0.25">
      <c r="A876" t="s">
        <v>1290</v>
      </c>
      <c r="B876">
        <v>874</v>
      </c>
    </row>
    <row r="877" spans="1:2" x14ac:dyDescent="0.25">
      <c r="A877" t="s">
        <v>1290</v>
      </c>
      <c r="B877">
        <v>875</v>
      </c>
    </row>
    <row r="878" spans="1:2" x14ac:dyDescent="0.25">
      <c r="A878" t="s">
        <v>1290</v>
      </c>
      <c r="B878">
        <v>876</v>
      </c>
    </row>
    <row r="879" spans="1:2" x14ac:dyDescent="0.25">
      <c r="A879" t="s">
        <v>1290</v>
      </c>
      <c r="B879">
        <v>877</v>
      </c>
    </row>
    <row r="880" spans="1:2" x14ac:dyDescent="0.25">
      <c r="A880" t="s">
        <v>1290</v>
      </c>
      <c r="B880">
        <v>878</v>
      </c>
    </row>
    <row r="881" spans="1:3" x14ac:dyDescent="0.25">
      <c r="A881" t="s">
        <v>1247</v>
      </c>
      <c r="B881">
        <v>879</v>
      </c>
      <c r="C881" t="s">
        <v>1286</v>
      </c>
    </row>
    <row r="882" spans="1:3" x14ac:dyDescent="0.25">
      <c r="A882" t="s">
        <v>1255</v>
      </c>
      <c r="B882">
        <v>880</v>
      </c>
      <c r="C882" t="s">
        <v>1286</v>
      </c>
    </row>
    <row r="883" spans="1:3" x14ac:dyDescent="0.25">
      <c r="A883" t="s">
        <v>1269</v>
      </c>
      <c r="B883">
        <v>881</v>
      </c>
      <c r="C883" t="s">
        <v>1286</v>
      </c>
    </row>
    <row r="884" spans="1:3" x14ac:dyDescent="0.25">
      <c r="A884" t="s">
        <v>1264</v>
      </c>
      <c r="B884">
        <v>882</v>
      </c>
      <c r="C884" t="s">
        <v>1286</v>
      </c>
    </row>
    <row r="885" spans="1:3" x14ac:dyDescent="0.25">
      <c r="A885" t="s">
        <v>1290</v>
      </c>
      <c r="B885">
        <v>883</v>
      </c>
    </row>
    <row r="886" spans="1:3" x14ac:dyDescent="0.25">
      <c r="A886" t="s">
        <v>1290</v>
      </c>
      <c r="B886">
        <v>884</v>
      </c>
    </row>
    <row r="887" spans="1:3" x14ac:dyDescent="0.25">
      <c r="A887" t="s">
        <v>1272</v>
      </c>
      <c r="B887">
        <v>885</v>
      </c>
      <c r="C887" t="s">
        <v>1286</v>
      </c>
    </row>
    <row r="888" spans="1:3" x14ac:dyDescent="0.25">
      <c r="A888" t="s">
        <v>1257</v>
      </c>
      <c r="B888">
        <v>886</v>
      </c>
      <c r="C888" t="s">
        <v>1286</v>
      </c>
    </row>
    <row r="889" spans="1:3" x14ac:dyDescent="0.25">
      <c r="A889" t="s">
        <v>1290</v>
      </c>
      <c r="B889">
        <v>887</v>
      </c>
    </row>
    <row r="890" spans="1:3" x14ac:dyDescent="0.25">
      <c r="A890" t="s">
        <v>1290</v>
      </c>
      <c r="B890">
        <v>888</v>
      </c>
    </row>
    <row r="891" spans="1:3" x14ac:dyDescent="0.25">
      <c r="A891" t="s">
        <v>1290</v>
      </c>
      <c r="B891">
        <v>889</v>
      </c>
    </row>
    <row r="892" spans="1:3" x14ac:dyDescent="0.25">
      <c r="A892" t="s">
        <v>1290</v>
      </c>
      <c r="B892">
        <v>890</v>
      </c>
    </row>
    <row r="893" spans="1:3" x14ac:dyDescent="0.25">
      <c r="A893" t="s">
        <v>1290</v>
      </c>
      <c r="B893">
        <v>891</v>
      </c>
    </row>
    <row r="894" spans="1:3" x14ac:dyDescent="0.25">
      <c r="A894" t="s">
        <v>1237</v>
      </c>
      <c r="B894">
        <v>892</v>
      </c>
      <c r="C894" t="s">
        <v>1286</v>
      </c>
    </row>
    <row r="895" spans="1:3" x14ac:dyDescent="0.25">
      <c r="A895" t="s">
        <v>1266</v>
      </c>
      <c r="B895">
        <v>893</v>
      </c>
      <c r="C895" t="s">
        <v>1286</v>
      </c>
    </row>
    <row r="896" spans="1:3" x14ac:dyDescent="0.25">
      <c r="A896" t="s">
        <v>1290</v>
      </c>
      <c r="B896">
        <v>894</v>
      </c>
    </row>
    <row r="897" spans="1:3" x14ac:dyDescent="0.25">
      <c r="A897" t="s">
        <v>1290</v>
      </c>
      <c r="B897">
        <v>895</v>
      </c>
    </row>
    <row r="898" spans="1:3" x14ac:dyDescent="0.25">
      <c r="A898" t="s">
        <v>1290</v>
      </c>
      <c r="B898">
        <v>896</v>
      </c>
    </row>
    <row r="899" spans="1:3" x14ac:dyDescent="0.25">
      <c r="A899" t="s">
        <v>1290</v>
      </c>
      <c r="B899">
        <v>897</v>
      </c>
    </row>
    <row r="900" spans="1:3" x14ac:dyDescent="0.25">
      <c r="A900" t="s">
        <v>1243</v>
      </c>
      <c r="B900">
        <v>898</v>
      </c>
      <c r="C900" t="s">
        <v>1286</v>
      </c>
    </row>
    <row r="901" spans="1:3" x14ac:dyDescent="0.25">
      <c r="A901" t="s">
        <v>1261</v>
      </c>
      <c r="B901">
        <v>899</v>
      </c>
      <c r="C901" t="s">
        <v>1286</v>
      </c>
    </row>
    <row r="902" spans="1:3" x14ac:dyDescent="0.25">
      <c r="A902" t="s">
        <v>1252</v>
      </c>
      <c r="B902">
        <v>900</v>
      </c>
      <c r="C902" t="s">
        <v>1286</v>
      </c>
    </row>
    <row r="903" spans="1:3" x14ac:dyDescent="0.25">
      <c r="A903" t="s">
        <v>1290</v>
      </c>
      <c r="B903">
        <v>901</v>
      </c>
    </row>
    <row r="904" spans="1:3" x14ac:dyDescent="0.25">
      <c r="A904" t="s">
        <v>1290</v>
      </c>
      <c r="B904">
        <v>902</v>
      </c>
    </row>
    <row r="905" spans="1:3" x14ac:dyDescent="0.25">
      <c r="A905" t="s">
        <v>1290</v>
      </c>
      <c r="B905">
        <v>903</v>
      </c>
    </row>
    <row r="906" spans="1:3" x14ac:dyDescent="0.25">
      <c r="A906" t="s">
        <v>1290</v>
      </c>
      <c r="B906">
        <v>904</v>
      </c>
    </row>
    <row r="907" spans="1:3" x14ac:dyDescent="0.25">
      <c r="A907" t="s">
        <v>1290</v>
      </c>
      <c r="B907">
        <v>905</v>
      </c>
    </row>
    <row r="908" spans="1:3" x14ac:dyDescent="0.25">
      <c r="A908" t="s">
        <v>1290</v>
      </c>
      <c r="B908">
        <v>906</v>
      </c>
    </row>
    <row r="909" spans="1:3" x14ac:dyDescent="0.25">
      <c r="A909" t="s">
        <v>1290</v>
      </c>
      <c r="B909">
        <v>907</v>
      </c>
    </row>
    <row r="910" spans="1:3" x14ac:dyDescent="0.25">
      <c r="A910" t="s">
        <v>1290</v>
      </c>
      <c r="B910">
        <v>908</v>
      </c>
    </row>
    <row r="911" spans="1:3" x14ac:dyDescent="0.25">
      <c r="A911" t="s">
        <v>1290</v>
      </c>
      <c r="B911">
        <v>909</v>
      </c>
    </row>
    <row r="912" spans="1:3" x14ac:dyDescent="0.25">
      <c r="A912" t="s">
        <v>1290</v>
      </c>
      <c r="B912">
        <v>910</v>
      </c>
    </row>
    <row r="913" spans="1:2" x14ac:dyDescent="0.25">
      <c r="A913" t="s">
        <v>1290</v>
      </c>
      <c r="B913">
        <v>911</v>
      </c>
    </row>
    <row r="914" spans="1:2" x14ac:dyDescent="0.25">
      <c r="A914" t="s">
        <v>1290</v>
      </c>
      <c r="B914">
        <v>912</v>
      </c>
    </row>
    <row r="915" spans="1:2" x14ac:dyDescent="0.25">
      <c r="A915" t="s">
        <v>1290</v>
      </c>
      <c r="B915">
        <v>913</v>
      </c>
    </row>
    <row r="916" spans="1:2" x14ac:dyDescent="0.25">
      <c r="A916" t="s">
        <v>1290</v>
      </c>
      <c r="B916">
        <v>914</v>
      </c>
    </row>
    <row r="917" spans="1:2" x14ac:dyDescent="0.25">
      <c r="A917" t="s">
        <v>1290</v>
      </c>
      <c r="B917">
        <v>915</v>
      </c>
    </row>
    <row r="918" spans="1:2" x14ac:dyDescent="0.25">
      <c r="A918" t="s">
        <v>1290</v>
      </c>
      <c r="B918">
        <v>916</v>
      </c>
    </row>
    <row r="919" spans="1:2" x14ac:dyDescent="0.25">
      <c r="A919" t="s">
        <v>1290</v>
      </c>
      <c r="B919">
        <v>917</v>
      </c>
    </row>
    <row r="920" spans="1:2" x14ac:dyDescent="0.25">
      <c r="A920" t="s">
        <v>1290</v>
      </c>
      <c r="B920">
        <v>918</v>
      </c>
    </row>
    <row r="921" spans="1:2" x14ac:dyDescent="0.25">
      <c r="A921" t="s">
        <v>1290</v>
      </c>
      <c r="B921">
        <v>919</v>
      </c>
    </row>
    <row r="922" spans="1:2" x14ac:dyDescent="0.25">
      <c r="A922" t="s">
        <v>1290</v>
      </c>
      <c r="B922">
        <v>920</v>
      </c>
    </row>
    <row r="923" spans="1:2" x14ac:dyDescent="0.25">
      <c r="A923" t="s">
        <v>1290</v>
      </c>
      <c r="B923">
        <v>921</v>
      </c>
    </row>
    <row r="924" spans="1:2" x14ac:dyDescent="0.25">
      <c r="A924" t="s">
        <v>1290</v>
      </c>
      <c r="B924">
        <v>922</v>
      </c>
    </row>
    <row r="925" spans="1:2" x14ac:dyDescent="0.25">
      <c r="A925" t="s">
        <v>1290</v>
      </c>
      <c r="B925">
        <v>923</v>
      </c>
    </row>
    <row r="926" spans="1:2" x14ac:dyDescent="0.25">
      <c r="A926" t="s">
        <v>1290</v>
      </c>
      <c r="B926">
        <v>924</v>
      </c>
    </row>
    <row r="927" spans="1:2" x14ac:dyDescent="0.25">
      <c r="A927" t="s">
        <v>1290</v>
      </c>
      <c r="B927">
        <v>925</v>
      </c>
    </row>
    <row r="928" spans="1:2" x14ac:dyDescent="0.25">
      <c r="A928" t="s">
        <v>1290</v>
      </c>
      <c r="B928">
        <v>926</v>
      </c>
    </row>
    <row r="929" spans="1:2" x14ac:dyDescent="0.25">
      <c r="A929" t="s">
        <v>1290</v>
      </c>
      <c r="B929">
        <v>927</v>
      </c>
    </row>
    <row r="930" spans="1:2" x14ac:dyDescent="0.25">
      <c r="A930" t="s">
        <v>1290</v>
      </c>
      <c r="B930">
        <v>928</v>
      </c>
    </row>
    <row r="931" spans="1:2" x14ac:dyDescent="0.25">
      <c r="A931" t="s">
        <v>1290</v>
      </c>
      <c r="B931">
        <v>929</v>
      </c>
    </row>
    <row r="932" spans="1:2" x14ac:dyDescent="0.25">
      <c r="A932" t="s">
        <v>1290</v>
      </c>
      <c r="B932">
        <v>930</v>
      </c>
    </row>
    <row r="933" spans="1:2" x14ac:dyDescent="0.25">
      <c r="A933" t="s">
        <v>1290</v>
      </c>
      <c r="B933">
        <v>931</v>
      </c>
    </row>
    <row r="934" spans="1:2" x14ac:dyDescent="0.25">
      <c r="A934" t="s">
        <v>1290</v>
      </c>
      <c r="B934">
        <v>932</v>
      </c>
    </row>
    <row r="935" spans="1:2" x14ac:dyDescent="0.25">
      <c r="A935" t="s">
        <v>1290</v>
      </c>
      <c r="B935">
        <v>933</v>
      </c>
    </row>
    <row r="936" spans="1:2" x14ac:dyDescent="0.25">
      <c r="A936" t="s">
        <v>1290</v>
      </c>
      <c r="B936">
        <v>934</v>
      </c>
    </row>
    <row r="937" spans="1:2" x14ac:dyDescent="0.25">
      <c r="A937" t="s">
        <v>1310</v>
      </c>
      <c r="B937">
        <v>935</v>
      </c>
    </row>
    <row r="938" spans="1:2" x14ac:dyDescent="0.25">
      <c r="A938" t="s">
        <v>1310</v>
      </c>
      <c r="B938">
        <v>936</v>
      </c>
    </row>
    <row r="939" spans="1:2" x14ac:dyDescent="0.25">
      <c r="A939" t="s">
        <v>1310</v>
      </c>
      <c r="B939">
        <v>937</v>
      </c>
    </row>
    <row r="940" spans="1:2" x14ac:dyDescent="0.25">
      <c r="A940" t="s">
        <v>1310</v>
      </c>
      <c r="B940">
        <v>938</v>
      </c>
    </row>
    <row r="941" spans="1:2" x14ac:dyDescent="0.25">
      <c r="A941" t="s">
        <v>1310</v>
      </c>
      <c r="B941">
        <v>939</v>
      </c>
    </row>
    <row r="942" spans="1:2" x14ac:dyDescent="0.25">
      <c r="A942" t="s">
        <v>1310</v>
      </c>
      <c r="B942">
        <v>940</v>
      </c>
    </row>
    <row r="943" spans="1:2" x14ac:dyDescent="0.25">
      <c r="A943" t="s">
        <v>1310</v>
      </c>
      <c r="B943">
        <v>941</v>
      </c>
    </row>
    <row r="944" spans="1:2" x14ac:dyDescent="0.25">
      <c r="A944" t="s">
        <v>1310</v>
      </c>
      <c r="B944">
        <v>942</v>
      </c>
    </row>
    <row r="945" spans="1:2" x14ac:dyDescent="0.25">
      <c r="A945" t="s">
        <v>1310</v>
      </c>
      <c r="B945">
        <v>943</v>
      </c>
    </row>
    <row r="946" spans="1:2" x14ac:dyDescent="0.25">
      <c r="A946" t="s">
        <v>1310</v>
      </c>
      <c r="B946">
        <v>944</v>
      </c>
    </row>
    <row r="947" spans="1:2" x14ac:dyDescent="0.25">
      <c r="A947" t="s">
        <v>1310</v>
      </c>
      <c r="B947">
        <v>945</v>
      </c>
    </row>
    <row r="948" spans="1:2" x14ac:dyDescent="0.25">
      <c r="A948" t="s">
        <v>1310</v>
      </c>
      <c r="B948">
        <v>946</v>
      </c>
    </row>
    <row r="949" spans="1:2" x14ac:dyDescent="0.25">
      <c r="A949" t="s">
        <v>1310</v>
      </c>
      <c r="B949">
        <v>947</v>
      </c>
    </row>
    <row r="950" spans="1:2" x14ac:dyDescent="0.25">
      <c r="A950" t="s">
        <v>1310</v>
      </c>
      <c r="B950">
        <v>948</v>
      </c>
    </row>
    <row r="951" spans="1:2" x14ac:dyDescent="0.25">
      <c r="A951" t="s">
        <v>1310</v>
      </c>
      <c r="B951">
        <v>949</v>
      </c>
    </row>
    <row r="952" spans="1:2" x14ac:dyDescent="0.25">
      <c r="A952" t="s">
        <v>1310</v>
      </c>
      <c r="B952">
        <v>950</v>
      </c>
    </row>
    <row r="953" spans="1:2" x14ac:dyDescent="0.25">
      <c r="A953" t="s">
        <v>1365</v>
      </c>
      <c r="B953">
        <v>951</v>
      </c>
    </row>
    <row r="954" spans="1:2" x14ac:dyDescent="0.25">
      <c r="A954" t="s">
        <v>1365</v>
      </c>
      <c r="B954">
        <v>952</v>
      </c>
    </row>
    <row r="955" spans="1:2" x14ac:dyDescent="0.25">
      <c r="A955" t="s">
        <v>1365</v>
      </c>
      <c r="B955">
        <v>953</v>
      </c>
    </row>
    <row r="956" spans="1:2" x14ac:dyDescent="0.25">
      <c r="A956" t="s">
        <v>1310</v>
      </c>
      <c r="B956">
        <v>954</v>
      </c>
    </row>
    <row r="957" spans="1:2" x14ac:dyDescent="0.25">
      <c r="A957" t="s">
        <v>1366</v>
      </c>
      <c r="B957">
        <v>955</v>
      </c>
    </row>
    <row r="958" spans="1:2" x14ac:dyDescent="0.25">
      <c r="A958" t="s">
        <v>1290</v>
      </c>
      <c r="B958">
        <v>956</v>
      </c>
    </row>
    <row r="959" spans="1:2" x14ac:dyDescent="0.25">
      <c r="A959" t="s">
        <v>1310</v>
      </c>
      <c r="B959">
        <v>957</v>
      </c>
    </row>
    <row r="960" spans="1:2" x14ac:dyDescent="0.25">
      <c r="A960" t="s">
        <v>1290</v>
      </c>
      <c r="B960">
        <v>958</v>
      </c>
    </row>
    <row r="961" spans="1:2" x14ac:dyDescent="0.25">
      <c r="A961" t="s">
        <v>1290</v>
      </c>
      <c r="B961">
        <v>959</v>
      </c>
    </row>
    <row r="962" spans="1:2" x14ac:dyDescent="0.25">
      <c r="A962" t="s">
        <v>1290</v>
      </c>
      <c r="B962">
        <v>960</v>
      </c>
    </row>
    <row r="963" spans="1:2" x14ac:dyDescent="0.25">
      <c r="A963" t="s">
        <v>1290</v>
      </c>
      <c r="B963">
        <v>961</v>
      </c>
    </row>
    <row r="964" spans="1:2" x14ac:dyDescent="0.25">
      <c r="A964" t="s">
        <v>1290</v>
      </c>
      <c r="B964">
        <v>962</v>
      </c>
    </row>
    <row r="965" spans="1:2" x14ac:dyDescent="0.25">
      <c r="A965" t="s">
        <v>1290</v>
      </c>
      <c r="B965">
        <v>963</v>
      </c>
    </row>
    <row r="966" spans="1:2" x14ac:dyDescent="0.25">
      <c r="A966" t="s">
        <v>1290</v>
      </c>
      <c r="B966">
        <v>964</v>
      </c>
    </row>
    <row r="967" spans="1:2" x14ac:dyDescent="0.25">
      <c r="A967" t="s">
        <v>1290</v>
      </c>
      <c r="B967">
        <v>965</v>
      </c>
    </row>
    <row r="968" spans="1:2" x14ac:dyDescent="0.25">
      <c r="A968" t="s">
        <v>1290</v>
      </c>
      <c r="B968">
        <v>966</v>
      </c>
    </row>
    <row r="969" spans="1:2" x14ac:dyDescent="0.25">
      <c r="A969" t="s">
        <v>1290</v>
      </c>
      <c r="B969">
        <v>967</v>
      </c>
    </row>
    <row r="970" spans="1:2" x14ac:dyDescent="0.25">
      <c r="A970" t="s">
        <v>1290</v>
      </c>
      <c r="B970">
        <v>968</v>
      </c>
    </row>
    <row r="971" spans="1:2" x14ac:dyDescent="0.25">
      <c r="A971" t="s">
        <v>1290</v>
      </c>
      <c r="B971">
        <v>969</v>
      </c>
    </row>
    <row r="972" spans="1:2" x14ac:dyDescent="0.25">
      <c r="A972" t="s">
        <v>1290</v>
      </c>
      <c r="B972">
        <v>970</v>
      </c>
    </row>
    <row r="973" spans="1:2" x14ac:dyDescent="0.25">
      <c r="A973" t="s">
        <v>1290</v>
      </c>
      <c r="B973">
        <v>971</v>
      </c>
    </row>
    <row r="974" spans="1:2" x14ac:dyDescent="0.25">
      <c r="A974" t="s">
        <v>1290</v>
      </c>
      <c r="B974">
        <v>972</v>
      </c>
    </row>
    <row r="975" spans="1:2" x14ac:dyDescent="0.25">
      <c r="A975" t="s">
        <v>1290</v>
      </c>
      <c r="B975">
        <v>973</v>
      </c>
    </row>
    <row r="976" spans="1:2" x14ac:dyDescent="0.25">
      <c r="A976" t="s">
        <v>1290</v>
      </c>
      <c r="B976">
        <v>974</v>
      </c>
    </row>
    <row r="977" spans="1:2" x14ac:dyDescent="0.25">
      <c r="A977" t="s">
        <v>1290</v>
      </c>
      <c r="B977">
        <v>975</v>
      </c>
    </row>
    <row r="978" spans="1:2" x14ac:dyDescent="0.25">
      <c r="A978" t="s">
        <v>1290</v>
      </c>
      <c r="B978">
        <v>976</v>
      </c>
    </row>
    <row r="979" spans="1:2" x14ac:dyDescent="0.25">
      <c r="A979" t="s">
        <v>1290</v>
      </c>
      <c r="B979">
        <v>977</v>
      </c>
    </row>
    <row r="980" spans="1:2" x14ac:dyDescent="0.25">
      <c r="A980" t="s">
        <v>1290</v>
      </c>
      <c r="B980">
        <v>978</v>
      </c>
    </row>
    <row r="981" spans="1:2" x14ac:dyDescent="0.25">
      <c r="A981" t="s">
        <v>1290</v>
      </c>
      <c r="B981">
        <v>979</v>
      </c>
    </row>
    <row r="982" spans="1:2" x14ac:dyDescent="0.25">
      <c r="A982" t="s">
        <v>1290</v>
      </c>
      <c r="B982">
        <v>980</v>
      </c>
    </row>
    <row r="983" spans="1:2" x14ac:dyDescent="0.25">
      <c r="A983" t="s">
        <v>1290</v>
      </c>
      <c r="B983">
        <v>981</v>
      </c>
    </row>
    <row r="984" spans="1:2" x14ac:dyDescent="0.25">
      <c r="A984" t="s">
        <v>1290</v>
      </c>
      <c r="B984">
        <v>982</v>
      </c>
    </row>
    <row r="985" spans="1:2" x14ac:dyDescent="0.25">
      <c r="A985" t="s">
        <v>1290</v>
      </c>
      <c r="B985">
        <v>983</v>
      </c>
    </row>
    <row r="986" spans="1:2" x14ac:dyDescent="0.25">
      <c r="A986" t="s">
        <v>1290</v>
      </c>
      <c r="B986">
        <v>984</v>
      </c>
    </row>
    <row r="987" spans="1:2" x14ac:dyDescent="0.25">
      <c r="A987" t="s">
        <v>1290</v>
      </c>
      <c r="B987">
        <v>985</v>
      </c>
    </row>
    <row r="988" spans="1:2" x14ac:dyDescent="0.25">
      <c r="A988" t="s">
        <v>1290</v>
      </c>
      <c r="B988">
        <v>986</v>
      </c>
    </row>
    <row r="989" spans="1:2" x14ac:dyDescent="0.25">
      <c r="A989" t="s">
        <v>1290</v>
      </c>
      <c r="B989">
        <v>987</v>
      </c>
    </row>
    <row r="990" spans="1:2" x14ac:dyDescent="0.25">
      <c r="A990" t="s">
        <v>1290</v>
      </c>
      <c r="B990">
        <v>988</v>
      </c>
    </row>
    <row r="991" spans="1:2" x14ac:dyDescent="0.25">
      <c r="A991" t="s">
        <v>1290</v>
      </c>
      <c r="B991">
        <v>989</v>
      </c>
    </row>
    <row r="992" spans="1:2" x14ac:dyDescent="0.25">
      <c r="A992" t="s">
        <v>1290</v>
      </c>
      <c r="B992">
        <v>990</v>
      </c>
    </row>
    <row r="993" spans="1:2" x14ac:dyDescent="0.25">
      <c r="A993" t="s">
        <v>1290</v>
      </c>
      <c r="B993">
        <v>991</v>
      </c>
    </row>
    <row r="994" spans="1:2" x14ac:dyDescent="0.25">
      <c r="A994" t="s">
        <v>1290</v>
      </c>
      <c r="B994">
        <v>992</v>
      </c>
    </row>
    <row r="995" spans="1:2" x14ac:dyDescent="0.25">
      <c r="A995" t="s">
        <v>1290</v>
      </c>
      <c r="B995">
        <v>993</v>
      </c>
    </row>
    <row r="996" spans="1:2" x14ac:dyDescent="0.25">
      <c r="A996" t="s">
        <v>1290</v>
      </c>
      <c r="B996">
        <v>994</v>
      </c>
    </row>
    <row r="997" spans="1:2" x14ac:dyDescent="0.25">
      <c r="A997" t="s">
        <v>1290</v>
      </c>
      <c r="B997">
        <v>995</v>
      </c>
    </row>
    <row r="998" spans="1:2" x14ac:dyDescent="0.25">
      <c r="A998" t="s">
        <v>1290</v>
      </c>
      <c r="B998">
        <v>996</v>
      </c>
    </row>
    <row r="999" spans="1:2" x14ac:dyDescent="0.25">
      <c r="A999" t="s">
        <v>1290</v>
      </c>
      <c r="B999">
        <v>997</v>
      </c>
    </row>
    <row r="1000" spans="1:2" x14ac:dyDescent="0.25">
      <c r="A1000" t="s">
        <v>1290</v>
      </c>
      <c r="B1000">
        <v>998</v>
      </c>
    </row>
    <row r="1001" spans="1:2" x14ac:dyDescent="0.25">
      <c r="A1001" t="s">
        <v>1290</v>
      </c>
      <c r="B1001">
        <v>999</v>
      </c>
    </row>
    <row r="1002" spans="1:2" x14ac:dyDescent="0.25">
      <c r="A1002" t="s">
        <v>1290</v>
      </c>
      <c r="B1002">
        <v>1000</v>
      </c>
    </row>
    <row r="1003" spans="1:2" x14ac:dyDescent="0.25">
      <c r="A1003" t="s">
        <v>1290</v>
      </c>
      <c r="B1003">
        <v>1001</v>
      </c>
    </row>
    <row r="1004" spans="1:2" x14ac:dyDescent="0.25">
      <c r="A1004" t="s">
        <v>1290</v>
      </c>
      <c r="B1004">
        <v>1002</v>
      </c>
    </row>
    <row r="1005" spans="1:2" x14ac:dyDescent="0.25">
      <c r="A1005" t="s">
        <v>1290</v>
      </c>
      <c r="B1005">
        <v>1003</v>
      </c>
    </row>
    <row r="1006" spans="1:2" x14ac:dyDescent="0.25">
      <c r="A1006" t="s">
        <v>1290</v>
      </c>
      <c r="B1006">
        <v>1004</v>
      </c>
    </row>
    <row r="1007" spans="1:2" x14ac:dyDescent="0.25">
      <c r="A1007" t="s">
        <v>1290</v>
      </c>
      <c r="B1007">
        <v>1005</v>
      </c>
    </row>
    <row r="1008" spans="1:2" x14ac:dyDescent="0.25">
      <c r="A1008" t="s">
        <v>1290</v>
      </c>
      <c r="B1008">
        <v>1006</v>
      </c>
    </row>
    <row r="1009" spans="1:2" x14ac:dyDescent="0.25">
      <c r="A1009" t="s">
        <v>1290</v>
      </c>
      <c r="B1009">
        <v>1007</v>
      </c>
    </row>
    <row r="1010" spans="1:2" x14ac:dyDescent="0.25">
      <c r="A1010" t="s">
        <v>1290</v>
      </c>
      <c r="B1010">
        <v>1008</v>
      </c>
    </row>
    <row r="1011" spans="1:2" x14ac:dyDescent="0.25">
      <c r="A1011" t="s">
        <v>1290</v>
      </c>
      <c r="B1011">
        <v>1009</v>
      </c>
    </row>
    <row r="1012" spans="1:2" x14ac:dyDescent="0.25">
      <c r="A1012" t="s">
        <v>1290</v>
      </c>
      <c r="B1012">
        <v>1010</v>
      </c>
    </row>
    <row r="1013" spans="1:2" x14ac:dyDescent="0.25">
      <c r="A1013" t="s">
        <v>1290</v>
      </c>
      <c r="B1013">
        <v>1011</v>
      </c>
    </row>
    <row r="1014" spans="1:2" x14ac:dyDescent="0.25">
      <c r="A1014" t="s">
        <v>1290</v>
      </c>
      <c r="B1014">
        <v>1012</v>
      </c>
    </row>
    <row r="1015" spans="1:2" x14ac:dyDescent="0.25">
      <c r="A1015" t="s">
        <v>1290</v>
      </c>
      <c r="B1015">
        <v>1013</v>
      </c>
    </row>
    <row r="1016" spans="1:2" x14ac:dyDescent="0.25">
      <c r="A1016" t="s">
        <v>1290</v>
      </c>
      <c r="B1016">
        <v>1014</v>
      </c>
    </row>
    <row r="1017" spans="1:2" x14ac:dyDescent="0.25">
      <c r="A1017" t="s">
        <v>1290</v>
      </c>
      <c r="B1017">
        <v>1015</v>
      </c>
    </row>
    <row r="1018" spans="1:2" x14ac:dyDescent="0.25">
      <c r="A1018" t="s">
        <v>1290</v>
      </c>
      <c r="B1018">
        <v>1016</v>
      </c>
    </row>
    <row r="1019" spans="1:2" x14ac:dyDescent="0.25">
      <c r="A1019" t="s">
        <v>1290</v>
      </c>
      <c r="B1019">
        <v>1017</v>
      </c>
    </row>
    <row r="1020" spans="1:2" x14ac:dyDescent="0.25">
      <c r="A1020" t="s">
        <v>1290</v>
      </c>
      <c r="B1020">
        <v>1018</v>
      </c>
    </row>
    <row r="1021" spans="1:2" x14ac:dyDescent="0.25">
      <c r="A1021" t="s">
        <v>1290</v>
      </c>
      <c r="B1021">
        <v>1019</v>
      </c>
    </row>
    <row r="1022" spans="1:2" x14ac:dyDescent="0.25">
      <c r="A1022" t="s">
        <v>1290</v>
      </c>
      <c r="B1022">
        <v>1020</v>
      </c>
    </row>
    <row r="1023" spans="1:2" x14ac:dyDescent="0.25">
      <c r="A1023" t="s">
        <v>1290</v>
      </c>
      <c r="B1023">
        <v>1021</v>
      </c>
    </row>
    <row r="1024" spans="1:2" x14ac:dyDescent="0.25">
      <c r="A1024" t="s">
        <v>1290</v>
      </c>
      <c r="B1024">
        <v>1022</v>
      </c>
    </row>
    <row r="1025" spans="1:2" x14ac:dyDescent="0.25">
      <c r="A1025" t="s">
        <v>1290</v>
      </c>
      <c r="B1025">
        <v>1023</v>
      </c>
    </row>
    <row r="1026" spans="1:2" x14ac:dyDescent="0.25">
      <c r="A1026" t="s">
        <v>1367</v>
      </c>
      <c r="B1026">
        <v>1024</v>
      </c>
    </row>
    <row r="1027" spans="1:2" x14ac:dyDescent="0.25">
      <c r="A1027" t="s">
        <v>1367</v>
      </c>
      <c r="B1027">
        <v>1025</v>
      </c>
    </row>
    <row r="1028" spans="1:2" x14ac:dyDescent="0.25">
      <c r="A1028" t="s">
        <v>1367</v>
      </c>
      <c r="B1028">
        <v>1026</v>
      </c>
    </row>
    <row r="1029" spans="1:2" x14ac:dyDescent="0.25">
      <c r="A1029" t="s">
        <v>1367</v>
      </c>
      <c r="B1029">
        <v>1027</v>
      </c>
    </row>
    <row r="1030" spans="1:2" x14ac:dyDescent="0.25">
      <c r="A1030" t="s">
        <v>1367</v>
      </c>
      <c r="B1030">
        <v>1028</v>
      </c>
    </row>
    <row r="1031" spans="1:2" x14ac:dyDescent="0.25">
      <c r="A1031" t="s">
        <v>1367</v>
      </c>
      <c r="B1031">
        <v>1029</v>
      </c>
    </row>
    <row r="1032" spans="1:2" x14ac:dyDescent="0.25">
      <c r="A1032" t="s">
        <v>1367</v>
      </c>
      <c r="B1032">
        <v>1030</v>
      </c>
    </row>
    <row r="1033" spans="1:2" x14ac:dyDescent="0.25">
      <c r="A1033" t="s">
        <v>1367</v>
      </c>
      <c r="B1033">
        <v>1031</v>
      </c>
    </row>
    <row r="1034" spans="1:2" x14ac:dyDescent="0.25">
      <c r="A1034" t="s">
        <v>1367</v>
      </c>
      <c r="B1034">
        <v>1032</v>
      </c>
    </row>
    <row r="1035" spans="1:2" x14ac:dyDescent="0.25">
      <c r="A1035" t="s">
        <v>1367</v>
      </c>
      <c r="B1035">
        <v>1033</v>
      </c>
    </row>
    <row r="1036" spans="1:2" x14ac:dyDescent="0.25">
      <c r="A1036" t="s">
        <v>1367</v>
      </c>
      <c r="B1036">
        <v>1034</v>
      </c>
    </row>
    <row r="1037" spans="1:2" x14ac:dyDescent="0.25">
      <c r="A1037" t="s">
        <v>1367</v>
      </c>
      <c r="B1037">
        <v>1035</v>
      </c>
    </row>
    <row r="1038" spans="1:2" x14ac:dyDescent="0.25">
      <c r="A1038" t="s">
        <v>1367</v>
      </c>
      <c r="B1038">
        <v>1036</v>
      </c>
    </row>
    <row r="1039" spans="1:2" x14ac:dyDescent="0.25">
      <c r="A1039" t="s">
        <v>1367</v>
      </c>
      <c r="B1039">
        <v>1037</v>
      </c>
    </row>
    <row r="1040" spans="1:2" x14ac:dyDescent="0.25">
      <c r="A1040" t="s">
        <v>1367</v>
      </c>
      <c r="B1040">
        <v>1038</v>
      </c>
    </row>
    <row r="1041" spans="1:2" x14ac:dyDescent="0.25">
      <c r="A1041" t="s">
        <v>1368</v>
      </c>
      <c r="B1041">
        <v>1039</v>
      </c>
    </row>
    <row r="1042" spans="1:2" x14ac:dyDescent="0.25">
      <c r="A1042" t="s">
        <v>1368</v>
      </c>
      <c r="B1042">
        <v>1040</v>
      </c>
    </row>
    <row r="1043" spans="1:2" x14ac:dyDescent="0.25">
      <c r="A1043" t="s">
        <v>1368</v>
      </c>
      <c r="B1043">
        <v>1041</v>
      </c>
    </row>
    <row r="1044" spans="1:2" x14ac:dyDescent="0.25">
      <c r="A1044" t="s">
        <v>1368</v>
      </c>
      <c r="B1044">
        <v>1042</v>
      </c>
    </row>
    <row r="1045" spans="1:2" x14ac:dyDescent="0.25">
      <c r="A1045" t="s">
        <v>1368</v>
      </c>
      <c r="B1045">
        <v>1043</v>
      </c>
    </row>
    <row r="1046" spans="1:2" x14ac:dyDescent="0.25">
      <c r="A1046" t="s">
        <v>1368</v>
      </c>
      <c r="B1046">
        <v>1044</v>
      </c>
    </row>
    <row r="1047" spans="1:2" x14ac:dyDescent="0.25">
      <c r="A1047" t="s">
        <v>1368</v>
      </c>
      <c r="B1047">
        <v>1045</v>
      </c>
    </row>
    <row r="1048" spans="1:2" x14ac:dyDescent="0.25">
      <c r="A1048" t="s">
        <v>1368</v>
      </c>
      <c r="B1048">
        <v>1046</v>
      </c>
    </row>
    <row r="1049" spans="1:2" x14ac:dyDescent="0.25">
      <c r="A1049" t="s">
        <v>1368</v>
      </c>
      <c r="B1049">
        <v>1047</v>
      </c>
    </row>
    <row r="1050" spans="1:2" x14ac:dyDescent="0.25">
      <c r="A1050" t="s">
        <v>1368</v>
      </c>
      <c r="B1050">
        <v>1048</v>
      </c>
    </row>
    <row r="1051" spans="1:2" x14ac:dyDescent="0.25">
      <c r="A1051" t="s">
        <v>1368</v>
      </c>
      <c r="B1051">
        <v>1049</v>
      </c>
    </row>
    <row r="1052" spans="1:2" x14ac:dyDescent="0.25">
      <c r="A1052" t="s">
        <v>1368</v>
      </c>
      <c r="B1052">
        <v>1050</v>
      </c>
    </row>
    <row r="1053" spans="1:2" x14ac:dyDescent="0.25">
      <c r="A1053" t="s">
        <v>1368</v>
      </c>
      <c r="B1053">
        <v>1051</v>
      </c>
    </row>
    <row r="1054" spans="1:2" x14ac:dyDescent="0.25">
      <c r="A1054" t="s">
        <v>1368</v>
      </c>
      <c r="B1054">
        <v>1052</v>
      </c>
    </row>
    <row r="1055" spans="1:2" x14ac:dyDescent="0.25">
      <c r="A1055" t="s">
        <v>1368</v>
      </c>
      <c r="B1055">
        <v>1053</v>
      </c>
    </row>
    <row r="1056" spans="1:2" x14ac:dyDescent="0.25">
      <c r="A1056" t="s">
        <v>1368</v>
      </c>
      <c r="B1056">
        <v>1054</v>
      </c>
    </row>
    <row r="1057" spans="1:2" x14ac:dyDescent="0.25">
      <c r="A1057" t="s">
        <v>1368</v>
      </c>
      <c r="B1057">
        <v>1055</v>
      </c>
    </row>
    <row r="1058" spans="1:2" x14ac:dyDescent="0.25">
      <c r="A1058" t="s">
        <v>1368</v>
      </c>
      <c r="B1058">
        <v>1056</v>
      </c>
    </row>
    <row r="1059" spans="1:2" x14ac:dyDescent="0.25">
      <c r="A1059" t="s">
        <v>1368</v>
      </c>
      <c r="B1059">
        <v>1057</v>
      </c>
    </row>
    <row r="1060" spans="1:2" x14ac:dyDescent="0.25">
      <c r="A1060" t="s">
        <v>1368</v>
      </c>
      <c r="B1060">
        <v>1058</v>
      </c>
    </row>
    <row r="1061" spans="1:2" x14ac:dyDescent="0.25">
      <c r="A1061" t="s">
        <v>1368</v>
      </c>
      <c r="B1061">
        <v>1059</v>
      </c>
    </row>
    <row r="1062" spans="1:2" x14ac:dyDescent="0.25">
      <c r="A1062" t="s">
        <v>1368</v>
      </c>
      <c r="B1062">
        <v>1060</v>
      </c>
    </row>
    <row r="1063" spans="1:2" x14ac:dyDescent="0.25">
      <c r="A1063" t="s">
        <v>1368</v>
      </c>
      <c r="B1063">
        <v>1061</v>
      </c>
    </row>
    <row r="1064" spans="1:2" x14ac:dyDescent="0.25">
      <c r="A1064" t="s">
        <v>1368</v>
      </c>
      <c r="B1064">
        <v>1062</v>
      </c>
    </row>
    <row r="1065" spans="1:2" x14ac:dyDescent="0.25">
      <c r="A1065" t="s">
        <v>1368</v>
      </c>
      <c r="B1065">
        <v>1063</v>
      </c>
    </row>
    <row r="1066" spans="1:2" x14ac:dyDescent="0.25">
      <c r="A1066" t="s">
        <v>1368</v>
      </c>
      <c r="B1066">
        <v>1064</v>
      </c>
    </row>
    <row r="1067" spans="1:2" x14ac:dyDescent="0.25">
      <c r="A1067" t="s">
        <v>1368</v>
      </c>
      <c r="B1067">
        <v>1065</v>
      </c>
    </row>
    <row r="1068" spans="1:2" x14ac:dyDescent="0.25">
      <c r="A1068" t="s">
        <v>1368</v>
      </c>
      <c r="B1068">
        <v>1066</v>
      </c>
    </row>
    <row r="1069" spans="1:2" x14ac:dyDescent="0.25">
      <c r="A1069" t="s">
        <v>1368</v>
      </c>
      <c r="B1069">
        <v>1067</v>
      </c>
    </row>
    <row r="1070" spans="1:2" x14ac:dyDescent="0.25">
      <c r="A1070" t="s">
        <v>1368</v>
      </c>
      <c r="B1070">
        <v>1068</v>
      </c>
    </row>
    <row r="1071" spans="1:2" x14ac:dyDescent="0.25">
      <c r="A1071" t="s">
        <v>1368</v>
      </c>
      <c r="B1071">
        <v>1069</v>
      </c>
    </row>
    <row r="1072" spans="1:2" x14ac:dyDescent="0.25">
      <c r="A1072" t="s">
        <v>1368</v>
      </c>
      <c r="B1072">
        <v>1070</v>
      </c>
    </row>
    <row r="1073" spans="1:2" x14ac:dyDescent="0.25">
      <c r="A1073" t="s">
        <v>1368</v>
      </c>
      <c r="B1073">
        <v>1071</v>
      </c>
    </row>
    <row r="1074" spans="1:2" x14ac:dyDescent="0.25">
      <c r="A1074" t="s">
        <v>1368</v>
      </c>
      <c r="B1074">
        <v>1072</v>
      </c>
    </row>
    <row r="1075" spans="1:2" x14ac:dyDescent="0.25">
      <c r="A1075" t="s">
        <v>1368</v>
      </c>
      <c r="B1075">
        <v>1073</v>
      </c>
    </row>
    <row r="1076" spans="1:2" x14ac:dyDescent="0.25">
      <c r="A1076" t="s">
        <v>1368</v>
      </c>
      <c r="B1076">
        <v>1074</v>
      </c>
    </row>
    <row r="1077" spans="1:2" x14ac:dyDescent="0.25">
      <c r="A1077" t="s">
        <v>1369</v>
      </c>
      <c r="B1077">
        <v>1075</v>
      </c>
    </row>
    <row r="1078" spans="1:2" x14ac:dyDescent="0.25">
      <c r="A1078" t="s">
        <v>1369</v>
      </c>
      <c r="B1078">
        <v>1076</v>
      </c>
    </row>
    <row r="1079" spans="1:2" x14ac:dyDescent="0.25">
      <c r="A1079" t="s">
        <v>1369</v>
      </c>
      <c r="B1079">
        <v>1077</v>
      </c>
    </row>
    <row r="1080" spans="1:2" x14ac:dyDescent="0.25">
      <c r="A1080" t="s">
        <v>1290</v>
      </c>
      <c r="B1080">
        <v>1078</v>
      </c>
    </row>
    <row r="1081" spans="1:2" x14ac:dyDescent="0.25">
      <c r="A1081" t="s">
        <v>1369</v>
      </c>
      <c r="B1081">
        <v>1079</v>
      </c>
    </row>
    <row r="1082" spans="1:2" x14ac:dyDescent="0.25">
      <c r="A1082" t="s">
        <v>1369</v>
      </c>
      <c r="B1082">
        <v>1080</v>
      </c>
    </row>
    <row r="1083" spans="1:2" x14ac:dyDescent="0.25">
      <c r="A1083" t="s">
        <v>1369</v>
      </c>
      <c r="B1083">
        <v>1081</v>
      </c>
    </row>
    <row r="1084" spans="1:2" x14ac:dyDescent="0.25">
      <c r="A1084" t="s">
        <v>1369</v>
      </c>
      <c r="B1084">
        <v>1082</v>
      </c>
    </row>
    <row r="1085" spans="1:2" x14ac:dyDescent="0.25">
      <c r="A1085" t="s">
        <v>1369</v>
      </c>
      <c r="B1085">
        <v>1083</v>
      </c>
    </row>
    <row r="1086" spans="1:2" x14ac:dyDescent="0.25">
      <c r="A1086" t="s">
        <v>1369</v>
      </c>
      <c r="B1086">
        <v>1084</v>
      </c>
    </row>
    <row r="1087" spans="1:2" x14ac:dyDescent="0.25">
      <c r="A1087" t="s">
        <v>1369</v>
      </c>
      <c r="B1087">
        <v>1085</v>
      </c>
    </row>
    <row r="1088" spans="1:2" x14ac:dyDescent="0.25">
      <c r="A1088" t="s">
        <v>1369</v>
      </c>
      <c r="B1088">
        <v>1086</v>
      </c>
    </row>
    <row r="1089" spans="1:2" x14ac:dyDescent="0.25">
      <c r="A1089" t="s">
        <v>1369</v>
      </c>
      <c r="B1089">
        <v>1087</v>
      </c>
    </row>
    <row r="1090" spans="1:2" x14ac:dyDescent="0.25">
      <c r="A1090" t="s">
        <v>1369</v>
      </c>
      <c r="B1090">
        <v>1088</v>
      </c>
    </row>
    <row r="1091" spans="1:2" x14ac:dyDescent="0.25">
      <c r="A1091" t="s">
        <v>1369</v>
      </c>
      <c r="B1091">
        <v>1089</v>
      </c>
    </row>
    <row r="1092" spans="1:2" x14ac:dyDescent="0.25">
      <c r="A1092" t="s">
        <v>1369</v>
      </c>
      <c r="B1092">
        <v>1090</v>
      </c>
    </row>
    <row r="1093" spans="1:2" x14ac:dyDescent="0.25">
      <c r="A1093" t="s">
        <v>1369</v>
      </c>
      <c r="B1093">
        <v>1091</v>
      </c>
    </row>
    <row r="1094" spans="1:2" x14ac:dyDescent="0.25">
      <c r="A1094" t="s">
        <v>1369</v>
      </c>
      <c r="B1094">
        <v>1092</v>
      </c>
    </row>
    <row r="1095" spans="1:2" x14ac:dyDescent="0.25">
      <c r="A1095" t="s">
        <v>1369</v>
      </c>
      <c r="B1095">
        <v>1093</v>
      </c>
    </row>
    <row r="1096" spans="1:2" x14ac:dyDescent="0.25">
      <c r="A1096" t="s">
        <v>1369</v>
      </c>
      <c r="B1096">
        <v>1094</v>
      </c>
    </row>
    <row r="1097" spans="1:2" x14ac:dyDescent="0.25">
      <c r="A1097" t="s">
        <v>1369</v>
      </c>
      <c r="B1097">
        <v>1095</v>
      </c>
    </row>
    <row r="1098" spans="1:2" x14ac:dyDescent="0.25">
      <c r="A1098" t="s">
        <v>1369</v>
      </c>
      <c r="B1098">
        <v>1096</v>
      </c>
    </row>
    <row r="1099" spans="1:2" x14ac:dyDescent="0.25">
      <c r="A1099" t="s">
        <v>1369</v>
      </c>
      <c r="B1099">
        <v>1097</v>
      </c>
    </row>
    <row r="1100" spans="1:2" x14ac:dyDescent="0.25">
      <c r="A1100" t="s">
        <v>1369</v>
      </c>
      <c r="B1100">
        <v>1098</v>
      </c>
    </row>
    <row r="1101" spans="1:2" x14ac:dyDescent="0.25">
      <c r="A1101" t="s">
        <v>1369</v>
      </c>
      <c r="B1101">
        <v>1099</v>
      </c>
    </row>
    <row r="1102" spans="1:2" x14ac:dyDescent="0.25">
      <c r="A1102" t="s">
        <v>1369</v>
      </c>
      <c r="B1102">
        <v>1100</v>
      </c>
    </row>
    <row r="1103" spans="1:2" x14ac:dyDescent="0.25">
      <c r="A1103" t="s">
        <v>1369</v>
      </c>
      <c r="B1103">
        <v>1101</v>
      </c>
    </row>
    <row r="1104" spans="1:2" x14ac:dyDescent="0.25">
      <c r="A1104" t="s">
        <v>1369</v>
      </c>
      <c r="B1104">
        <v>1102</v>
      </c>
    </row>
    <row r="1105" spans="1:2" x14ac:dyDescent="0.25">
      <c r="A1105" t="s">
        <v>1369</v>
      </c>
      <c r="B1105">
        <v>1103</v>
      </c>
    </row>
    <row r="1106" spans="1:2" x14ac:dyDescent="0.25">
      <c r="A1106" t="s">
        <v>1369</v>
      </c>
      <c r="B1106">
        <v>1104</v>
      </c>
    </row>
    <row r="1107" spans="1:2" x14ac:dyDescent="0.25">
      <c r="A1107" t="s">
        <v>1369</v>
      </c>
      <c r="B1107">
        <v>1105</v>
      </c>
    </row>
    <row r="1108" spans="1:2" x14ac:dyDescent="0.25">
      <c r="A1108" t="s">
        <v>1369</v>
      </c>
      <c r="B1108">
        <v>1106</v>
      </c>
    </row>
    <row r="1109" spans="1:2" x14ac:dyDescent="0.25">
      <c r="A1109" t="s">
        <v>1369</v>
      </c>
      <c r="B1109">
        <v>1107</v>
      </c>
    </row>
    <row r="1110" spans="1:2" x14ac:dyDescent="0.25">
      <c r="A1110" t="s">
        <v>1369</v>
      </c>
      <c r="B1110">
        <v>1108</v>
      </c>
    </row>
    <row r="1111" spans="1:2" x14ac:dyDescent="0.25">
      <c r="A1111" t="s">
        <v>1369</v>
      </c>
      <c r="B1111">
        <v>1109</v>
      </c>
    </row>
    <row r="1112" spans="1:2" x14ac:dyDescent="0.25">
      <c r="A1112" t="s">
        <v>1369</v>
      </c>
      <c r="B1112">
        <v>1110</v>
      </c>
    </row>
    <row r="1113" spans="1:2" x14ac:dyDescent="0.25">
      <c r="A1113" t="s">
        <v>1369</v>
      </c>
      <c r="B1113">
        <v>1111</v>
      </c>
    </row>
    <row r="1114" spans="1:2" x14ac:dyDescent="0.25">
      <c r="A1114" t="s">
        <v>1369</v>
      </c>
      <c r="B1114">
        <v>1112</v>
      </c>
    </row>
    <row r="1115" spans="1:2" x14ac:dyDescent="0.25">
      <c r="A1115" t="s">
        <v>1369</v>
      </c>
      <c r="B1115">
        <v>1113</v>
      </c>
    </row>
    <row r="1116" spans="1:2" x14ac:dyDescent="0.25">
      <c r="A1116" t="s">
        <v>1370</v>
      </c>
      <c r="B1116">
        <v>1114</v>
      </c>
    </row>
    <row r="1117" spans="1:2" x14ac:dyDescent="0.25">
      <c r="A1117" t="s">
        <v>1370</v>
      </c>
      <c r="B1117">
        <v>1115</v>
      </c>
    </row>
    <row r="1118" spans="1:2" x14ac:dyDescent="0.25">
      <c r="A1118" t="s">
        <v>1370</v>
      </c>
      <c r="B1118">
        <v>1116</v>
      </c>
    </row>
    <row r="1119" spans="1:2" x14ac:dyDescent="0.25">
      <c r="A1119" t="s">
        <v>1370</v>
      </c>
      <c r="B1119">
        <v>1117</v>
      </c>
    </row>
    <row r="1120" spans="1:2" x14ac:dyDescent="0.25">
      <c r="A1120" t="s">
        <v>1370</v>
      </c>
      <c r="B1120">
        <v>1118</v>
      </c>
    </row>
    <row r="1121" spans="1:2" x14ac:dyDescent="0.25">
      <c r="A1121" t="s">
        <v>1370</v>
      </c>
      <c r="B1121">
        <v>1119</v>
      </c>
    </row>
    <row r="1122" spans="1:2" x14ac:dyDescent="0.25">
      <c r="A1122" t="s">
        <v>1370</v>
      </c>
      <c r="B1122">
        <v>1120</v>
      </c>
    </row>
    <row r="1123" spans="1:2" x14ac:dyDescent="0.25">
      <c r="A1123" t="s">
        <v>1370</v>
      </c>
      <c r="B1123">
        <v>1121</v>
      </c>
    </row>
    <row r="1124" spans="1:2" x14ac:dyDescent="0.25">
      <c r="A1124" t="s">
        <v>1370</v>
      </c>
      <c r="B1124">
        <v>1122</v>
      </c>
    </row>
    <row r="1125" spans="1:2" x14ac:dyDescent="0.25">
      <c r="A1125" t="s">
        <v>1370</v>
      </c>
      <c r="B1125">
        <v>1123</v>
      </c>
    </row>
    <row r="1126" spans="1:2" x14ac:dyDescent="0.25">
      <c r="A1126" t="s">
        <v>1370</v>
      </c>
      <c r="B1126">
        <v>1124</v>
      </c>
    </row>
    <row r="1127" spans="1:2" x14ac:dyDescent="0.25">
      <c r="A1127" t="s">
        <v>1370</v>
      </c>
      <c r="B1127">
        <v>1125</v>
      </c>
    </row>
    <row r="1128" spans="1:2" x14ac:dyDescent="0.25">
      <c r="A1128" t="s">
        <v>1370</v>
      </c>
      <c r="B1128">
        <v>1126</v>
      </c>
    </row>
    <row r="1129" spans="1:2" x14ac:dyDescent="0.25">
      <c r="A1129" t="s">
        <v>1370</v>
      </c>
      <c r="B1129">
        <v>1127</v>
      </c>
    </row>
    <row r="1130" spans="1:2" x14ac:dyDescent="0.25">
      <c r="A1130" t="s">
        <v>1370</v>
      </c>
      <c r="B1130">
        <v>1128</v>
      </c>
    </row>
    <row r="1131" spans="1:2" x14ac:dyDescent="0.25">
      <c r="A1131" t="s">
        <v>1370</v>
      </c>
      <c r="B1131">
        <v>1129</v>
      </c>
    </row>
    <row r="1132" spans="1:2" x14ac:dyDescent="0.25">
      <c r="A1132" t="s">
        <v>1370</v>
      </c>
      <c r="B1132">
        <v>1130</v>
      </c>
    </row>
    <row r="1133" spans="1:2" x14ac:dyDescent="0.25">
      <c r="A1133" t="s">
        <v>1370</v>
      </c>
      <c r="B1133">
        <v>1131</v>
      </c>
    </row>
    <row r="1134" spans="1:2" x14ac:dyDescent="0.25">
      <c r="A1134" t="s">
        <v>1370</v>
      </c>
      <c r="B1134">
        <v>1132</v>
      </c>
    </row>
    <row r="1135" spans="1:2" x14ac:dyDescent="0.25">
      <c r="A1135" t="s">
        <v>1370</v>
      </c>
      <c r="B1135">
        <v>1133</v>
      </c>
    </row>
    <row r="1136" spans="1:2" x14ac:dyDescent="0.25">
      <c r="A1136" t="s">
        <v>1370</v>
      </c>
      <c r="B1136">
        <v>1134</v>
      </c>
    </row>
    <row r="1137" spans="1:2" x14ac:dyDescent="0.25">
      <c r="A1137" t="s">
        <v>1370</v>
      </c>
      <c r="B1137">
        <v>1135</v>
      </c>
    </row>
    <row r="1138" spans="1:2" x14ac:dyDescent="0.25">
      <c r="A1138" t="s">
        <v>1370</v>
      </c>
      <c r="B1138">
        <v>1136</v>
      </c>
    </row>
    <row r="1139" spans="1:2" x14ac:dyDescent="0.25">
      <c r="A1139" t="s">
        <v>1370</v>
      </c>
      <c r="B1139">
        <v>1137</v>
      </c>
    </row>
    <row r="1140" spans="1:2" x14ac:dyDescent="0.25">
      <c r="A1140" t="s">
        <v>1370</v>
      </c>
      <c r="B1140">
        <v>1138</v>
      </c>
    </row>
    <row r="1141" spans="1:2" x14ac:dyDescent="0.25">
      <c r="A1141" t="s">
        <v>1370</v>
      </c>
      <c r="B1141">
        <v>1139</v>
      </c>
    </row>
    <row r="1142" spans="1:2" x14ac:dyDescent="0.25">
      <c r="A1142" t="s">
        <v>1370</v>
      </c>
      <c r="B1142">
        <v>1140</v>
      </c>
    </row>
    <row r="1143" spans="1:2" x14ac:dyDescent="0.25">
      <c r="A1143" t="s">
        <v>1370</v>
      </c>
      <c r="B1143">
        <v>1141</v>
      </c>
    </row>
    <row r="1144" spans="1:2" x14ac:dyDescent="0.25">
      <c r="A1144" t="s">
        <v>1370</v>
      </c>
      <c r="B1144">
        <v>1142</v>
      </c>
    </row>
    <row r="1145" spans="1:2" x14ac:dyDescent="0.25">
      <c r="A1145" t="s">
        <v>1370</v>
      </c>
      <c r="B1145">
        <v>1143</v>
      </c>
    </row>
    <row r="1146" spans="1:2" x14ac:dyDescent="0.25">
      <c r="A1146" t="s">
        <v>1370</v>
      </c>
      <c r="B1146">
        <v>1144</v>
      </c>
    </row>
    <row r="1147" spans="1:2" x14ac:dyDescent="0.25">
      <c r="A1147" t="s">
        <v>1370</v>
      </c>
      <c r="B1147">
        <v>1145</v>
      </c>
    </row>
    <row r="1148" spans="1:2" x14ac:dyDescent="0.25">
      <c r="A1148" t="s">
        <v>1370</v>
      </c>
      <c r="B1148">
        <v>1146</v>
      </c>
    </row>
    <row r="1149" spans="1:2" x14ac:dyDescent="0.25">
      <c r="A1149" t="s">
        <v>1370</v>
      </c>
      <c r="B1149">
        <v>1147</v>
      </c>
    </row>
    <row r="1150" spans="1:2" x14ac:dyDescent="0.25">
      <c r="A1150" t="s">
        <v>1370</v>
      </c>
      <c r="B1150">
        <v>1148</v>
      </c>
    </row>
    <row r="1151" spans="1:2" x14ac:dyDescent="0.25">
      <c r="A1151" t="s">
        <v>1370</v>
      </c>
      <c r="B1151">
        <v>1149</v>
      </c>
    </row>
    <row r="1152" spans="1:2" x14ac:dyDescent="0.25">
      <c r="A1152" t="s">
        <v>1370</v>
      </c>
      <c r="B1152">
        <v>1150</v>
      </c>
    </row>
    <row r="1153" spans="1:2" x14ac:dyDescent="0.25">
      <c r="A1153" t="s">
        <v>1370</v>
      </c>
      <c r="B1153">
        <v>1151</v>
      </c>
    </row>
    <row r="1154" spans="1:2" x14ac:dyDescent="0.25">
      <c r="A1154" t="s">
        <v>1370</v>
      </c>
      <c r="B1154">
        <v>1152</v>
      </c>
    </row>
    <row r="1155" spans="1:2" x14ac:dyDescent="0.25">
      <c r="A1155" t="s">
        <v>1370</v>
      </c>
      <c r="B1155">
        <v>1153</v>
      </c>
    </row>
    <row r="1156" spans="1:2" x14ac:dyDescent="0.25">
      <c r="A1156" t="s">
        <v>1370</v>
      </c>
      <c r="B1156">
        <v>1154</v>
      </c>
    </row>
    <row r="1157" spans="1:2" x14ac:dyDescent="0.25">
      <c r="A1157" t="s">
        <v>1370</v>
      </c>
      <c r="B1157">
        <v>1155</v>
      </c>
    </row>
    <row r="1158" spans="1:2" x14ac:dyDescent="0.25">
      <c r="A1158" t="s">
        <v>1370</v>
      </c>
      <c r="B1158">
        <v>1156</v>
      </c>
    </row>
    <row r="1159" spans="1:2" x14ac:dyDescent="0.25">
      <c r="A1159" t="s">
        <v>1370</v>
      </c>
      <c r="B1159">
        <v>1157</v>
      </c>
    </row>
    <row r="1160" spans="1:2" x14ac:dyDescent="0.25">
      <c r="A1160" t="s">
        <v>1370</v>
      </c>
      <c r="B1160">
        <v>1158</v>
      </c>
    </row>
    <row r="1161" spans="1:2" x14ac:dyDescent="0.25">
      <c r="A1161" t="s">
        <v>1370</v>
      </c>
      <c r="B1161">
        <v>1159</v>
      </c>
    </row>
    <row r="1162" spans="1:2" x14ac:dyDescent="0.25">
      <c r="A1162" t="s">
        <v>1370</v>
      </c>
      <c r="B1162">
        <v>1160</v>
      </c>
    </row>
    <row r="1163" spans="1:2" x14ac:dyDescent="0.25">
      <c r="A1163" t="s">
        <v>1370</v>
      </c>
      <c r="B1163">
        <v>1161</v>
      </c>
    </row>
    <row r="1164" spans="1:2" x14ac:dyDescent="0.25">
      <c r="A1164" t="s">
        <v>1370</v>
      </c>
      <c r="B1164">
        <v>1162</v>
      </c>
    </row>
    <row r="1165" spans="1:2" x14ac:dyDescent="0.25">
      <c r="A1165" t="s">
        <v>1370</v>
      </c>
      <c r="B1165">
        <v>1163</v>
      </c>
    </row>
    <row r="1166" spans="1:2" x14ac:dyDescent="0.25">
      <c r="A1166" t="s">
        <v>1370</v>
      </c>
      <c r="B1166">
        <v>1164</v>
      </c>
    </row>
    <row r="1167" spans="1:2" x14ac:dyDescent="0.25">
      <c r="A1167" t="s">
        <v>1370</v>
      </c>
      <c r="B1167">
        <v>1165</v>
      </c>
    </row>
    <row r="1168" spans="1:2" x14ac:dyDescent="0.25">
      <c r="A1168" t="s">
        <v>1370</v>
      </c>
      <c r="B1168">
        <v>1166</v>
      </c>
    </row>
    <row r="1169" spans="1:2" x14ac:dyDescent="0.25">
      <c r="A1169" t="s">
        <v>1370</v>
      </c>
      <c r="B1169">
        <v>1167</v>
      </c>
    </row>
    <row r="1170" spans="1:2" x14ac:dyDescent="0.25">
      <c r="A1170" t="s">
        <v>1370</v>
      </c>
      <c r="B1170">
        <v>1168</v>
      </c>
    </row>
    <row r="1171" spans="1:2" x14ac:dyDescent="0.25">
      <c r="A1171" t="s">
        <v>1370</v>
      </c>
      <c r="B1171">
        <v>1169</v>
      </c>
    </row>
    <row r="1172" spans="1:2" x14ac:dyDescent="0.25">
      <c r="A1172" t="s">
        <v>1370</v>
      </c>
      <c r="B1172">
        <v>1170</v>
      </c>
    </row>
    <row r="1173" spans="1:2" x14ac:dyDescent="0.25">
      <c r="A1173" t="s">
        <v>1370</v>
      </c>
      <c r="B1173">
        <v>1171</v>
      </c>
    </row>
    <row r="1174" spans="1:2" x14ac:dyDescent="0.25">
      <c r="A1174" t="s">
        <v>1370</v>
      </c>
      <c r="B1174">
        <v>1172</v>
      </c>
    </row>
    <row r="1175" spans="1:2" x14ac:dyDescent="0.25">
      <c r="A1175" t="s">
        <v>1370</v>
      </c>
      <c r="B1175">
        <v>1173</v>
      </c>
    </row>
    <row r="1176" spans="1:2" x14ac:dyDescent="0.25">
      <c r="A1176" t="s">
        <v>1370</v>
      </c>
      <c r="B1176">
        <v>1174</v>
      </c>
    </row>
    <row r="1177" spans="1:2" x14ac:dyDescent="0.25">
      <c r="A1177" t="s">
        <v>1370</v>
      </c>
      <c r="B1177">
        <v>1175</v>
      </c>
    </row>
    <row r="1178" spans="1:2" x14ac:dyDescent="0.25">
      <c r="A1178" t="s">
        <v>1370</v>
      </c>
      <c r="B1178">
        <v>1176</v>
      </c>
    </row>
    <row r="1179" spans="1:2" x14ac:dyDescent="0.25">
      <c r="A1179" t="s">
        <v>1370</v>
      </c>
      <c r="B1179">
        <v>1177</v>
      </c>
    </row>
    <row r="1180" spans="1:2" x14ac:dyDescent="0.25">
      <c r="A1180" t="s">
        <v>1370</v>
      </c>
      <c r="B1180">
        <v>1178</v>
      </c>
    </row>
    <row r="1181" spans="1:2" x14ac:dyDescent="0.25">
      <c r="A1181" t="s">
        <v>1370</v>
      </c>
      <c r="B1181">
        <v>1179</v>
      </c>
    </row>
    <row r="1182" spans="1:2" x14ac:dyDescent="0.25">
      <c r="A1182" t="s">
        <v>1370</v>
      </c>
      <c r="B1182">
        <v>1180</v>
      </c>
    </row>
    <row r="1183" spans="1:2" x14ac:dyDescent="0.25">
      <c r="A1183" t="s">
        <v>1370</v>
      </c>
      <c r="B1183">
        <v>1181</v>
      </c>
    </row>
    <row r="1184" spans="1:2" x14ac:dyDescent="0.25">
      <c r="A1184" t="s">
        <v>1370</v>
      </c>
      <c r="B1184">
        <v>1182</v>
      </c>
    </row>
    <row r="1185" spans="1:2" x14ac:dyDescent="0.25">
      <c r="A1185" t="s">
        <v>1370</v>
      </c>
      <c r="B1185">
        <v>1183</v>
      </c>
    </row>
    <row r="1186" spans="1:2" x14ac:dyDescent="0.25">
      <c r="A1186" t="s">
        <v>1370</v>
      </c>
      <c r="B1186">
        <v>1184</v>
      </c>
    </row>
    <row r="1187" spans="1:2" x14ac:dyDescent="0.25">
      <c r="A1187" t="s">
        <v>1370</v>
      </c>
      <c r="B1187">
        <v>1185</v>
      </c>
    </row>
    <row r="1188" spans="1:2" x14ac:dyDescent="0.25">
      <c r="A1188" t="s">
        <v>1370</v>
      </c>
      <c r="B1188">
        <v>1186</v>
      </c>
    </row>
    <row r="1189" spans="1:2" x14ac:dyDescent="0.25">
      <c r="A1189" t="s">
        <v>1370</v>
      </c>
      <c r="B1189">
        <v>1187</v>
      </c>
    </row>
    <row r="1190" spans="1:2" x14ac:dyDescent="0.25">
      <c r="A1190" t="s">
        <v>1370</v>
      </c>
      <c r="B1190">
        <v>1188</v>
      </c>
    </row>
    <row r="1191" spans="1:2" x14ac:dyDescent="0.25">
      <c r="A1191" t="s">
        <v>1370</v>
      </c>
      <c r="B1191">
        <v>1189</v>
      </c>
    </row>
    <row r="1192" spans="1:2" x14ac:dyDescent="0.25">
      <c r="A1192" t="s">
        <v>1370</v>
      </c>
      <c r="B1192">
        <v>1190</v>
      </c>
    </row>
    <row r="1193" spans="1:2" x14ac:dyDescent="0.25">
      <c r="A1193" t="s">
        <v>1370</v>
      </c>
      <c r="B1193">
        <v>1191</v>
      </c>
    </row>
    <row r="1194" spans="1:2" x14ac:dyDescent="0.25">
      <c r="A1194" t="s">
        <v>1370</v>
      </c>
      <c r="B1194">
        <v>1192</v>
      </c>
    </row>
    <row r="1195" spans="1:2" x14ac:dyDescent="0.25">
      <c r="A1195" t="s">
        <v>1370</v>
      </c>
      <c r="B1195">
        <v>1193</v>
      </c>
    </row>
    <row r="1196" spans="1:2" x14ac:dyDescent="0.25">
      <c r="A1196" t="s">
        <v>1370</v>
      </c>
      <c r="B1196">
        <v>1194</v>
      </c>
    </row>
    <row r="1197" spans="1:2" x14ac:dyDescent="0.25">
      <c r="A1197" t="s">
        <v>1370</v>
      </c>
      <c r="B1197">
        <v>1195</v>
      </c>
    </row>
    <row r="1198" spans="1:2" x14ac:dyDescent="0.25">
      <c r="A1198" t="s">
        <v>1290</v>
      </c>
      <c r="B1198">
        <v>1792</v>
      </c>
    </row>
    <row r="1199" spans="1:2" x14ac:dyDescent="0.25">
      <c r="A1199" t="s">
        <v>1290</v>
      </c>
      <c r="B1199">
        <v>1793</v>
      </c>
    </row>
    <row r="1200" spans="1:2" x14ac:dyDescent="0.25">
      <c r="A1200" t="s">
        <v>1290</v>
      </c>
      <c r="B1200">
        <v>1794</v>
      </c>
    </row>
    <row r="1201" spans="1:2" x14ac:dyDescent="0.25">
      <c r="A1201" t="s">
        <v>1290</v>
      </c>
      <c r="B1201">
        <v>1795</v>
      </c>
    </row>
    <row r="1202" spans="1:2" x14ac:dyDescent="0.25">
      <c r="A1202" t="s">
        <v>1371</v>
      </c>
      <c r="B1202">
        <v>1796</v>
      </c>
    </row>
    <row r="1203" spans="1:2" x14ac:dyDescent="0.25">
      <c r="A1203" t="s">
        <v>1290</v>
      </c>
      <c r="B1203">
        <v>1797</v>
      </c>
    </row>
    <row r="1204" spans="1:2" x14ac:dyDescent="0.25">
      <c r="A1204" t="s">
        <v>1290</v>
      </c>
      <c r="B1204">
        <v>1798</v>
      </c>
    </row>
    <row r="1205" spans="1:2" x14ac:dyDescent="0.25">
      <c r="A1205" t="s">
        <v>1290</v>
      </c>
      <c r="B1205">
        <v>1799</v>
      </c>
    </row>
    <row r="1206" spans="1:2" x14ac:dyDescent="0.25">
      <c r="A1206" t="s">
        <v>1290</v>
      </c>
      <c r="B1206">
        <v>1800</v>
      </c>
    </row>
    <row r="1207" spans="1:2" x14ac:dyDescent="0.25">
      <c r="A1207" t="s">
        <v>1290</v>
      </c>
      <c r="B1207">
        <v>1801</v>
      </c>
    </row>
    <row r="1208" spans="1:2" x14ac:dyDescent="0.25">
      <c r="A1208" t="s">
        <v>300</v>
      </c>
      <c r="B1208">
        <v>1802</v>
      </c>
    </row>
    <row r="1209" spans="1:2" x14ac:dyDescent="0.25">
      <c r="A1209" t="s">
        <v>270</v>
      </c>
      <c r="B1209">
        <v>1803</v>
      </c>
    </row>
    <row r="1210" spans="1:2" x14ac:dyDescent="0.25">
      <c r="A1210" t="s">
        <v>1290</v>
      </c>
      <c r="B1210">
        <v>1804</v>
      </c>
    </row>
    <row r="1211" spans="1:2" x14ac:dyDescent="0.25">
      <c r="A1211" t="s">
        <v>1290</v>
      </c>
      <c r="B1211">
        <v>1805</v>
      </c>
    </row>
    <row r="1212" spans="1:2" x14ac:dyDescent="0.25">
      <c r="A1212" t="s">
        <v>1290</v>
      </c>
      <c r="B1212">
        <v>1806</v>
      </c>
    </row>
    <row r="1213" spans="1:2" x14ac:dyDescent="0.25">
      <c r="A1213" t="s">
        <v>1290</v>
      </c>
      <c r="B1213">
        <v>1807</v>
      </c>
    </row>
    <row r="1214" spans="1:2" x14ac:dyDescent="0.25">
      <c r="A1214" t="s">
        <v>1290</v>
      </c>
      <c r="B1214">
        <v>1808</v>
      </c>
    </row>
    <row r="1215" spans="1:2" x14ac:dyDescent="0.25">
      <c r="A1215" t="s">
        <v>1290</v>
      </c>
      <c r="B1215">
        <v>1809</v>
      </c>
    </row>
    <row r="1216" spans="1:2" x14ac:dyDescent="0.25">
      <c r="A1216" t="s">
        <v>1290</v>
      </c>
      <c r="B1216">
        <v>1810</v>
      </c>
    </row>
    <row r="1217" spans="1:2" x14ac:dyDescent="0.25">
      <c r="A1217" t="s">
        <v>1290</v>
      </c>
      <c r="B1217">
        <v>1811</v>
      </c>
    </row>
    <row r="1218" spans="1:2" x14ac:dyDescent="0.25">
      <c r="A1218" t="s">
        <v>1290</v>
      </c>
      <c r="B1218">
        <v>1812</v>
      </c>
    </row>
    <row r="1219" spans="1:2" x14ac:dyDescent="0.25">
      <c r="A1219" t="s">
        <v>1290</v>
      </c>
      <c r="B1219">
        <v>1813</v>
      </c>
    </row>
    <row r="1220" spans="1:2" x14ac:dyDescent="0.25">
      <c r="A1220" t="s">
        <v>1290</v>
      </c>
      <c r="B1220">
        <v>1814</v>
      </c>
    </row>
    <row r="1221" spans="1:2" x14ac:dyDescent="0.25">
      <c r="A1221" t="s">
        <v>1290</v>
      </c>
      <c r="B1221">
        <v>1815</v>
      </c>
    </row>
    <row r="1222" spans="1:2" x14ac:dyDescent="0.25">
      <c r="A1222" t="s">
        <v>1290</v>
      </c>
      <c r="B1222">
        <v>1816</v>
      </c>
    </row>
    <row r="1223" spans="1:2" x14ac:dyDescent="0.25">
      <c r="A1223" t="s">
        <v>1290</v>
      </c>
      <c r="B1223">
        <v>1817</v>
      </c>
    </row>
    <row r="1224" spans="1:2" x14ac:dyDescent="0.25">
      <c r="A1224" t="s">
        <v>1290</v>
      </c>
      <c r="B1224">
        <v>1818</v>
      </c>
    </row>
    <row r="1225" spans="1:2" x14ac:dyDescent="0.25">
      <c r="A1225" t="s">
        <v>1290</v>
      </c>
      <c r="B1225">
        <v>1819</v>
      </c>
    </row>
    <row r="1226" spans="1:2" x14ac:dyDescent="0.25">
      <c r="A1226" t="s">
        <v>1290</v>
      </c>
      <c r="B1226">
        <v>1820</v>
      </c>
    </row>
    <row r="1227" spans="1:2" x14ac:dyDescent="0.25">
      <c r="A1227" t="s">
        <v>1290</v>
      </c>
      <c r="B1227">
        <v>1821</v>
      </c>
    </row>
    <row r="1228" spans="1:2" x14ac:dyDescent="0.25">
      <c r="A1228" t="s">
        <v>1290</v>
      </c>
      <c r="B1228">
        <v>1822</v>
      </c>
    </row>
    <row r="1229" spans="1:2" x14ac:dyDescent="0.25">
      <c r="A1229" t="s">
        <v>1290</v>
      </c>
      <c r="B1229">
        <v>1823</v>
      </c>
    </row>
    <row r="1230" spans="1:2" x14ac:dyDescent="0.25">
      <c r="A1230" t="s">
        <v>1290</v>
      </c>
      <c r="B1230">
        <v>1824</v>
      </c>
    </row>
    <row r="1231" spans="1:2" x14ac:dyDescent="0.25">
      <c r="A1231" t="s">
        <v>1290</v>
      </c>
      <c r="B1231">
        <v>1825</v>
      </c>
    </row>
    <row r="1232" spans="1:2" x14ac:dyDescent="0.25">
      <c r="A1232" t="s">
        <v>1290</v>
      </c>
      <c r="B1232">
        <v>1826</v>
      </c>
    </row>
    <row r="1233" spans="1:2" x14ac:dyDescent="0.25">
      <c r="A1233" t="s">
        <v>1290</v>
      </c>
      <c r="B1233">
        <v>1827</v>
      </c>
    </row>
    <row r="1234" spans="1:2" x14ac:dyDescent="0.25">
      <c r="A1234" t="s">
        <v>1290</v>
      </c>
      <c r="B1234">
        <v>1828</v>
      </c>
    </row>
    <row r="1235" spans="1:2" x14ac:dyDescent="0.25">
      <c r="A1235" t="s">
        <v>1290</v>
      </c>
      <c r="B1235">
        <v>1829</v>
      </c>
    </row>
    <row r="1236" spans="1:2" x14ac:dyDescent="0.25">
      <c r="A1236" t="s">
        <v>1290</v>
      </c>
      <c r="B1236">
        <v>1830</v>
      </c>
    </row>
    <row r="1237" spans="1:2" x14ac:dyDescent="0.25">
      <c r="A1237" t="s">
        <v>1290</v>
      </c>
      <c r="B1237">
        <v>1831</v>
      </c>
    </row>
    <row r="1238" spans="1:2" x14ac:dyDescent="0.25">
      <c r="A1238" t="s">
        <v>1290</v>
      </c>
      <c r="B1238">
        <v>1832</v>
      </c>
    </row>
    <row r="1239" spans="1:2" x14ac:dyDescent="0.25">
      <c r="A1239" t="s">
        <v>1290</v>
      </c>
      <c r="B1239">
        <v>1833</v>
      </c>
    </row>
    <row r="1240" spans="1:2" x14ac:dyDescent="0.25">
      <c r="A1240" t="s">
        <v>1290</v>
      </c>
      <c r="B1240">
        <v>1834</v>
      </c>
    </row>
    <row r="1241" spans="1:2" x14ac:dyDescent="0.25">
      <c r="A1241" t="s">
        <v>1290</v>
      </c>
      <c r="B1241">
        <v>1835</v>
      </c>
    </row>
    <row r="1242" spans="1:2" x14ac:dyDescent="0.25">
      <c r="A1242" t="s">
        <v>1290</v>
      </c>
      <c r="B1242">
        <v>1836</v>
      </c>
    </row>
    <row r="1243" spans="1:2" x14ac:dyDescent="0.25">
      <c r="A1243" t="s">
        <v>1290</v>
      </c>
      <c r="B1243">
        <v>1837</v>
      </c>
    </row>
    <row r="1244" spans="1:2" x14ac:dyDescent="0.25">
      <c r="A1244" t="s">
        <v>1290</v>
      </c>
      <c r="B1244">
        <v>1838</v>
      </c>
    </row>
    <row r="1245" spans="1:2" x14ac:dyDescent="0.25">
      <c r="A1245" t="s">
        <v>1290</v>
      </c>
      <c r="B1245">
        <v>1839</v>
      </c>
    </row>
    <row r="1246" spans="1:2" x14ac:dyDescent="0.25">
      <c r="A1246" t="s">
        <v>1290</v>
      </c>
      <c r="B1246">
        <v>1840</v>
      </c>
    </row>
    <row r="1247" spans="1:2" x14ac:dyDescent="0.25">
      <c r="A1247" t="s">
        <v>1290</v>
      </c>
      <c r="B1247">
        <v>1841</v>
      </c>
    </row>
    <row r="1248" spans="1:2" x14ac:dyDescent="0.25">
      <c r="A1248" t="s">
        <v>1290</v>
      </c>
      <c r="B1248">
        <v>1842</v>
      </c>
    </row>
    <row r="1249" spans="1:2" x14ac:dyDescent="0.25">
      <c r="A1249" t="s">
        <v>1290</v>
      </c>
      <c r="B1249">
        <v>1843</v>
      </c>
    </row>
    <row r="1250" spans="1:2" x14ac:dyDescent="0.25">
      <c r="A1250" t="s">
        <v>1290</v>
      </c>
      <c r="B1250">
        <v>1844</v>
      </c>
    </row>
    <row r="1251" spans="1:2" x14ac:dyDescent="0.25">
      <c r="A1251" t="s">
        <v>1290</v>
      </c>
      <c r="B1251">
        <v>1845</v>
      </c>
    </row>
    <row r="1252" spans="1:2" x14ac:dyDescent="0.25">
      <c r="A1252" t="s">
        <v>1290</v>
      </c>
      <c r="B1252">
        <v>1846</v>
      </c>
    </row>
    <row r="1253" spans="1:2" x14ac:dyDescent="0.25">
      <c r="A1253" t="s">
        <v>1290</v>
      </c>
      <c r="B1253">
        <v>1847</v>
      </c>
    </row>
    <row r="1254" spans="1:2" x14ac:dyDescent="0.25">
      <c r="A1254" t="s">
        <v>1290</v>
      </c>
      <c r="B1254">
        <v>1848</v>
      </c>
    </row>
    <row r="1255" spans="1:2" x14ac:dyDescent="0.25">
      <c r="A1255" t="s">
        <v>1290</v>
      </c>
      <c r="B1255">
        <v>1849</v>
      </c>
    </row>
    <row r="1256" spans="1:2" x14ac:dyDescent="0.25">
      <c r="A1256" t="s">
        <v>1290</v>
      </c>
      <c r="B1256">
        <v>1850</v>
      </c>
    </row>
    <row r="1257" spans="1:2" x14ac:dyDescent="0.25">
      <c r="A1257" t="s">
        <v>1290</v>
      </c>
      <c r="B1257">
        <v>1851</v>
      </c>
    </row>
    <row r="1258" spans="1:2" x14ac:dyDescent="0.25">
      <c r="A1258" t="s">
        <v>1290</v>
      </c>
      <c r="B1258">
        <v>1852</v>
      </c>
    </row>
    <row r="1259" spans="1:2" x14ac:dyDescent="0.25">
      <c r="A1259" t="s">
        <v>1290</v>
      </c>
      <c r="B1259">
        <v>1853</v>
      </c>
    </row>
    <row r="1260" spans="1:2" x14ac:dyDescent="0.25">
      <c r="A1260" t="s">
        <v>1290</v>
      </c>
      <c r="B1260">
        <v>1854</v>
      </c>
    </row>
    <row r="1261" spans="1:2" x14ac:dyDescent="0.25">
      <c r="A1261" t="s">
        <v>1290</v>
      </c>
      <c r="B1261">
        <v>1855</v>
      </c>
    </row>
    <row r="1262" spans="1:2" x14ac:dyDescent="0.25">
      <c r="A1262" t="s">
        <v>1290</v>
      </c>
      <c r="B1262">
        <v>1856</v>
      </c>
    </row>
    <row r="1263" spans="1:2" x14ac:dyDescent="0.25">
      <c r="A1263" t="s">
        <v>1290</v>
      </c>
      <c r="B1263">
        <v>1857</v>
      </c>
    </row>
    <row r="1264" spans="1:2" x14ac:dyDescent="0.25">
      <c r="A1264" t="s">
        <v>251</v>
      </c>
      <c r="B1264">
        <v>1858</v>
      </c>
    </row>
    <row r="1265" spans="1:2" x14ac:dyDescent="0.25">
      <c r="A1265" t="s">
        <v>258</v>
      </c>
      <c r="B1265">
        <v>1859</v>
      </c>
    </row>
    <row r="1266" spans="1:2" x14ac:dyDescent="0.25">
      <c r="A1266" t="s">
        <v>1290</v>
      </c>
      <c r="B1266">
        <v>1860</v>
      </c>
    </row>
    <row r="1267" spans="1:2" x14ac:dyDescent="0.25">
      <c r="A1267" t="s">
        <v>1290</v>
      </c>
      <c r="B1267">
        <v>1861</v>
      </c>
    </row>
    <row r="1268" spans="1:2" x14ac:dyDescent="0.25">
      <c r="A1268" t="s">
        <v>113</v>
      </c>
      <c r="B1268">
        <v>1862</v>
      </c>
    </row>
    <row r="1269" spans="1:2" x14ac:dyDescent="0.25">
      <c r="A1269" t="s">
        <v>1290</v>
      </c>
      <c r="B1269">
        <v>1863</v>
      </c>
    </row>
    <row r="1270" spans="1:2" x14ac:dyDescent="0.25">
      <c r="A1270" t="s">
        <v>1290</v>
      </c>
      <c r="B1270">
        <v>1864</v>
      </c>
    </row>
    <row r="1271" spans="1:2" x14ac:dyDescent="0.25">
      <c r="A1271" t="s">
        <v>155</v>
      </c>
      <c r="B1271">
        <v>1865</v>
      </c>
    </row>
    <row r="1272" spans="1:2" x14ac:dyDescent="0.25">
      <c r="A1272" t="s">
        <v>1290</v>
      </c>
      <c r="B1272">
        <v>1866</v>
      </c>
    </row>
    <row r="1273" spans="1:2" x14ac:dyDescent="0.25">
      <c r="A1273" t="s">
        <v>1290</v>
      </c>
      <c r="B1273">
        <v>1867</v>
      </c>
    </row>
    <row r="1274" spans="1:2" x14ac:dyDescent="0.25">
      <c r="A1274" t="s">
        <v>1290</v>
      </c>
      <c r="B1274">
        <v>1868</v>
      </c>
    </row>
    <row r="1275" spans="1:2" x14ac:dyDescent="0.25">
      <c r="A1275" t="s">
        <v>1290</v>
      </c>
      <c r="B1275">
        <v>1869</v>
      </c>
    </row>
    <row r="1276" spans="1:2" x14ac:dyDescent="0.25">
      <c r="A1276" t="s">
        <v>1290</v>
      </c>
      <c r="B1276">
        <v>1870</v>
      </c>
    </row>
    <row r="1277" spans="1:2" x14ac:dyDescent="0.25">
      <c r="A1277" t="s">
        <v>1290</v>
      </c>
      <c r="B1277">
        <v>1871</v>
      </c>
    </row>
    <row r="1278" spans="1:2" x14ac:dyDescent="0.25">
      <c r="A1278" t="s">
        <v>1290</v>
      </c>
      <c r="B1278">
        <v>1872</v>
      </c>
    </row>
    <row r="1279" spans="1:2" x14ac:dyDescent="0.25">
      <c r="A1279" t="s">
        <v>1290</v>
      </c>
      <c r="B1279">
        <v>1873</v>
      </c>
    </row>
    <row r="1280" spans="1:2" x14ac:dyDescent="0.25">
      <c r="A1280" t="s">
        <v>1290</v>
      </c>
      <c r="B1280">
        <v>1874</v>
      </c>
    </row>
    <row r="1281" spans="1:2" x14ac:dyDescent="0.25">
      <c r="A1281" t="s">
        <v>1290</v>
      </c>
      <c r="B1281">
        <v>1875</v>
      </c>
    </row>
    <row r="1282" spans="1:2" x14ac:dyDescent="0.25">
      <c r="A1282" t="s">
        <v>1290</v>
      </c>
      <c r="B1282">
        <v>1876</v>
      </c>
    </row>
    <row r="1283" spans="1:2" x14ac:dyDescent="0.25">
      <c r="A1283" t="s">
        <v>1290</v>
      </c>
      <c r="B1283">
        <v>1877</v>
      </c>
    </row>
    <row r="1284" spans="1:2" x14ac:dyDescent="0.25">
      <c r="A1284" t="s">
        <v>1290</v>
      </c>
      <c r="B1284">
        <v>1878</v>
      </c>
    </row>
    <row r="1285" spans="1:2" x14ac:dyDescent="0.25">
      <c r="A1285" t="s">
        <v>1290</v>
      </c>
      <c r="B1285">
        <v>1879</v>
      </c>
    </row>
    <row r="1286" spans="1:2" x14ac:dyDescent="0.25">
      <c r="A1286" t="s">
        <v>1290</v>
      </c>
      <c r="B1286">
        <v>1880</v>
      </c>
    </row>
    <row r="1287" spans="1:2" x14ac:dyDescent="0.25">
      <c r="A1287" t="s">
        <v>1290</v>
      </c>
      <c r="B1287">
        <v>1881</v>
      </c>
    </row>
    <row r="1288" spans="1:2" x14ac:dyDescent="0.25">
      <c r="A1288" t="s">
        <v>1290</v>
      </c>
      <c r="B1288">
        <v>1882</v>
      </c>
    </row>
    <row r="1289" spans="1:2" x14ac:dyDescent="0.25">
      <c r="A1289" t="s">
        <v>1290</v>
      </c>
      <c r="B1289">
        <v>1883</v>
      </c>
    </row>
    <row r="1290" spans="1:2" x14ac:dyDescent="0.25">
      <c r="A1290" t="s">
        <v>1290</v>
      </c>
      <c r="B1290">
        <v>1884</v>
      </c>
    </row>
    <row r="1291" spans="1:2" x14ac:dyDescent="0.25">
      <c r="A1291" t="s">
        <v>1290</v>
      </c>
      <c r="B1291">
        <v>1885</v>
      </c>
    </row>
    <row r="1292" spans="1:2" x14ac:dyDescent="0.25">
      <c r="A1292" t="s">
        <v>1290</v>
      </c>
      <c r="B1292">
        <v>1886</v>
      </c>
    </row>
    <row r="1293" spans="1:2" x14ac:dyDescent="0.25">
      <c r="A1293" t="s">
        <v>1290</v>
      </c>
      <c r="B1293">
        <v>1887</v>
      </c>
    </row>
    <row r="1294" spans="1:2" x14ac:dyDescent="0.25">
      <c r="A1294" t="s">
        <v>1290</v>
      </c>
      <c r="B1294">
        <v>1888</v>
      </c>
    </row>
    <row r="1295" spans="1:2" x14ac:dyDescent="0.25">
      <c r="A1295" t="s">
        <v>1290</v>
      </c>
      <c r="B1295">
        <v>1889</v>
      </c>
    </row>
    <row r="1296" spans="1:2" x14ac:dyDescent="0.25">
      <c r="A1296" t="s">
        <v>1290</v>
      </c>
      <c r="B1296">
        <v>1890</v>
      </c>
    </row>
    <row r="1297" spans="1:2" x14ac:dyDescent="0.25">
      <c r="A1297" t="s">
        <v>1290</v>
      </c>
      <c r="B1297">
        <v>1891</v>
      </c>
    </row>
    <row r="1298" spans="1:2" x14ac:dyDescent="0.25">
      <c r="A1298" t="s">
        <v>1290</v>
      </c>
      <c r="B1298">
        <v>1892</v>
      </c>
    </row>
    <row r="1299" spans="1:2" x14ac:dyDescent="0.25">
      <c r="A1299" t="s">
        <v>1290</v>
      </c>
      <c r="B1299">
        <v>1893</v>
      </c>
    </row>
    <row r="1300" spans="1:2" x14ac:dyDescent="0.25">
      <c r="A1300" t="s">
        <v>1290</v>
      </c>
      <c r="B1300">
        <v>1894</v>
      </c>
    </row>
    <row r="1301" spans="1:2" x14ac:dyDescent="0.25">
      <c r="A1301" t="s">
        <v>1290</v>
      </c>
      <c r="B1301">
        <v>1895</v>
      </c>
    </row>
    <row r="1302" spans="1:2" x14ac:dyDescent="0.25">
      <c r="A1302" t="s">
        <v>1290</v>
      </c>
      <c r="B1302">
        <v>1896</v>
      </c>
    </row>
    <row r="1303" spans="1:2" x14ac:dyDescent="0.25">
      <c r="A1303" t="s">
        <v>1290</v>
      </c>
      <c r="B1303">
        <v>1897</v>
      </c>
    </row>
    <row r="1304" spans="1:2" x14ac:dyDescent="0.25">
      <c r="A1304" t="s">
        <v>1290</v>
      </c>
      <c r="B1304">
        <v>1898</v>
      </c>
    </row>
    <row r="1305" spans="1:2" x14ac:dyDescent="0.25">
      <c r="A1305" t="s">
        <v>1290</v>
      </c>
      <c r="B1305">
        <v>1899</v>
      </c>
    </row>
    <row r="1306" spans="1:2" x14ac:dyDescent="0.25">
      <c r="A1306" t="s">
        <v>1290</v>
      </c>
      <c r="B1306">
        <v>1900</v>
      </c>
    </row>
    <row r="1307" spans="1:2" x14ac:dyDescent="0.25">
      <c r="A1307" t="s">
        <v>1290</v>
      </c>
      <c r="B1307">
        <v>1901</v>
      </c>
    </row>
    <row r="1308" spans="1:2" x14ac:dyDescent="0.25">
      <c r="A1308" t="s">
        <v>1290</v>
      </c>
      <c r="B1308">
        <v>1902</v>
      </c>
    </row>
    <row r="1309" spans="1:2" x14ac:dyDescent="0.25">
      <c r="A1309" t="s">
        <v>1290</v>
      </c>
      <c r="B1309">
        <v>1903</v>
      </c>
    </row>
    <row r="1310" spans="1:2" x14ac:dyDescent="0.25">
      <c r="A1310" t="s">
        <v>1290</v>
      </c>
      <c r="B1310">
        <v>1904</v>
      </c>
    </row>
    <row r="1311" spans="1:2" x14ac:dyDescent="0.25">
      <c r="A1311" t="s">
        <v>1290</v>
      </c>
      <c r="B1311">
        <v>1905</v>
      </c>
    </row>
    <row r="1312" spans="1:2" x14ac:dyDescent="0.25">
      <c r="A1312" t="s">
        <v>1290</v>
      </c>
      <c r="B1312">
        <v>1906</v>
      </c>
    </row>
    <row r="1313" spans="1:2" x14ac:dyDescent="0.25">
      <c r="A1313" t="s">
        <v>1290</v>
      </c>
      <c r="B1313">
        <v>1907</v>
      </c>
    </row>
    <row r="1314" spans="1:2" x14ac:dyDescent="0.25">
      <c r="A1314" t="s">
        <v>1290</v>
      </c>
      <c r="B1314">
        <v>1908</v>
      </c>
    </row>
    <row r="1315" spans="1:2" x14ac:dyDescent="0.25">
      <c r="A1315" t="s">
        <v>1290</v>
      </c>
      <c r="B1315">
        <v>1909</v>
      </c>
    </row>
    <row r="1316" spans="1:2" x14ac:dyDescent="0.25">
      <c r="A1316" t="s">
        <v>1290</v>
      </c>
      <c r="B1316">
        <v>1910</v>
      </c>
    </row>
    <row r="1317" spans="1:2" x14ac:dyDescent="0.25">
      <c r="A1317" t="s">
        <v>1290</v>
      </c>
      <c r="B1317">
        <v>1911</v>
      </c>
    </row>
    <row r="1318" spans="1:2" x14ac:dyDescent="0.25">
      <c r="A1318" t="s">
        <v>1290</v>
      </c>
      <c r="B1318">
        <v>1912</v>
      </c>
    </row>
    <row r="1319" spans="1:2" x14ac:dyDescent="0.25">
      <c r="A1319" t="s">
        <v>1290</v>
      </c>
      <c r="B1319">
        <v>1913</v>
      </c>
    </row>
    <row r="1320" spans="1:2" x14ac:dyDescent="0.25">
      <c r="A1320" t="s">
        <v>1290</v>
      </c>
      <c r="B1320">
        <v>1914</v>
      </c>
    </row>
    <row r="1321" spans="1:2" x14ac:dyDescent="0.25">
      <c r="A1321" t="s">
        <v>1290</v>
      </c>
      <c r="B1321">
        <v>1915</v>
      </c>
    </row>
    <row r="1322" spans="1:2" x14ac:dyDescent="0.25">
      <c r="A1322" t="s">
        <v>1290</v>
      </c>
      <c r="B1322">
        <v>1916</v>
      </c>
    </row>
    <row r="1323" spans="1:2" x14ac:dyDescent="0.25">
      <c r="A1323" t="s">
        <v>1290</v>
      </c>
      <c r="B1323">
        <v>1917</v>
      </c>
    </row>
    <row r="1324" spans="1:2" x14ac:dyDescent="0.25">
      <c r="A1324" t="s">
        <v>1290</v>
      </c>
      <c r="B1324">
        <v>1918</v>
      </c>
    </row>
    <row r="1325" spans="1:2" x14ac:dyDescent="0.25">
      <c r="A1325" t="s">
        <v>1290</v>
      </c>
      <c r="B1325">
        <v>1919</v>
      </c>
    </row>
    <row r="1326" spans="1:2" x14ac:dyDescent="0.25">
      <c r="A1326" t="s">
        <v>1290</v>
      </c>
      <c r="B1326">
        <v>1920</v>
      </c>
    </row>
    <row r="1327" spans="1:2" x14ac:dyDescent="0.25">
      <c r="A1327" t="s">
        <v>1290</v>
      </c>
      <c r="B1327">
        <v>1921</v>
      </c>
    </row>
    <row r="1328" spans="1:2" x14ac:dyDescent="0.25">
      <c r="A1328" t="s">
        <v>776</v>
      </c>
      <c r="B1328">
        <v>1922</v>
      </c>
    </row>
    <row r="1329" spans="1:2" x14ac:dyDescent="0.25">
      <c r="A1329" t="s">
        <v>768</v>
      </c>
      <c r="B1329">
        <v>1923</v>
      </c>
    </row>
    <row r="1330" spans="1:2" x14ac:dyDescent="0.25">
      <c r="A1330" t="s">
        <v>1290</v>
      </c>
      <c r="B1330">
        <v>1924</v>
      </c>
    </row>
    <row r="1331" spans="1:2" x14ac:dyDescent="0.25">
      <c r="A1331" t="s">
        <v>1290</v>
      </c>
      <c r="B1331">
        <v>1925</v>
      </c>
    </row>
    <row r="1332" spans="1:2" x14ac:dyDescent="0.25">
      <c r="A1332" t="s">
        <v>1351</v>
      </c>
      <c r="B1332">
        <v>1926</v>
      </c>
    </row>
    <row r="1333" spans="1:2" x14ac:dyDescent="0.25">
      <c r="A1333" t="s">
        <v>494</v>
      </c>
      <c r="B1333">
        <v>1927</v>
      </c>
    </row>
    <row r="1334" spans="1:2" x14ac:dyDescent="0.25">
      <c r="A1334" t="s">
        <v>307</v>
      </c>
      <c r="B1334">
        <v>1928</v>
      </c>
    </row>
    <row r="1335" spans="1:2" x14ac:dyDescent="0.25">
      <c r="A1335" t="s">
        <v>1290</v>
      </c>
      <c r="B1335">
        <v>1929</v>
      </c>
    </row>
    <row r="1336" spans="1:2" x14ac:dyDescent="0.25">
      <c r="A1336" t="s">
        <v>494</v>
      </c>
      <c r="B1336">
        <v>1930</v>
      </c>
    </row>
    <row r="1337" spans="1:2" x14ac:dyDescent="0.25">
      <c r="A1337" t="s">
        <v>1145</v>
      </c>
      <c r="B1337">
        <v>1931</v>
      </c>
    </row>
    <row r="1338" spans="1:2" x14ac:dyDescent="0.25">
      <c r="A1338" t="s">
        <v>1290</v>
      </c>
      <c r="B1338">
        <v>1932</v>
      </c>
    </row>
    <row r="1339" spans="1:2" x14ac:dyDescent="0.25">
      <c r="A1339" t="s">
        <v>1290</v>
      </c>
      <c r="B1339">
        <v>1933</v>
      </c>
    </row>
    <row r="1340" spans="1:2" x14ac:dyDescent="0.25">
      <c r="A1340" t="s">
        <v>1290</v>
      </c>
      <c r="B1340">
        <v>1934</v>
      </c>
    </row>
    <row r="1341" spans="1:2" x14ac:dyDescent="0.25">
      <c r="A1341" t="s">
        <v>1290</v>
      </c>
      <c r="B1341">
        <v>1935</v>
      </c>
    </row>
    <row r="1342" spans="1:2" x14ac:dyDescent="0.25">
      <c r="A1342" t="s">
        <v>1290</v>
      </c>
      <c r="B1342">
        <v>1936</v>
      </c>
    </row>
    <row r="1343" spans="1:2" x14ac:dyDescent="0.25">
      <c r="A1343" t="s">
        <v>1290</v>
      </c>
      <c r="B1343">
        <v>1937</v>
      </c>
    </row>
    <row r="1344" spans="1:2" x14ac:dyDescent="0.25">
      <c r="A1344" t="s">
        <v>1290</v>
      </c>
      <c r="B1344">
        <v>1938</v>
      </c>
    </row>
    <row r="1345" spans="1:2" x14ac:dyDescent="0.25">
      <c r="A1345" t="s">
        <v>1290</v>
      </c>
      <c r="B1345">
        <v>1939</v>
      </c>
    </row>
    <row r="1346" spans="1:2" x14ac:dyDescent="0.25">
      <c r="A1346" t="s">
        <v>1290</v>
      </c>
      <c r="B1346">
        <v>1940</v>
      </c>
    </row>
    <row r="1347" spans="1:2" x14ac:dyDescent="0.25">
      <c r="A1347" t="s">
        <v>1290</v>
      </c>
      <c r="B1347">
        <v>1941</v>
      </c>
    </row>
    <row r="1348" spans="1:2" x14ac:dyDescent="0.25">
      <c r="A1348" t="s">
        <v>1290</v>
      </c>
      <c r="B1348">
        <v>1942</v>
      </c>
    </row>
    <row r="1349" spans="1:2" x14ac:dyDescent="0.25">
      <c r="A1349" t="s">
        <v>1290</v>
      </c>
      <c r="B1349">
        <v>1943</v>
      </c>
    </row>
    <row r="1350" spans="1:2" x14ac:dyDescent="0.25">
      <c r="A1350" t="s">
        <v>1290</v>
      </c>
      <c r="B1350">
        <v>1944</v>
      </c>
    </row>
    <row r="1351" spans="1:2" x14ac:dyDescent="0.25">
      <c r="A1351" t="s">
        <v>1290</v>
      </c>
      <c r="B1351">
        <v>1945</v>
      </c>
    </row>
    <row r="1352" spans="1:2" x14ac:dyDescent="0.25">
      <c r="A1352" t="s">
        <v>1290</v>
      </c>
      <c r="B1352">
        <v>1946</v>
      </c>
    </row>
    <row r="1353" spans="1:2" x14ac:dyDescent="0.25">
      <c r="A1353" t="s">
        <v>1290</v>
      </c>
      <c r="B1353">
        <v>1947</v>
      </c>
    </row>
    <row r="1354" spans="1:2" x14ac:dyDescent="0.25">
      <c r="A1354" t="s">
        <v>1290</v>
      </c>
      <c r="B1354">
        <v>1948</v>
      </c>
    </row>
    <row r="1355" spans="1:2" x14ac:dyDescent="0.25">
      <c r="A1355" t="s">
        <v>1290</v>
      </c>
      <c r="B1355">
        <v>1949</v>
      </c>
    </row>
    <row r="1356" spans="1:2" x14ac:dyDescent="0.25">
      <c r="A1356" t="s">
        <v>1290</v>
      </c>
      <c r="B1356">
        <v>1950</v>
      </c>
    </row>
    <row r="1357" spans="1:2" x14ac:dyDescent="0.25">
      <c r="A1357" t="s">
        <v>1290</v>
      </c>
      <c r="B1357">
        <v>1951</v>
      </c>
    </row>
    <row r="1358" spans="1:2" x14ac:dyDescent="0.25">
      <c r="A1358" t="s">
        <v>1290</v>
      </c>
      <c r="B1358">
        <v>1952</v>
      </c>
    </row>
    <row r="1359" spans="1:2" x14ac:dyDescent="0.25">
      <c r="A1359" t="s">
        <v>1290</v>
      </c>
      <c r="B1359">
        <v>1953</v>
      </c>
    </row>
    <row r="1360" spans="1:2" x14ac:dyDescent="0.25">
      <c r="A1360" t="s">
        <v>1290</v>
      </c>
      <c r="B1360">
        <v>1954</v>
      </c>
    </row>
    <row r="1361" spans="1:2" x14ac:dyDescent="0.25">
      <c r="A1361" t="s">
        <v>1290</v>
      </c>
      <c r="B1361">
        <v>1955</v>
      </c>
    </row>
    <row r="1362" spans="1:2" x14ac:dyDescent="0.25">
      <c r="A1362" t="s">
        <v>1290</v>
      </c>
      <c r="B1362">
        <v>1956</v>
      </c>
    </row>
    <row r="1363" spans="1:2" x14ac:dyDescent="0.25">
      <c r="A1363" t="s">
        <v>1290</v>
      </c>
      <c r="B1363">
        <v>1957</v>
      </c>
    </row>
    <row r="1364" spans="1:2" x14ac:dyDescent="0.25">
      <c r="A1364" t="s">
        <v>1290</v>
      </c>
      <c r="B1364">
        <v>1958</v>
      </c>
    </row>
    <row r="1365" spans="1:2" x14ac:dyDescent="0.25">
      <c r="A1365" t="s">
        <v>1290</v>
      </c>
      <c r="B1365">
        <v>1959</v>
      </c>
    </row>
    <row r="1366" spans="1:2" x14ac:dyDescent="0.25">
      <c r="A1366" t="s">
        <v>1290</v>
      </c>
      <c r="B1366">
        <v>1960</v>
      </c>
    </row>
    <row r="1367" spans="1:2" x14ac:dyDescent="0.25">
      <c r="A1367" t="s">
        <v>1290</v>
      </c>
      <c r="B1367">
        <v>1961</v>
      </c>
    </row>
    <row r="1368" spans="1:2" x14ac:dyDescent="0.25">
      <c r="A1368" t="s">
        <v>1290</v>
      </c>
      <c r="B1368">
        <v>1962</v>
      </c>
    </row>
    <row r="1369" spans="1:2" x14ac:dyDescent="0.25">
      <c r="A1369" t="s">
        <v>1290</v>
      </c>
      <c r="B1369">
        <v>1963</v>
      </c>
    </row>
    <row r="1370" spans="1:2" x14ac:dyDescent="0.25">
      <c r="A1370" t="s">
        <v>1290</v>
      </c>
      <c r="B1370">
        <v>1964</v>
      </c>
    </row>
    <row r="1371" spans="1:2" x14ac:dyDescent="0.25">
      <c r="A1371" t="s">
        <v>1290</v>
      </c>
      <c r="B1371">
        <v>1965</v>
      </c>
    </row>
    <row r="1372" spans="1:2" x14ac:dyDescent="0.25">
      <c r="A1372" t="s">
        <v>1290</v>
      </c>
      <c r="B1372">
        <v>1966</v>
      </c>
    </row>
    <row r="1373" spans="1:2" x14ac:dyDescent="0.25">
      <c r="A1373" t="s">
        <v>1290</v>
      </c>
      <c r="B1373">
        <v>1967</v>
      </c>
    </row>
    <row r="1374" spans="1:2" x14ac:dyDescent="0.25">
      <c r="A1374" t="s">
        <v>1290</v>
      </c>
      <c r="B1374">
        <v>1968</v>
      </c>
    </row>
    <row r="1375" spans="1:2" x14ac:dyDescent="0.25">
      <c r="A1375" t="s">
        <v>1290</v>
      </c>
      <c r="B1375">
        <v>1969</v>
      </c>
    </row>
    <row r="1376" spans="1:2" x14ac:dyDescent="0.25">
      <c r="A1376" t="s">
        <v>1290</v>
      </c>
      <c r="B1376">
        <v>1970</v>
      </c>
    </row>
    <row r="1377" spans="1:2" x14ac:dyDescent="0.25">
      <c r="A1377" t="s">
        <v>1290</v>
      </c>
      <c r="B1377">
        <v>1971</v>
      </c>
    </row>
    <row r="1378" spans="1:2" x14ac:dyDescent="0.25">
      <c r="A1378" t="s">
        <v>1290</v>
      </c>
      <c r="B1378">
        <v>1972</v>
      </c>
    </row>
    <row r="1379" spans="1:2" x14ac:dyDescent="0.25">
      <c r="A1379" t="s">
        <v>1290</v>
      </c>
      <c r="B1379">
        <v>1973</v>
      </c>
    </row>
    <row r="1380" spans="1:2" x14ac:dyDescent="0.25">
      <c r="A1380" t="s">
        <v>1290</v>
      </c>
      <c r="B1380">
        <v>1974</v>
      </c>
    </row>
    <row r="1381" spans="1:2" x14ac:dyDescent="0.25">
      <c r="A1381" t="s">
        <v>1290</v>
      </c>
      <c r="B1381">
        <v>1975</v>
      </c>
    </row>
    <row r="1382" spans="1:2" x14ac:dyDescent="0.25">
      <c r="A1382" t="s">
        <v>1290</v>
      </c>
      <c r="B1382">
        <v>1976</v>
      </c>
    </row>
    <row r="1383" spans="1:2" x14ac:dyDescent="0.25">
      <c r="A1383" t="s">
        <v>1290</v>
      </c>
      <c r="B1383">
        <v>1977</v>
      </c>
    </row>
    <row r="1384" spans="1:2" x14ac:dyDescent="0.25">
      <c r="A1384" t="s">
        <v>1290</v>
      </c>
      <c r="B1384">
        <v>1978</v>
      </c>
    </row>
    <row r="1385" spans="1:2" x14ac:dyDescent="0.25">
      <c r="A1385" t="s">
        <v>1290</v>
      </c>
      <c r="B1385">
        <v>1979</v>
      </c>
    </row>
    <row r="1386" spans="1:2" x14ac:dyDescent="0.25">
      <c r="A1386" t="s">
        <v>1290</v>
      </c>
      <c r="B1386">
        <v>1980</v>
      </c>
    </row>
    <row r="1387" spans="1:2" x14ac:dyDescent="0.25">
      <c r="A1387" t="s">
        <v>1290</v>
      </c>
      <c r="B1387">
        <v>1981</v>
      </c>
    </row>
    <row r="1388" spans="1:2" x14ac:dyDescent="0.25">
      <c r="A1388" t="s">
        <v>1290</v>
      </c>
      <c r="B1388">
        <v>1982</v>
      </c>
    </row>
    <row r="1389" spans="1:2" x14ac:dyDescent="0.25">
      <c r="A1389" t="s">
        <v>1290</v>
      </c>
      <c r="B1389">
        <v>1983</v>
      </c>
    </row>
    <row r="1390" spans="1:2" x14ac:dyDescent="0.25">
      <c r="A1390" t="s">
        <v>1290</v>
      </c>
      <c r="B1390">
        <v>1984</v>
      </c>
    </row>
    <row r="1391" spans="1:2" x14ac:dyDescent="0.25">
      <c r="A1391" t="s">
        <v>1290</v>
      </c>
      <c r="B1391">
        <v>1985</v>
      </c>
    </row>
    <row r="1392" spans="1:2" x14ac:dyDescent="0.25">
      <c r="A1392" t="s">
        <v>1290</v>
      </c>
      <c r="B1392">
        <v>1986</v>
      </c>
    </row>
    <row r="1393" spans="1:2" x14ac:dyDescent="0.25">
      <c r="A1393" t="s">
        <v>1290</v>
      </c>
      <c r="B1393">
        <v>1987</v>
      </c>
    </row>
    <row r="1394" spans="1:2" x14ac:dyDescent="0.25">
      <c r="A1394" t="s">
        <v>1290</v>
      </c>
      <c r="B1394">
        <v>1988</v>
      </c>
    </row>
    <row r="1395" spans="1:2" x14ac:dyDescent="0.25">
      <c r="A1395" t="s">
        <v>1290</v>
      </c>
      <c r="B1395">
        <v>1989</v>
      </c>
    </row>
    <row r="1396" spans="1:2" x14ac:dyDescent="0.25">
      <c r="A1396" t="s">
        <v>1290</v>
      </c>
      <c r="B1396">
        <v>1990</v>
      </c>
    </row>
    <row r="1397" spans="1:2" x14ac:dyDescent="0.25">
      <c r="A1397" t="s">
        <v>1290</v>
      </c>
      <c r="B1397">
        <v>1991</v>
      </c>
    </row>
    <row r="1398" spans="1:2" x14ac:dyDescent="0.25">
      <c r="A1398" t="s">
        <v>1290</v>
      </c>
      <c r="B1398">
        <v>1992</v>
      </c>
    </row>
    <row r="1399" spans="1:2" x14ac:dyDescent="0.25">
      <c r="A1399" t="s">
        <v>1290</v>
      </c>
      <c r="B1399">
        <v>1993</v>
      </c>
    </row>
    <row r="1400" spans="1:2" x14ac:dyDescent="0.25">
      <c r="A1400" t="s">
        <v>1290</v>
      </c>
      <c r="B1400">
        <v>1994</v>
      </c>
    </row>
    <row r="1401" spans="1:2" x14ac:dyDescent="0.25">
      <c r="A1401" t="s">
        <v>1290</v>
      </c>
      <c r="B1401">
        <v>1995</v>
      </c>
    </row>
    <row r="1402" spans="1:2" x14ac:dyDescent="0.25">
      <c r="A1402" t="s">
        <v>1290</v>
      </c>
      <c r="B1402">
        <v>1996</v>
      </c>
    </row>
    <row r="1403" spans="1:2" x14ac:dyDescent="0.25">
      <c r="A1403" t="s">
        <v>1290</v>
      </c>
      <c r="B1403">
        <v>1997</v>
      </c>
    </row>
    <row r="1404" spans="1:2" x14ac:dyDescent="0.25">
      <c r="A1404" t="s">
        <v>1290</v>
      </c>
      <c r="B1404">
        <v>1998</v>
      </c>
    </row>
    <row r="1405" spans="1:2" x14ac:dyDescent="0.25">
      <c r="A1405" t="s">
        <v>1290</v>
      </c>
      <c r="B1405">
        <v>1999</v>
      </c>
    </row>
    <row r="1406" spans="1:2" x14ac:dyDescent="0.25">
      <c r="A1406" t="s">
        <v>1290</v>
      </c>
      <c r="B1406">
        <v>2000</v>
      </c>
    </row>
    <row r="1407" spans="1:2" x14ac:dyDescent="0.25">
      <c r="A1407" t="s">
        <v>1290</v>
      </c>
      <c r="B1407">
        <v>2001</v>
      </c>
    </row>
    <row r="1408" spans="1:2" x14ac:dyDescent="0.25">
      <c r="A1408" t="s">
        <v>1290</v>
      </c>
      <c r="B1408">
        <v>2002</v>
      </c>
    </row>
    <row r="1409" spans="1:2" x14ac:dyDescent="0.25">
      <c r="A1409" t="s">
        <v>1290</v>
      </c>
      <c r="B1409">
        <v>2003</v>
      </c>
    </row>
    <row r="1410" spans="1:2" x14ac:dyDescent="0.25">
      <c r="A1410" t="s">
        <v>1290</v>
      </c>
      <c r="B1410">
        <v>2004</v>
      </c>
    </row>
    <row r="1411" spans="1:2" x14ac:dyDescent="0.25">
      <c r="A1411" t="s">
        <v>1290</v>
      </c>
      <c r="B1411">
        <v>2005</v>
      </c>
    </row>
    <row r="1412" spans="1:2" x14ac:dyDescent="0.25">
      <c r="A1412" t="s">
        <v>1290</v>
      </c>
      <c r="B1412">
        <v>2006</v>
      </c>
    </row>
    <row r="1413" spans="1:2" x14ac:dyDescent="0.25">
      <c r="A1413" t="s">
        <v>1290</v>
      </c>
      <c r="B1413">
        <v>2007</v>
      </c>
    </row>
    <row r="1414" spans="1:2" x14ac:dyDescent="0.25">
      <c r="A1414" t="s">
        <v>1290</v>
      </c>
      <c r="B1414">
        <v>2008</v>
      </c>
    </row>
    <row r="1415" spans="1:2" x14ac:dyDescent="0.25">
      <c r="A1415" t="s">
        <v>1290</v>
      </c>
      <c r="B1415">
        <v>2009</v>
      </c>
    </row>
    <row r="1416" spans="1:2" x14ac:dyDescent="0.25">
      <c r="A1416" t="s">
        <v>1290</v>
      </c>
      <c r="B1416">
        <v>2010</v>
      </c>
    </row>
    <row r="1417" spans="1:2" x14ac:dyDescent="0.25">
      <c r="A1417" t="s">
        <v>1290</v>
      </c>
      <c r="B1417">
        <v>2011</v>
      </c>
    </row>
    <row r="1418" spans="1:2" x14ac:dyDescent="0.25">
      <c r="A1418" t="s">
        <v>1290</v>
      </c>
      <c r="B1418">
        <v>2012</v>
      </c>
    </row>
    <row r="1419" spans="1:2" x14ac:dyDescent="0.25">
      <c r="A1419" t="s">
        <v>1290</v>
      </c>
      <c r="B1419">
        <v>2013</v>
      </c>
    </row>
    <row r="1420" spans="1:2" x14ac:dyDescent="0.25">
      <c r="A1420" t="s">
        <v>1290</v>
      </c>
      <c r="B1420">
        <v>2014</v>
      </c>
    </row>
    <row r="1421" spans="1:2" x14ac:dyDescent="0.25">
      <c r="A1421" t="s">
        <v>1290</v>
      </c>
      <c r="B1421">
        <v>2015</v>
      </c>
    </row>
    <row r="1422" spans="1:2" x14ac:dyDescent="0.25">
      <c r="A1422" t="s">
        <v>1290</v>
      </c>
      <c r="B1422">
        <v>2016</v>
      </c>
    </row>
    <row r="1423" spans="1:2" x14ac:dyDescent="0.25">
      <c r="A1423" t="s">
        <v>1290</v>
      </c>
      <c r="B1423">
        <v>2017</v>
      </c>
    </row>
    <row r="1424" spans="1:2" x14ac:dyDescent="0.25">
      <c r="A1424" t="s">
        <v>1290</v>
      </c>
      <c r="B1424">
        <v>2018</v>
      </c>
    </row>
    <row r="1425" spans="1:2" x14ac:dyDescent="0.25">
      <c r="A1425" t="s">
        <v>1290</v>
      </c>
      <c r="B1425">
        <v>2019</v>
      </c>
    </row>
    <row r="1426" spans="1:2" x14ac:dyDescent="0.25">
      <c r="A1426" t="s">
        <v>1290</v>
      </c>
      <c r="B1426">
        <v>2020</v>
      </c>
    </row>
    <row r="1427" spans="1:2" x14ac:dyDescent="0.25">
      <c r="A1427" t="s">
        <v>1290</v>
      </c>
      <c r="B1427">
        <v>2021</v>
      </c>
    </row>
    <row r="1428" spans="1:2" x14ac:dyDescent="0.25">
      <c r="A1428" t="s">
        <v>1290</v>
      </c>
      <c r="B1428">
        <v>2022</v>
      </c>
    </row>
    <row r="1429" spans="1:2" x14ac:dyDescent="0.25">
      <c r="A1429" t="s">
        <v>1290</v>
      </c>
      <c r="B1429">
        <v>2023</v>
      </c>
    </row>
    <row r="1430" spans="1:2" x14ac:dyDescent="0.25">
      <c r="A1430" t="s">
        <v>1290</v>
      </c>
      <c r="B1430">
        <v>2024</v>
      </c>
    </row>
    <row r="1431" spans="1:2" x14ac:dyDescent="0.25">
      <c r="A1431" t="s">
        <v>1290</v>
      </c>
      <c r="B1431">
        <v>2025</v>
      </c>
    </row>
    <row r="1432" spans="1:2" x14ac:dyDescent="0.25">
      <c r="A1432" t="s">
        <v>1290</v>
      </c>
      <c r="B1432">
        <v>2026</v>
      </c>
    </row>
    <row r="1433" spans="1:2" x14ac:dyDescent="0.25">
      <c r="A1433" t="s">
        <v>1290</v>
      </c>
      <c r="B1433">
        <v>2027</v>
      </c>
    </row>
    <row r="1434" spans="1:2" x14ac:dyDescent="0.25">
      <c r="A1434" t="s">
        <v>1290</v>
      </c>
      <c r="B1434">
        <v>2028</v>
      </c>
    </row>
    <row r="1435" spans="1:2" x14ac:dyDescent="0.25">
      <c r="A1435" t="s">
        <v>1290</v>
      </c>
      <c r="B1435">
        <v>2029</v>
      </c>
    </row>
    <row r="1436" spans="1:2" x14ac:dyDescent="0.25">
      <c r="A1436" t="s">
        <v>1290</v>
      </c>
      <c r="B1436">
        <v>2030</v>
      </c>
    </row>
    <row r="1437" spans="1:2" x14ac:dyDescent="0.25">
      <c r="A1437" t="s">
        <v>1290</v>
      </c>
      <c r="B1437">
        <v>2031</v>
      </c>
    </row>
    <row r="1438" spans="1:2" x14ac:dyDescent="0.25">
      <c r="A1438" t="s">
        <v>1290</v>
      </c>
      <c r="B1438">
        <v>2032</v>
      </c>
    </row>
    <row r="1439" spans="1:2" x14ac:dyDescent="0.25">
      <c r="A1439" t="s">
        <v>1290</v>
      </c>
      <c r="B1439">
        <v>2033</v>
      </c>
    </row>
    <row r="1440" spans="1:2" x14ac:dyDescent="0.25">
      <c r="A1440" t="s">
        <v>1290</v>
      </c>
      <c r="B1440">
        <v>2034</v>
      </c>
    </row>
    <row r="1441" spans="1:2" x14ac:dyDescent="0.25">
      <c r="A1441" t="s">
        <v>1290</v>
      </c>
      <c r="B1441">
        <v>2035</v>
      </c>
    </row>
    <row r="1442" spans="1:2" x14ac:dyDescent="0.25">
      <c r="A1442" t="s">
        <v>1290</v>
      </c>
      <c r="B1442">
        <v>2036</v>
      </c>
    </row>
    <row r="1443" spans="1:2" x14ac:dyDescent="0.25">
      <c r="A1443" t="s">
        <v>1290</v>
      </c>
      <c r="B1443">
        <v>2037</v>
      </c>
    </row>
    <row r="1444" spans="1:2" x14ac:dyDescent="0.25">
      <c r="A1444" t="s">
        <v>1290</v>
      </c>
      <c r="B1444">
        <v>2038</v>
      </c>
    </row>
    <row r="1445" spans="1:2" x14ac:dyDescent="0.25">
      <c r="A1445" t="s">
        <v>1290</v>
      </c>
      <c r="B1445">
        <v>2039</v>
      </c>
    </row>
    <row r="1446" spans="1:2" x14ac:dyDescent="0.25">
      <c r="A1446" t="s">
        <v>1290</v>
      </c>
      <c r="B1446">
        <v>2040</v>
      </c>
    </row>
    <row r="1447" spans="1:2" x14ac:dyDescent="0.25">
      <c r="A1447" t="s">
        <v>1290</v>
      </c>
      <c r="B1447">
        <v>2041</v>
      </c>
    </row>
    <row r="1448" spans="1:2" x14ac:dyDescent="0.25">
      <c r="A1448" t="s">
        <v>1290</v>
      </c>
      <c r="B1448">
        <v>2042</v>
      </c>
    </row>
    <row r="1449" spans="1:2" x14ac:dyDescent="0.25">
      <c r="A1449" t="s">
        <v>1290</v>
      </c>
      <c r="B1449">
        <v>2043</v>
      </c>
    </row>
    <row r="1450" spans="1:2" x14ac:dyDescent="0.25">
      <c r="A1450" t="s">
        <v>1290</v>
      </c>
      <c r="B1450">
        <v>2044</v>
      </c>
    </row>
    <row r="1451" spans="1:2" x14ac:dyDescent="0.25">
      <c r="A1451" t="s">
        <v>1290</v>
      </c>
      <c r="B1451">
        <v>2045</v>
      </c>
    </row>
    <row r="1452" spans="1:2" x14ac:dyDescent="0.25">
      <c r="A1452" t="s">
        <v>1290</v>
      </c>
      <c r="B1452">
        <v>2046</v>
      </c>
    </row>
    <row r="1453" spans="1:2" x14ac:dyDescent="0.25">
      <c r="A1453" t="s">
        <v>1290</v>
      </c>
      <c r="B1453">
        <v>2047</v>
      </c>
    </row>
    <row r="1454" spans="1:2" x14ac:dyDescent="0.25">
      <c r="A1454" t="s">
        <v>1290</v>
      </c>
      <c r="B1454" t="s">
        <v>1277</v>
      </c>
    </row>
    <row r="1455" spans="1:2" x14ac:dyDescent="0.25">
      <c r="A1455" t="s">
        <v>1290</v>
      </c>
      <c r="B1455" t="s">
        <v>1278</v>
      </c>
    </row>
    <row r="1456" spans="1:2" x14ac:dyDescent="0.25">
      <c r="A1456" t="s">
        <v>1290</v>
      </c>
      <c r="B1456" t="s">
        <v>1279</v>
      </c>
    </row>
  </sheetData>
  <autoFilter ref="B1:D1461" xr:uid="{EE061A1C-7A17-4108-BB82-69A0B11531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Rogne</dc:creator>
  <cp:lastModifiedBy>farft01</cp:lastModifiedBy>
  <dcterms:created xsi:type="dcterms:W3CDTF">2023-03-20T18:26:35Z</dcterms:created>
  <dcterms:modified xsi:type="dcterms:W3CDTF">2023-03-22T16:28:22Z</dcterms:modified>
</cp:coreProperties>
</file>