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e15324f388481/Programming/GitHub/pf2gen/resources/"/>
    </mc:Choice>
  </mc:AlternateContent>
  <xr:revisionPtr revIDLastSave="580" documentId="8_{2E2FD24B-79BF-4F94-A67B-3EB9B19539CC}" xr6:coauthVersionLast="46" xr6:coauthVersionMax="46" xr10:uidLastSave="{0643DA4A-0E5D-44ED-959A-63B8446901EC}"/>
  <bookViews>
    <workbookView xWindow="-103" yWindow="-103" windowWidth="22149" windowHeight="12549" activeTab="3" xr2:uid="{177AE64E-D673-4BF4-B368-DF1B248075F6}"/>
  </bookViews>
  <sheets>
    <sheet name="3 Linear Functions" sheetId="2" r:id="rId1"/>
    <sheet name="Linear Edges, Stepwise Center" sheetId="4" r:id="rId2"/>
    <sheet name="Source Data" sheetId="3" r:id="rId3"/>
    <sheet name="Total Comparis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4" l="1"/>
  <c r="J8" i="4"/>
  <c r="H14" i="4" a="1"/>
  <c r="H14" i="4" s="1"/>
  <c r="H2" i="4" a="1"/>
  <c r="H2" i="4" s="1"/>
  <c r="H2" i="2" a="1"/>
  <c r="H2" i="2" s="1"/>
  <c r="C2" i="2" s="1"/>
  <c r="D2" i="2" s="1"/>
  <c r="H14" i="2" a="1"/>
  <c r="H14" i="2" s="1"/>
  <c r="C25" i="2" s="1"/>
  <c r="D25" i="2" s="1"/>
  <c r="H8" i="2" a="1"/>
  <c r="H8" i="2" s="1"/>
  <c r="T2" i="5" a="1"/>
  <c r="V4" i="5" a="1"/>
  <c r="X6" i="5" a="1"/>
  <c r="U9" i="5" a="1"/>
  <c r="W11" i="5" a="1"/>
  <c r="T14" i="5" a="1"/>
  <c r="V16" i="5" a="1"/>
  <c r="X18" i="5" a="1"/>
  <c r="T17" i="5" a="1"/>
  <c r="W12" i="5" a="1"/>
  <c r="V15" i="5" a="1"/>
  <c r="X10" i="5" a="1"/>
  <c r="V6" i="5" a="1"/>
  <c r="T12" i="5" a="1"/>
  <c r="W14" i="5" a="1"/>
  <c r="W19" i="5" a="1"/>
  <c r="W17" i="5" a="1"/>
  <c r="T13" i="5" a="1"/>
  <c r="W3" i="5" a="1"/>
  <c r="W8" i="5" a="1"/>
  <c r="U2" i="5" a="1"/>
  <c r="W4" i="5" a="1"/>
  <c r="T7" i="5" a="1"/>
  <c r="V9" i="5" a="1"/>
  <c r="X11" i="5" a="1"/>
  <c r="U14" i="5" a="1"/>
  <c r="W16" i="5" a="1"/>
  <c r="T19" i="5" a="1"/>
  <c r="V14" i="5" a="1"/>
  <c r="U19" i="5" a="1"/>
  <c r="X14" i="5" a="1"/>
  <c r="X12" i="5" a="1"/>
  <c r="W10" i="5" a="1"/>
  <c r="T6" i="5" a="1"/>
  <c r="X3" i="5" a="1"/>
  <c r="U7" i="5" a="1"/>
  <c r="X7" i="5" a="1"/>
  <c r="V3" i="5" a="1"/>
  <c r="W18" i="5" a="1"/>
  <c r="V2" i="5" a="1"/>
  <c r="X4" i="5" a="1"/>
  <c r="W9" i="5" a="1"/>
  <c r="X16" i="5" a="1"/>
  <c r="T15" i="5" a="1"/>
  <c r="X5" i="5" a="1"/>
  <c r="X8" i="5" a="1"/>
  <c r="V17" i="5" a="1"/>
  <c r="U8" i="5" a="1"/>
  <c r="W13" i="5" a="1"/>
  <c r="T9" i="5" a="1"/>
  <c r="W2" i="5" a="1"/>
  <c r="T5" i="5" a="1"/>
  <c r="V7" i="5" a="1"/>
  <c r="X9" i="5" a="1"/>
  <c r="U12" i="5" a="1"/>
  <c r="V19" i="5" a="1"/>
  <c r="W5" i="5" a="1"/>
  <c r="V11" i="5" a="1"/>
  <c r="U5" i="5" a="1"/>
  <c r="T10" i="5" a="1"/>
  <c r="U17" i="5" a="1"/>
  <c r="T8" i="5" a="1"/>
  <c r="X13" i="5" a="1"/>
  <c r="X2" i="5" a="1"/>
  <c r="W7" i="5" a="1"/>
  <c r="V12" i="5" a="1"/>
  <c r="V10" i="5" a="1"/>
  <c r="T4" i="5" a="1"/>
  <c r="X19" i="5" a="1"/>
  <c r="X17" i="5" a="1"/>
  <c r="U13" i="5" a="1"/>
  <c r="X15" i="5" a="1"/>
  <c r="T3" i="5" a="1"/>
  <c r="V5" i="5" a="1"/>
  <c r="U10" i="5" a="1"/>
  <c r="V8" i="5" a="1"/>
  <c r="U6" i="5" a="1"/>
  <c r="U15" i="5" a="1"/>
  <c r="W15" i="5" a="1"/>
  <c r="T11" i="5" a="1"/>
  <c r="T16" i="5" a="1"/>
  <c r="U4" i="5" a="1"/>
  <c r="U3" i="5" a="1"/>
  <c r="T18" i="5" a="1"/>
  <c r="V13" i="5" a="1"/>
  <c r="V18" i="5" a="1"/>
  <c r="W6" i="5" a="1"/>
  <c r="U16" i="5" a="1"/>
  <c r="U18" i="5" a="1"/>
  <c r="U11" i="5" a="1"/>
  <c r="C20" i="5" a="1"/>
  <c r="O20" i="5" a="1"/>
  <c r="E21" i="5" a="1"/>
  <c r="Q21" i="5" a="1"/>
  <c r="G22" i="5" a="1"/>
  <c r="S22" i="5" a="1"/>
  <c r="I23" i="5" a="1"/>
  <c r="U23" i="5" a="1"/>
  <c r="K24" i="5" a="1"/>
  <c r="W24" i="5" a="1"/>
  <c r="V23" i="5" a="1"/>
  <c r="C24" i="5" a="1"/>
  <c r="V21" i="5" a="1"/>
  <c r="P24" i="5" a="1"/>
  <c r="C23" i="5" a="1"/>
  <c r="X21" i="5" a="1"/>
  <c r="R23" i="5" a="1"/>
  <c r="G23" i="5" a="1"/>
  <c r="J24" i="5" a="1"/>
  <c r="J23" i="5" a="1"/>
  <c r="V20" i="5" a="1"/>
  <c r="N21" i="5" a="1"/>
  <c r="D20" i="5" a="1"/>
  <c r="P20" i="5" a="1"/>
  <c r="F21" i="5" a="1"/>
  <c r="R21" i="5" a="1"/>
  <c r="H22" i="5" a="1"/>
  <c r="T22" i="5" a="1"/>
  <c r="L24" i="5" a="1"/>
  <c r="G24" i="5" a="1"/>
  <c r="X20" i="5" a="1"/>
  <c r="O21" i="5" a="1"/>
  <c r="R22" i="5" a="1"/>
  <c r="J22" i="5" a="1"/>
  <c r="U20" i="5" a="1"/>
  <c r="D23" i="5" a="1"/>
  <c r="C22" i="5" a="1"/>
  <c r="U24" i="5" a="1"/>
  <c r="F22" i="5" a="1"/>
  <c r="E20" i="5" a="1"/>
  <c r="Q20" i="5" a="1"/>
  <c r="G21" i="5" a="1"/>
  <c r="S21" i="5" a="1"/>
  <c r="I22" i="5" a="1"/>
  <c r="U22" i="5" a="1"/>
  <c r="K23" i="5" a="1"/>
  <c r="M24" i="5" a="1"/>
  <c r="L23" i="5" a="1"/>
  <c r="N24" i="5" a="1"/>
  <c r="M23" i="5" a="1"/>
  <c r="J21" i="5" a="1"/>
  <c r="N23" i="5" a="1"/>
  <c r="K21" i="5" a="1"/>
  <c r="E24" i="5" a="1"/>
  <c r="N22" i="5" a="1"/>
  <c r="H24" i="5" a="1"/>
  <c r="E22" i="5" a="1"/>
  <c r="T23" i="5" a="1"/>
  <c r="T21" i="5" a="1"/>
  <c r="X22" i="5" a="1"/>
  <c r="O23" i="5" a="1"/>
  <c r="F24" i="5" a="1"/>
  <c r="M21" i="5" a="1"/>
  <c r="I24" i="5" a="1"/>
  <c r="D21" i="5" a="1"/>
  <c r="F20" i="5" a="1"/>
  <c r="R20" i="5" a="1"/>
  <c r="H21" i="5" a="1"/>
  <c r="X23" i="5" a="1"/>
  <c r="L22" i="5" a="1"/>
  <c r="P23" i="5" a="1"/>
  <c r="W20" i="5" a="1"/>
  <c r="T24" i="5" a="1"/>
  <c r="S23" i="5" a="1"/>
  <c r="P21" i="5" a="1"/>
  <c r="S20" i="5" a="1"/>
  <c r="M20" i="5" a="1"/>
  <c r="G20" i="5" a="1"/>
  <c r="I21" i="5" a="1"/>
  <c r="K22" i="5" a="1"/>
  <c r="W22" i="5" a="1"/>
  <c r="O24" i="5" a="1"/>
  <c r="D24" i="5" a="1"/>
  <c r="M22" i="5" a="1"/>
  <c r="R24" i="5" a="1"/>
  <c r="O22" i="5" a="1"/>
  <c r="P22" i="5" a="1"/>
  <c r="Q24" i="5" a="1"/>
  <c r="L21" i="5" a="1"/>
  <c r="Q22" i="5" a="1"/>
  <c r="V24" i="5" a="1"/>
  <c r="H20" i="5" a="1"/>
  <c r="E23" i="5" a="1"/>
  <c r="L20" i="5" a="1"/>
  <c r="W21" i="5" a="1"/>
  <c r="C21" i="5" a="1"/>
  <c r="H23" i="5" a="1"/>
  <c r="I20" i="5" a="1"/>
  <c r="Q23" i="5" a="1"/>
  <c r="N20" i="5" a="1"/>
  <c r="S24" i="5" a="1"/>
  <c r="J20" i="5" a="1"/>
  <c r="F23" i="5" a="1"/>
  <c r="D22" i="5" a="1"/>
  <c r="K20" i="5" a="1"/>
  <c r="B20" i="5" a="1"/>
  <c r="B23" i="5" a="1"/>
  <c r="B24" i="5" a="1"/>
  <c r="B22" i="5" a="1"/>
  <c r="B21" i="5" a="1"/>
  <c r="B17" i="5" a="1"/>
  <c r="N17" i="5" a="1"/>
  <c r="L18" i="5" a="1"/>
  <c r="J19" i="5" a="1"/>
  <c r="M18" i="5" a="1"/>
  <c r="N18" i="5" a="1"/>
  <c r="D18" i="5" a="1"/>
  <c r="N19" i="5" a="1"/>
  <c r="E18" i="5" a="1"/>
  <c r="O19" i="5" a="1"/>
  <c r="F18" i="5" a="1"/>
  <c r="G18" i="5" a="1"/>
  <c r="I18" i="5" a="1"/>
  <c r="J18" i="5" a="1"/>
  <c r="O17" i="5" a="1"/>
  <c r="B18" i="5" a="1"/>
  <c r="L19" i="5" a="1"/>
  <c r="O18" i="5" a="1"/>
  <c r="F17" i="5" a="1"/>
  <c r="G17" i="5" a="1"/>
  <c r="D19" i="5" a="1"/>
  <c r="I17" i="5" a="1"/>
  <c r="F19" i="5" a="1"/>
  <c r="K17" i="5" a="1"/>
  <c r="M17" i="5" a="1"/>
  <c r="C17" i="5" a="1"/>
  <c r="K19" i="5" a="1"/>
  <c r="E19" i="5" a="1"/>
  <c r="K18" i="5" a="1"/>
  <c r="D17" i="5" a="1"/>
  <c r="I19" i="5" a="1"/>
  <c r="E17" i="5" a="1"/>
  <c r="C18" i="5" a="1"/>
  <c r="M19" i="5" a="1"/>
  <c r="C19" i="5" a="1"/>
  <c r="H17" i="5" a="1"/>
  <c r="J17" i="5" a="1"/>
  <c r="G19" i="5" a="1"/>
  <c r="L17" i="5" a="1"/>
  <c r="B19" i="5" a="1"/>
  <c r="H18" i="5" a="1"/>
  <c r="H19" i="5" a="1"/>
  <c r="C16" i="5" a="1"/>
  <c r="O16" i="5" a="1"/>
  <c r="F16" i="5" a="1"/>
  <c r="G16" i="5" a="1"/>
  <c r="I16" i="5" a="1"/>
  <c r="J16" i="5" a="1"/>
  <c r="K16" i="5" a="1"/>
  <c r="E16" i="5" a="1"/>
  <c r="H16" i="5" a="1"/>
  <c r="L16" i="5" a="1"/>
  <c r="N16" i="5" a="1"/>
  <c r="D16" i="5" a="1"/>
  <c r="M16" i="5" a="1"/>
  <c r="B16" i="5" a="1"/>
  <c r="P3" i="5" a="1"/>
  <c r="P6" i="5" a="1"/>
  <c r="P9" i="5" a="1"/>
  <c r="P12" i="5" a="1"/>
  <c r="P15" i="5" a="1"/>
  <c r="P18" i="5" a="1"/>
  <c r="R6" i="5" a="1"/>
  <c r="S6" i="5" a="1"/>
  <c r="S15" i="5" a="1"/>
  <c r="S18" i="5" a="1"/>
  <c r="P10" i="5" a="1"/>
  <c r="P19" i="5" a="1"/>
  <c r="Q7" i="5" a="1"/>
  <c r="Q19" i="5" a="1"/>
  <c r="R7" i="5" a="1"/>
  <c r="P8" i="5" a="1"/>
  <c r="R9" i="5" a="1"/>
  <c r="S12" i="5" a="1"/>
  <c r="P4" i="5" a="1"/>
  <c r="P13" i="5" a="1"/>
  <c r="Q4" i="5" a="1"/>
  <c r="R19" i="5" a="1"/>
  <c r="S10" i="5" a="1"/>
  <c r="Q5" i="5" a="1"/>
  <c r="R17" i="5" a="1"/>
  <c r="Q3" i="5" a="1"/>
  <c r="Q6" i="5" a="1"/>
  <c r="Q9" i="5" a="1"/>
  <c r="Q12" i="5" a="1"/>
  <c r="Q15" i="5" a="1"/>
  <c r="Q18" i="5" a="1"/>
  <c r="R12" i="5" a="1"/>
  <c r="R15" i="5" a="1"/>
  <c r="S9" i="5" a="1"/>
  <c r="P7" i="5" a="1"/>
  <c r="Q16" i="5" a="1"/>
  <c r="R4" i="5" a="1"/>
  <c r="S13" i="5" a="1"/>
  <c r="P11" i="5" a="1"/>
  <c r="Q14" i="5" a="1"/>
  <c r="R5" i="5" a="1"/>
  <c r="R3" i="5" a="1"/>
  <c r="Q13" i="5" a="1"/>
  <c r="R10" i="5" a="1"/>
  <c r="S4" i="5" a="1"/>
  <c r="P5" i="5" a="1"/>
  <c r="R11" i="5" a="1"/>
  <c r="Q10" i="5" a="1"/>
  <c r="R16" i="5" a="1"/>
  <c r="S16" i="5" a="1"/>
  <c r="P17" i="5" a="1"/>
  <c r="Q11" i="5" a="1"/>
  <c r="S5" i="5" a="1"/>
  <c r="S3" i="5" a="1"/>
  <c r="S17" i="5" a="1"/>
  <c r="S14" i="5" a="1"/>
  <c r="R13" i="5" a="1"/>
  <c r="S7" i="5" a="1"/>
  <c r="P14" i="5" a="1"/>
  <c r="Q8" i="5" a="1"/>
  <c r="R8" i="5" a="1"/>
  <c r="R14" i="5" a="1"/>
  <c r="S11" i="5" a="1"/>
  <c r="S8" i="5" a="1"/>
  <c r="P2" i="5" a="1"/>
  <c r="R2" i="5" a="1"/>
  <c r="Q2" i="5" a="1"/>
  <c r="S2" i="5" a="1"/>
  <c r="B15" i="5" a="1"/>
  <c r="G4" i="5" a="1"/>
  <c r="L2" i="5" a="1"/>
  <c r="L5" i="5" a="1"/>
  <c r="M9" i="5" a="1"/>
  <c r="C15" i="5" a="1"/>
  <c r="G13" i="5" a="1"/>
  <c r="G11" i="5" a="1"/>
  <c r="H10" i="5" a="1"/>
  <c r="L8" i="5" a="1"/>
  <c r="L11" i="5" a="1"/>
  <c r="N10" i="5" a="1"/>
  <c r="E15" i="5" a="1"/>
  <c r="G15" i="5" a="1"/>
  <c r="C9" i="5" a="1"/>
  <c r="H11" i="5" a="1"/>
  <c r="I4" i="5" a="1"/>
  <c r="E11" i="5" a="1"/>
  <c r="J4" i="5" a="1"/>
  <c r="L6" i="5" a="1"/>
  <c r="J14" i="5" a="1"/>
  <c r="F7" i="5" a="1"/>
  <c r="H9" i="5" a="1"/>
  <c r="G5" i="5" a="1"/>
  <c r="O13" i="5" a="1"/>
  <c r="J6" i="5" a="1"/>
  <c r="J12" i="5" a="1"/>
  <c r="C14" i="5" a="1"/>
  <c r="H7" i="5" a="1"/>
  <c r="K10" i="5" a="1"/>
  <c r="N8" i="5" a="1"/>
  <c r="O2" i="5" a="1"/>
  <c r="J13" i="5" a="1"/>
  <c r="H13" i="5" a="1"/>
  <c r="I8" i="5" a="1"/>
  <c r="H15" i="5" a="1"/>
  <c r="O12" i="5" a="1"/>
  <c r="J7" i="5" a="1"/>
  <c r="O4" i="5" a="1"/>
  <c r="K8" i="5" a="1"/>
  <c r="H6" i="5" a="1"/>
  <c r="D15" i="5" a="1"/>
  <c r="M3" i="5" a="1"/>
  <c r="O3" i="5" a="1"/>
  <c r="L4" i="5" a="1"/>
  <c r="C13" i="5" a="1"/>
  <c r="C12" i="5" a="1"/>
  <c r="B8" i="5" a="1"/>
  <c r="J9" i="5" a="1"/>
  <c r="I3" i="5" a="1"/>
  <c r="N7" i="5" a="1"/>
  <c r="C10" i="5" a="1"/>
  <c r="E13" i="5" a="1"/>
  <c r="F10" i="5" a="1"/>
  <c r="H2" i="5" a="1"/>
  <c r="L7" i="5" a="1"/>
  <c r="M8" i="5" a="1"/>
  <c r="N5" i="5" a="1"/>
  <c r="L3" i="5" a="1"/>
  <c r="M14" i="5" a="1"/>
  <c r="E12" i="5" a="1"/>
  <c r="E10" i="5" a="1"/>
  <c r="J8" i="5" a="1"/>
  <c r="K6" i="5" a="1"/>
  <c r="E14" i="5" a="1"/>
  <c r="G12" i="5" a="1"/>
  <c r="I10" i="5" a="1"/>
  <c r="N6" i="5" a="1"/>
  <c r="D11" i="5" a="1"/>
  <c r="G2" i="5" a="1"/>
  <c r="I13" i="5" a="1"/>
  <c r="F11" i="5" a="1"/>
  <c r="I2" i="5" a="1"/>
  <c r="K9" i="5" a="1"/>
  <c r="L10" i="5" a="1"/>
  <c r="F15" i="5" a="1"/>
  <c r="N11" i="5" a="1"/>
  <c r="O6" i="5" a="1"/>
  <c r="K15" i="5" a="1"/>
  <c r="F12" i="5" a="1"/>
  <c r="C7" i="5" a="1"/>
  <c r="I7" i="5" a="1"/>
  <c r="K4" i="5" a="1"/>
  <c r="M4" i="5" a="1"/>
  <c r="C11" i="5" a="1"/>
  <c r="H5" i="5" a="1"/>
  <c r="G14" i="5" a="1"/>
  <c r="H12" i="5" a="1"/>
  <c r="K7" i="5" a="1"/>
  <c r="M10" i="5" a="1"/>
  <c r="I12" i="5" a="1"/>
  <c r="I11" i="5" a="1"/>
  <c r="D10" i="5" a="1"/>
  <c r="J2" i="5" a="1"/>
  <c r="K12" i="5" a="1"/>
  <c r="F9" i="5" a="1"/>
  <c r="O5" i="5" a="1"/>
  <c r="O11" i="5" a="1"/>
  <c r="N9" i="5" a="1"/>
  <c r="N4" i="5" a="1"/>
  <c r="M2" i="5" a="1"/>
  <c r="M5" i="5" a="1"/>
  <c r="O10" i="5" a="1"/>
  <c r="O14" i="5" a="1"/>
  <c r="N12" i="5" a="1"/>
  <c r="B10" i="5" a="1"/>
  <c r="J11" i="5" a="1"/>
  <c r="K2" i="5" a="1"/>
  <c r="N13" i="5" a="1"/>
  <c r="D7" i="5" a="1"/>
  <c r="F14" i="5" a="1"/>
  <c r="B12" i="5" a="1"/>
  <c r="H3" i="5" a="1"/>
  <c r="K14" i="5" a="1"/>
  <c r="J3" i="5" a="1"/>
  <c r="F13" i="5" a="1"/>
  <c r="M7" i="5" a="1"/>
  <c r="G10" i="5" a="1"/>
  <c r="B14" i="5" a="1"/>
  <c r="H4" i="5" a="1"/>
  <c r="M11" i="5" a="1"/>
  <c r="B13" i="5" a="1"/>
  <c r="M15" i="5" a="1"/>
  <c r="D12" i="5" a="1"/>
  <c r="G8" i="5" a="1"/>
  <c r="G3" i="5" a="1"/>
  <c r="E6" i="5" a="1"/>
  <c r="D14" i="5" a="1"/>
  <c r="M12" i="5" a="1"/>
  <c r="I5" i="5" a="1"/>
  <c r="L14" i="5" a="1"/>
  <c r="G9" i="5" a="1"/>
  <c r="C8" i="5" a="1"/>
  <c r="I14" i="5" a="1"/>
  <c r="D9" i="5" a="1"/>
  <c r="G6" i="5" a="1"/>
  <c r="N15" i="5" a="1"/>
  <c r="K3" i="5" a="1"/>
  <c r="I6" i="5" a="1"/>
  <c r="D8" i="5" a="1"/>
  <c r="N2" i="5" a="1"/>
  <c r="O8" i="5" a="1"/>
  <c r="L9" i="5" a="1"/>
  <c r="J15" i="5" a="1"/>
  <c r="H14" i="5" a="1"/>
  <c r="B7" i="5" a="1"/>
  <c r="F8" i="5" a="1"/>
  <c r="J5" i="5" a="1"/>
  <c r="M6" i="5" a="1"/>
  <c r="D13" i="5" a="1"/>
  <c r="L13" i="5" a="1"/>
  <c r="B9" i="5" a="1"/>
  <c r="E7" i="5" a="1"/>
  <c r="K5" i="5" a="1"/>
  <c r="N3" i="5" a="1"/>
  <c r="L15" i="5" a="1"/>
  <c r="B11" i="5" a="1"/>
  <c r="O9" i="5" a="1"/>
  <c r="E8" i="5" a="1"/>
  <c r="I15" i="5" a="1"/>
  <c r="E9" i="5" a="1"/>
  <c r="O7" i="5" a="1"/>
  <c r="K13" i="5" a="1"/>
  <c r="E2" i="5" a="1"/>
  <c r="D2" i="5" a="1"/>
  <c r="B5" i="5" a="1"/>
  <c r="B3" i="5" a="1"/>
  <c r="D5" i="5" a="1"/>
  <c r="F4" i="5" a="1"/>
  <c r="C5" i="5" a="1"/>
  <c r="C2" i="5" a="1"/>
  <c r="E4" i="5" a="1"/>
  <c r="D6" i="5" a="1"/>
  <c r="D3" i="5" a="1"/>
  <c r="C4" i="5" a="1"/>
  <c r="E3" i="5" a="1"/>
  <c r="F5" i="5" a="1"/>
  <c r="B4" i="5" a="1"/>
  <c r="F3" i="5" a="1"/>
  <c r="B6" i="5" a="1"/>
  <c r="C6" i="5" a="1"/>
  <c r="F2" i="5" a="1"/>
  <c r="U11" i="5" l="1"/>
  <c r="U18" i="5"/>
  <c r="U16" i="5"/>
  <c r="W6" i="5"/>
  <c r="V18" i="5"/>
  <c r="V13" i="5"/>
  <c r="T18" i="5"/>
  <c r="U3" i="5"/>
  <c r="U4" i="5"/>
  <c r="T16" i="5"/>
  <c r="T11" i="5"/>
  <c r="W15" i="5"/>
  <c r="U15" i="5"/>
  <c r="U6" i="5"/>
  <c r="V8" i="5"/>
  <c r="U10" i="5"/>
  <c r="V5" i="5"/>
  <c r="T3" i="5"/>
  <c r="X15" i="5"/>
  <c r="U13" i="5"/>
  <c r="X17" i="5"/>
  <c r="X19" i="5"/>
  <c r="T4" i="5"/>
  <c r="V10" i="5"/>
  <c r="V12" i="5"/>
  <c r="W7" i="5"/>
  <c r="X2" i="5"/>
  <c r="X13" i="5"/>
  <c r="T8" i="5"/>
  <c r="U17" i="5"/>
  <c r="T10" i="5"/>
  <c r="U5" i="5"/>
  <c r="V11" i="5"/>
  <c r="W5" i="5"/>
  <c r="V19" i="5"/>
  <c r="U12" i="5"/>
  <c r="X9" i="5"/>
  <c r="V7" i="5"/>
  <c r="T5" i="5"/>
  <c r="W2" i="5"/>
  <c r="T9" i="5"/>
  <c r="W13" i="5"/>
  <c r="U8" i="5"/>
  <c r="V17" i="5"/>
  <c r="X8" i="5"/>
  <c r="X5" i="5"/>
  <c r="T15" i="5"/>
  <c r="X16" i="5"/>
  <c r="W9" i="5"/>
  <c r="X4" i="5"/>
  <c r="V2" i="5"/>
  <c r="W18" i="5"/>
  <c r="V3" i="5"/>
  <c r="X7" i="5"/>
  <c r="U7" i="5"/>
  <c r="X3" i="5"/>
  <c r="T6" i="5"/>
  <c r="W10" i="5"/>
  <c r="X12" i="5"/>
  <c r="X14" i="5"/>
  <c r="U19" i="5"/>
  <c r="V14" i="5"/>
  <c r="T19" i="5"/>
  <c r="W16" i="5"/>
  <c r="U14" i="5"/>
  <c r="X11" i="5"/>
  <c r="V9" i="5"/>
  <c r="T7" i="5"/>
  <c r="W4" i="5"/>
  <c r="U2" i="5"/>
  <c r="W8" i="5"/>
  <c r="W3" i="5"/>
  <c r="T13" i="5"/>
  <c r="W17" i="5"/>
  <c r="W19" i="5"/>
  <c r="W14" i="5"/>
  <c r="T12" i="5"/>
  <c r="V6" i="5"/>
  <c r="X10" i="5"/>
  <c r="V15" i="5"/>
  <c r="W12" i="5"/>
  <c r="T17" i="5"/>
  <c r="X18" i="5"/>
  <c r="V16" i="5"/>
  <c r="T14" i="5"/>
  <c r="W11" i="5"/>
  <c r="U9" i="5"/>
  <c r="X6" i="5"/>
  <c r="V4" i="5"/>
  <c r="T2" i="5"/>
  <c r="K20" i="5"/>
  <c r="D22" i="5"/>
  <c r="F23" i="5"/>
  <c r="J20" i="5"/>
  <c r="S24" i="5"/>
  <c r="N20" i="5"/>
  <c r="Q23" i="5"/>
  <c r="I20" i="5"/>
  <c r="H23" i="5"/>
  <c r="C21" i="5"/>
  <c r="W21" i="5"/>
  <c r="L20" i="5"/>
  <c r="E23" i="5"/>
  <c r="H20" i="5"/>
  <c r="V24" i="5"/>
  <c r="Q22" i="5"/>
  <c r="L21" i="5"/>
  <c r="Q24" i="5"/>
  <c r="P22" i="5"/>
  <c r="O22" i="5"/>
  <c r="R24" i="5"/>
  <c r="M22" i="5"/>
  <c r="D24" i="5"/>
  <c r="O24" i="5"/>
  <c r="W22" i="5"/>
  <c r="K22" i="5"/>
  <c r="I21" i="5"/>
  <c r="G20" i="5"/>
  <c r="M20" i="5"/>
  <c r="S20" i="5"/>
  <c r="P21" i="5"/>
  <c r="S23" i="5"/>
  <c r="T24" i="5"/>
  <c r="W20" i="5"/>
  <c r="P23" i="5"/>
  <c r="L22" i="5"/>
  <c r="X23" i="5"/>
  <c r="H21" i="5"/>
  <c r="R20" i="5"/>
  <c r="F20" i="5"/>
  <c r="D21" i="5"/>
  <c r="I24" i="5"/>
  <c r="M21" i="5"/>
  <c r="F24" i="5"/>
  <c r="O23" i="5"/>
  <c r="X22" i="5"/>
  <c r="T21" i="5"/>
  <c r="T23" i="5"/>
  <c r="E22" i="5"/>
  <c r="H24" i="5"/>
  <c r="N22" i="5"/>
  <c r="E24" i="5"/>
  <c r="K21" i="5"/>
  <c r="N23" i="5"/>
  <c r="J21" i="5"/>
  <c r="M23" i="5"/>
  <c r="N24" i="5"/>
  <c r="L23" i="5"/>
  <c r="M24" i="5"/>
  <c r="K23" i="5"/>
  <c r="U22" i="5"/>
  <c r="I22" i="5"/>
  <c r="S21" i="5"/>
  <c r="G21" i="5"/>
  <c r="Q20" i="5"/>
  <c r="E20" i="5"/>
  <c r="F22" i="5"/>
  <c r="U24" i="5"/>
  <c r="C22" i="5"/>
  <c r="D23" i="5"/>
  <c r="U20" i="5"/>
  <c r="J22" i="5"/>
  <c r="R22" i="5"/>
  <c r="O21" i="5"/>
  <c r="X20" i="5"/>
  <c r="G24" i="5"/>
  <c r="L24" i="5"/>
  <c r="T22" i="5"/>
  <c r="H22" i="5"/>
  <c r="R21" i="5"/>
  <c r="F21" i="5"/>
  <c r="P20" i="5"/>
  <c r="D20" i="5"/>
  <c r="N21" i="5"/>
  <c r="V20" i="5"/>
  <c r="J23" i="5"/>
  <c r="J24" i="5"/>
  <c r="G23" i="5"/>
  <c r="R23" i="5"/>
  <c r="X21" i="5"/>
  <c r="C23" i="5"/>
  <c r="P24" i="5"/>
  <c r="V21" i="5"/>
  <c r="C24" i="5"/>
  <c r="V23" i="5"/>
  <c r="W24" i="5"/>
  <c r="K24" i="5"/>
  <c r="U23" i="5"/>
  <c r="I23" i="5"/>
  <c r="S22" i="5"/>
  <c r="G22" i="5"/>
  <c r="Q21" i="5"/>
  <c r="E21" i="5"/>
  <c r="O20" i="5"/>
  <c r="C20" i="5"/>
  <c r="B21" i="5"/>
  <c r="B22" i="5"/>
  <c r="B24" i="5"/>
  <c r="B23" i="5"/>
  <c r="B20" i="5"/>
  <c r="H19" i="5"/>
  <c r="H18" i="5"/>
  <c r="B19" i="5"/>
  <c r="L17" i="5"/>
  <c r="G19" i="5"/>
  <c r="J17" i="5"/>
  <c r="H17" i="5"/>
  <c r="C19" i="5"/>
  <c r="M19" i="5"/>
  <c r="C18" i="5"/>
  <c r="E17" i="5"/>
  <c r="I19" i="5"/>
  <c r="D17" i="5"/>
  <c r="K18" i="5"/>
  <c r="E19" i="5"/>
  <c r="K19" i="5"/>
  <c r="C17" i="5"/>
  <c r="M17" i="5"/>
  <c r="K17" i="5"/>
  <c r="F19" i="5"/>
  <c r="I17" i="5"/>
  <c r="D19" i="5"/>
  <c r="G17" i="5"/>
  <c r="F17" i="5"/>
  <c r="O18" i="5"/>
  <c r="L19" i="5"/>
  <c r="B18" i="5"/>
  <c r="O17" i="5"/>
  <c r="J18" i="5"/>
  <c r="I18" i="5"/>
  <c r="G18" i="5"/>
  <c r="F18" i="5"/>
  <c r="O19" i="5"/>
  <c r="E18" i="5"/>
  <c r="N19" i="5"/>
  <c r="D18" i="5"/>
  <c r="N18" i="5"/>
  <c r="M18" i="5"/>
  <c r="J19" i="5"/>
  <c r="L18" i="5"/>
  <c r="N17" i="5"/>
  <c r="B17" i="5"/>
  <c r="M16" i="5"/>
  <c r="D16" i="5"/>
  <c r="N16" i="5"/>
  <c r="L16" i="5"/>
  <c r="H16" i="5"/>
  <c r="E16" i="5"/>
  <c r="K16" i="5"/>
  <c r="J16" i="5"/>
  <c r="I16" i="5"/>
  <c r="G16" i="5"/>
  <c r="F16" i="5"/>
  <c r="O16" i="5"/>
  <c r="C16" i="5"/>
  <c r="B16" i="5"/>
  <c r="S8" i="5"/>
  <c r="S11" i="5"/>
  <c r="R14" i="5"/>
  <c r="R8" i="5"/>
  <c r="Q8" i="5"/>
  <c r="P14" i="5"/>
  <c r="S7" i="5"/>
  <c r="R13" i="5"/>
  <c r="S14" i="5"/>
  <c r="S17" i="5"/>
  <c r="S3" i="5"/>
  <c r="S5" i="5"/>
  <c r="Q11" i="5"/>
  <c r="P17" i="5"/>
  <c r="S16" i="5"/>
  <c r="R16" i="5"/>
  <c r="Q10" i="5"/>
  <c r="R11" i="5"/>
  <c r="P5" i="5"/>
  <c r="S4" i="5"/>
  <c r="R10" i="5"/>
  <c r="Q13" i="5"/>
  <c r="R3" i="5"/>
  <c r="R5" i="5"/>
  <c r="Q14" i="5"/>
  <c r="P11" i="5"/>
  <c r="S13" i="5"/>
  <c r="R4" i="5"/>
  <c r="Q16" i="5"/>
  <c r="P7" i="5"/>
  <c r="S9" i="5"/>
  <c r="R15" i="5"/>
  <c r="R12" i="5"/>
  <c r="Q18" i="5"/>
  <c r="Q15" i="5"/>
  <c r="Q12" i="5"/>
  <c r="Q9" i="5"/>
  <c r="Q6" i="5"/>
  <c r="Q3" i="5"/>
  <c r="R17" i="5"/>
  <c r="Q5" i="5"/>
  <c r="S10" i="5"/>
  <c r="R19" i="5"/>
  <c r="Q4" i="5"/>
  <c r="P13" i="5"/>
  <c r="P4" i="5"/>
  <c r="S12" i="5"/>
  <c r="R9" i="5"/>
  <c r="P8" i="5"/>
  <c r="R7" i="5"/>
  <c r="Q19" i="5"/>
  <c r="Q7" i="5"/>
  <c r="P19" i="5"/>
  <c r="P10" i="5"/>
  <c r="S18" i="5"/>
  <c r="S15" i="5"/>
  <c r="S6" i="5"/>
  <c r="R6" i="5"/>
  <c r="P18" i="5"/>
  <c r="P15" i="5"/>
  <c r="P12" i="5"/>
  <c r="P9" i="5"/>
  <c r="P6" i="5"/>
  <c r="P3" i="5"/>
  <c r="S2" i="5"/>
  <c r="Q2" i="5"/>
  <c r="R2" i="5"/>
  <c r="P2" i="5"/>
  <c r="F2" i="5"/>
  <c r="C6" i="5"/>
  <c r="B6" i="5"/>
  <c r="F3" i="5"/>
  <c r="B4" i="5"/>
  <c r="F5" i="5"/>
  <c r="E3" i="5"/>
  <c r="C4" i="5"/>
  <c r="D3" i="5"/>
  <c r="D6" i="5"/>
  <c r="E4" i="5"/>
  <c r="C2" i="5"/>
  <c r="C5" i="5"/>
  <c r="F4" i="5"/>
  <c r="D5" i="5"/>
  <c r="B3" i="5"/>
  <c r="B5" i="5"/>
  <c r="D2" i="5"/>
  <c r="E2" i="5"/>
  <c r="K13" i="5"/>
  <c r="O7" i="5"/>
  <c r="E9" i="5"/>
  <c r="I15" i="5"/>
  <c r="E8" i="5"/>
  <c r="O9" i="5"/>
  <c r="B11" i="5"/>
  <c r="L15" i="5"/>
  <c r="N3" i="5"/>
  <c r="K5" i="5"/>
  <c r="E7" i="5"/>
  <c r="B9" i="5"/>
  <c r="L13" i="5"/>
  <c r="D13" i="5"/>
  <c r="M6" i="5"/>
  <c r="J5" i="5"/>
  <c r="F8" i="5"/>
  <c r="B7" i="5"/>
  <c r="H14" i="5"/>
  <c r="J15" i="5"/>
  <c r="L9" i="5"/>
  <c r="O8" i="5"/>
  <c r="N2" i="5"/>
  <c r="D8" i="5"/>
  <c r="I6" i="5"/>
  <c r="K3" i="5"/>
  <c r="N15" i="5"/>
  <c r="G6" i="5"/>
  <c r="D9" i="5"/>
  <c r="I14" i="5"/>
  <c r="C8" i="5"/>
  <c r="G9" i="5"/>
  <c r="L14" i="5"/>
  <c r="I5" i="5"/>
  <c r="M12" i="5"/>
  <c r="D14" i="5"/>
  <c r="E6" i="5"/>
  <c r="G3" i="5"/>
  <c r="G8" i="5"/>
  <c r="D12" i="5"/>
  <c r="M15" i="5"/>
  <c r="B13" i="5"/>
  <c r="M11" i="5"/>
  <c r="H4" i="5"/>
  <c r="B14" i="5"/>
  <c r="G10" i="5"/>
  <c r="M7" i="5"/>
  <c r="F13" i="5"/>
  <c r="J3" i="5"/>
  <c r="K14" i="5"/>
  <c r="H3" i="5"/>
  <c r="B12" i="5"/>
  <c r="F14" i="5"/>
  <c r="D7" i="5"/>
  <c r="N13" i="5"/>
  <c r="K2" i="5"/>
  <c r="J11" i="5"/>
  <c r="B10" i="5"/>
  <c r="N12" i="5"/>
  <c r="O14" i="5"/>
  <c r="O10" i="5"/>
  <c r="M5" i="5"/>
  <c r="M2" i="5"/>
  <c r="N4" i="5"/>
  <c r="N9" i="5"/>
  <c r="O11" i="5"/>
  <c r="O5" i="5"/>
  <c r="F9" i="5"/>
  <c r="K12" i="5"/>
  <c r="J2" i="5"/>
  <c r="D10" i="5"/>
  <c r="I11" i="5"/>
  <c r="I12" i="5"/>
  <c r="M10" i="5"/>
  <c r="K7" i="5"/>
  <c r="H12" i="5"/>
  <c r="G14" i="5"/>
  <c r="H5" i="5"/>
  <c r="C11" i="5"/>
  <c r="M4" i="5"/>
  <c r="K4" i="5"/>
  <c r="I7" i="5"/>
  <c r="C7" i="5"/>
  <c r="F12" i="5"/>
  <c r="K15" i="5"/>
  <c r="O6" i="5"/>
  <c r="N11" i="5"/>
  <c r="F15" i="5"/>
  <c r="L10" i="5"/>
  <c r="K9" i="5"/>
  <c r="I2" i="5"/>
  <c r="F11" i="5"/>
  <c r="I13" i="5"/>
  <c r="G2" i="5"/>
  <c r="D11" i="5"/>
  <c r="N6" i="5"/>
  <c r="I10" i="5"/>
  <c r="G12" i="5"/>
  <c r="E14" i="5"/>
  <c r="K6" i="5"/>
  <c r="J8" i="5"/>
  <c r="E10" i="5"/>
  <c r="E12" i="5"/>
  <c r="M14" i="5"/>
  <c r="L3" i="5"/>
  <c r="N5" i="5"/>
  <c r="M8" i="5"/>
  <c r="L7" i="5"/>
  <c r="H2" i="5"/>
  <c r="F10" i="5"/>
  <c r="E13" i="5"/>
  <c r="C10" i="5"/>
  <c r="N7" i="5"/>
  <c r="I3" i="5"/>
  <c r="J9" i="5"/>
  <c r="B8" i="5"/>
  <c r="C12" i="5"/>
  <c r="C13" i="5"/>
  <c r="L4" i="5"/>
  <c r="O3" i="5"/>
  <c r="M3" i="5"/>
  <c r="D15" i="5"/>
  <c r="H6" i="5"/>
  <c r="K8" i="5"/>
  <c r="O4" i="5"/>
  <c r="J7" i="5"/>
  <c r="O12" i="5"/>
  <c r="H15" i="5"/>
  <c r="I8" i="5"/>
  <c r="H13" i="5"/>
  <c r="J13" i="5"/>
  <c r="O2" i="5"/>
  <c r="N8" i="5"/>
  <c r="K10" i="5"/>
  <c r="H7" i="5"/>
  <c r="C14" i="5"/>
  <c r="J12" i="5"/>
  <c r="J6" i="5"/>
  <c r="O13" i="5"/>
  <c r="G5" i="5"/>
  <c r="H9" i="5"/>
  <c r="F7" i="5"/>
  <c r="J14" i="5"/>
  <c r="L6" i="5"/>
  <c r="J4" i="5"/>
  <c r="E11" i="5"/>
  <c r="I4" i="5"/>
  <c r="H11" i="5"/>
  <c r="C9" i="5"/>
  <c r="G15" i="5"/>
  <c r="E15" i="5"/>
  <c r="N10" i="5"/>
  <c r="L11" i="5"/>
  <c r="L8" i="5"/>
  <c r="H10" i="5"/>
  <c r="G11" i="5"/>
  <c r="G13" i="5"/>
  <c r="C15" i="5"/>
  <c r="M9" i="5"/>
  <c r="L5" i="5"/>
  <c r="L2" i="5"/>
  <c r="G4" i="5"/>
  <c r="B15" i="5"/>
  <c r="C5" i="2"/>
  <c r="C3" i="4"/>
  <c r="C2" i="4"/>
  <c r="C24" i="4"/>
  <c r="C27" i="4"/>
  <c r="C26" i="4"/>
  <c r="C25" i="4"/>
  <c r="C3" i="2"/>
  <c r="C24" i="2"/>
  <c r="C26" i="2"/>
  <c r="C27" i="2"/>
  <c r="E2" i="2"/>
  <c r="F2" i="2" s="1"/>
  <c r="E25" i="2"/>
  <c r="F25" i="2" s="1"/>
  <c r="C10" i="2" l="1"/>
  <c r="C6" i="2"/>
  <c r="C13" i="2"/>
  <c r="C7" i="2"/>
  <c r="C16" i="2"/>
  <c r="E16" i="2" s="1"/>
  <c r="F16" i="2" s="1"/>
  <c r="C12" i="2"/>
  <c r="D12" i="2" s="1"/>
  <c r="C18" i="2"/>
  <c r="D18" i="2" s="1"/>
  <c r="C20" i="2"/>
  <c r="E20" i="2" s="1"/>
  <c r="F20" i="2" s="1"/>
  <c r="C21" i="2"/>
  <c r="D21" i="2" s="1"/>
  <c r="C14" i="2"/>
  <c r="C22" i="2"/>
  <c r="E22" i="2" s="1"/>
  <c r="F22" i="2" s="1"/>
  <c r="C15" i="2"/>
  <c r="E15" i="2" s="1"/>
  <c r="F15" i="2" s="1"/>
  <c r="C9" i="2"/>
  <c r="E9" i="2" s="1"/>
  <c r="F9" i="2" s="1"/>
  <c r="C11" i="2"/>
  <c r="D11" i="2" s="1"/>
  <c r="C8" i="2"/>
  <c r="E8" i="2" s="1"/>
  <c r="F8" i="2" s="1"/>
  <c r="C17" i="2"/>
  <c r="D17" i="2" s="1"/>
  <c r="C23" i="2"/>
  <c r="C4" i="2"/>
  <c r="E4" i="2" s="1"/>
  <c r="F4" i="2" s="1"/>
  <c r="C19" i="2"/>
  <c r="D19" i="2" s="1"/>
  <c r="D16" i="2"/>
  <c r="E27" i="4"/>
  <c r="F27" i="4" s="1"/>
  <c r="D27" i="4"/>
  <c r="C13" i="4"/>
  <c r="C7" i="4"/>
  <c r="C17" i="4"/>
  <c r="C11" i="4"/>
  <c r="C22" i="4"/>
  <c r="C10" i="4"/>
  <c r="C5" i="4"/>
  <c r="C9" i="4"/>
  <c r="C4" i="4"/>
  <c r="C16" i="4"/>
  <c r="C8" i="4"/>
  <c r="C21" i="4"/>
  <c r="C15" i="4"/>
  <c r="C12" i="4"/>
  <c r="C20" i="4"/>
  <c r="C14" i="4"/>
  <c r="C19" i="4"/>
  <c r="C23" i="4"/>
  <c r="C6" i="4"/>
  <c r="C18" i="4"/>
  <c r="E24" i="4"/>
  <c r="F24" i="4" s="1"/>
  <c r="D24" i="4"/>
  <c r="D2" i="4"/>
  <c r="E2" i="4"/>
  <c r="F2" i="4" s="1"/>
  <c r="E25" i="4"/>
  <c r="F25" i="4" s="1"/>
  <c r="D25" i="4"/>
  <c r="E26" i="4"/>
  <c r="F26" i="4" s="1"/>
  <c r="D26" i="4"/>
  <c r="E3" i="4"/>
  <c r="F3" i="4" s="1"/>
  <c r="D3" i="4"/>
  <c r="E26" i="2"/>
  <c r="F26" i="2" s="1"/>
  <c r="D26" i="2"/>
  <c r="E6" i="2"/>
  <c r="F6" i="2" s="1"/>
  <c r="D6" i="2"/>
  <c r="E3" i="2"/>
  <c r="F3" i="2" s="1"/>
  <c r="D3" i="2"/>
  <c r="E24" i="2"/>
  <c r="F24" i="2" s="1"/>
  <c r="D24" i="2"/>
  <c r="E13" i="2"/>
  <c r="F13" i="2" s="1"/>
  <c r="D13" i="2"/>
  <c r="E27" i="2"/>
  <c r="F27" i="2" s="1"/>
  <c r="D27" i="2"/>
  <c r="E7" i="2"/>
  <c r="F7" i="2" s="1"/>
  <c r="D7" i="2"/>
  <c r="E21" i="2"/>
  <c r="F21" i="2" s="1"/>
  <c r="E10" i="2"/>
  <c r="F10" i="2" s="1"/>
  <c r="D10" i="2"/>
  <c r="E18" i="2"/>
  <c r="F18" i="2" s="1"/>
  <c r="E11" i="2"/>
  <c r="F11" i="2" s="1"/>
  <c r="E5" i="2"/>
  <c r="F5" i="2" s="1"/>
  <c r="D5" i="2"/>
  <c r="D8" i="2" l="1"/>
  <c r="E19" i="2"/>
  <c r="F19" i="2" s="1"/>
  <c r="E17" i="2"/>
  <c r="F17" i="2" s="1"/>
  <c r="D4" i="2"/>
  <c r="D9" i="2"/>
  <c r="D22" i="2"/>
  <c r="D15" i="2"/>
  <c r="E12" i="2"/>
  <c r="F12" i="2" s="1"/>
  <c r="D20" i="2"/>
  <c r="E19" i="4"/>
  <c r="F19" i="4" s="1"/>
  <c r="D19" i="4"/>
  <c r="E15" i="4"/>
  <c r="F15" i="4" s="1"/>
  <c r="D15" i="4"/>
  <c r="D10" i="4"/>
  <c r="E10" i="4"/>
  <c r="F10" i="4" s="1"/>
  <c r="E8" i="4"/>
  <c r="F8" i="4" s="1"/>
  <c r="D8" i="4"/>
  <c r="D22" i="4"/>
  <c r="E22" i="4"/>
  <c r="F22" i="4" s="1"/>
  <c r="E20" i="4"/>
  <c r="F20" i="4" s="1"/>
  <c r="D20" i="4"/>
  <c r="E21" i="4"/>
  <c r="F21" i="4" s="1"/>
  <c r="D21" i="4"/>
  <c r="E4" i="4"/>
  <c r="F4" i="4" s="1"/>
  <c r="D4" i="4"/>
  <c r="E11" i="4"/>
  <c r="F11" i="4" s="1"/>
  <c r="D11" i="4"/>
  <c r="E18" i="4"/>
  <c r="F18" i="4" s="1"/>
  <c r="D18" i="4"/>
  <c r="E14" i="4"/>
  <c r="F14" i="4" s="1"/>
  <c r="D14" i="4"/>
  <c r="E17" i="4"/>
  <c r="F17" i="4" s="1"/>
  <c r="D17" i="4"/>
  <c r="E6" i="4"/>
  <c r="F6" i="4" s="1"/>
  <c r="D6" i="4"/>
  <c r="E16" i="4"/>
  <c r="F16" i="4" s="1"/>
  <c r="D16" i="4"/>
  <c r="E7" i="4"/>
  <c r="F7" i="4" s="1"/>
  <c r="D7" i="4"/>
  <c r="D12" i="4"/>
  <c r="E12" i="4"/>
  <c r="F12" i="4" s="1"/>
  <c r="D9" i="4"/>
  <c r="E9" i="4"/>
  <c r="F9" i="4" s="1"/>
  <c r="E13" i="4"/>
  <c r="F13" i="4" s="1"/>
  <c r="D13" i="4"/>
  <c r="E23" i="4"/>
  <c r="F23" i="4" s="1"/>
  <c r="D23" i="4"/>
  <c r="D5" i="4"/>
  <c r="E5" i="4"/>
  <c r="F5" i="4" s="1"/>
  <c r="E23" i="2"/>
  <c r="F23" i="2" s="1"/>
  <c r="D23" i="2"/>
  <c r="E14" i="2"/>
  <c r="F14" i="2" s="1"/>
  <c r="D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<sst xmlns="http://schemas.openxmlformats.org/spreadsheetml/2006/main" count="99" uniqueCount="44">
  <si>
    <t>https://www.desmos.com/calculator/jr7r1y8lun</t>
  </si>
  <si>
    <t>Level</t>
  </si>
  <si>
    <t>Extreme</t>
  </si>
  <si>
    <t>High</t>
  </si>
  <si>
    <t>Moderate</t>
  </si>
  <si>
    <t>Low</t>
  </si>
  <si>
    <t>Terrible</t>
  </si>
  <si>
    <t>x</t>
  </si>
  <si>
    <t>y</t>
  </si>
  <si>
    <t>f(x)</t>
  </si>
  <si>
    <t>round(f(x))</t>
  </si>
  <si>
    <t>Residual</t>
  </si>
  <si>
    <t>20+</t>
  </si>
  <si>
    <t>-1 to 1</t>
  </si>
  <si>
    <t>1 to 20</t>
  </si>
  <si>
    <t>RResidual</t>
  </si>
  <si>
    <t>Skills[Extreme]</t>
  </si>
  <si>
    <t>Skills[High]</t>
  </si>
  <si>
    <t>Skills[Moderate]</t>
  </si>
  <si>
    <t>Skills[Low]</t>
  </si>
  <si>
    <t>Skills[Terrible]</t>
  </si>
  <si>
    <t>Skills</t>
  </si>
  <si>
    <t>Perception</t>
  </si>
  <si>
    <t>Perc[Extreme]</t>
  </si>
  <si>
    <t>Perc[High]</t>
  </si>
  <si>
    <t>Perc[Moderate]</t>
  </si>
  <si>
    <t>Perc[Low]</t>
  </si>
  <si>
    <t>Perc[Terrible]</t>
  </si>
  <si>
    <t>Ability Modifiers</t>
  </si>
  <si>
    <t>Abil[Extreme]</t>
  </si>
  <si>
    <t>Abil[High]</t>
  </si>
  <si>
    <t>Abil[Moderate]</t>
  </si>
  <si>
    <t>Abil[Low]</t>
  </si>
  <si>
    <t>Armor Class</t>
  </si>
  <si>
    <t>AC[Extreme]</t>
  </si>
  <si>
    <t>AC[High]</t>
  </si>
  <si>
    <t>AC[Moderate]</t>
  </si>
  <si>
    <t>AC[Low]</t>
  </si>
  <si>
    <t>Saves</t>
  </si>
  <si>
    <t>Saves[Extreme]</t>
  </si>
  <si>
    <t>Saves[High]</t>
  </si>
  <si>
    <t>Saves[Moderate]</t>
  </si>
  <si>
    <t>Saves[Low]</t>
  </si>
  <si>
    <t>Saves[Terrible]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</si>
</sst>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0" borderId="0" xfId="0" applyNumberFormat="1"/>
    <xf numFmtId="0" fontId="2" fillId="2" borderId="1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</a:t>
            </a:r>
            <a:r>
              <a:rPr lang="en-US" baseline="0"/>
              <a:t> and Data vs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636640624623846E-2"/>
          <c:y val="0.24144486692015213"/>
          <c:w val="0.91601255165476914"/>
          <c:h val="0.614525386377920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'3 Linear Functions'!$B$1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Linear Functions'!$A$2:$A$27</c:f>
              <c:numCache>
                <c:formatCode>General</c:formatCode>
                <c:ptCount val="2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'3 Linear Functions'!$B$2:$B$27</c:f>
              <c:numCache>
                <c:formatCode>General</c:formatCode>
                <c:ptCount val="26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28</c:v>
                </c:pt>
                <c:pt idx="9">
                  <c:v>30</c:v>
                </c:pt>
                <c:pt idx="10">
                  <c:v>31</c:v>
                </c:pt>
                <c:pt idx="11">
                  <c:v>33</c:v>
                </c:pt>
                <c:pt idx="12">
                  <c:v>34</c:v>
                </c:pt>
                <c:pt idx="13">
                  <c:v>36</c:v>
                </c:pt>
                <c:pt idx="14">
                  <c:v>37</c:v>
                </c:pt>
                <c:pt idx="15">
                  <c:v>39</c:v>
                </c:pt>
                <c:pt idx="16">
                  <c:v>40</c:v>
                </c:pt>
                <c:pt idx="17">
                  <c:v>42</c:v>
                </c:pt>
                <c:pt idx="18">
                  <c:v>43</c:v>
                </c:pt>
                <c:pt idx="19">
                  <c:v>45</c:v>
                </c:pt>
                <c:pt idx="20">
                  <c:v>46</c:v>
                </c:pt>
                <c:pt idx="21">
                  <c:v>48</c:v>
                </c:pt>
                <c:pt idx="22">
                  <c:v>49</c:v>
                </c:pt>
                <c:pt idx="23">
                  <c:v>51</c:v>
                </c:pt>
                <c:pt idx="24">
                  <c:v>52</c:v>
                </c:pt>
                <c:pt idx="25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8-43F6-B126-7BC577A381BB}"/>
            </c:ext>
          </c:extLst>
        </c:ser>
        <c:ser>
          <c:idx val="1"/>
          <c:order val="1"/>
          <c:tx>
            <c:strRef>
              <c:f>'3 Linear Functions'!$C$1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 Linear Functions'!$A$2:$A$27</c:f>
              <c:numCache>
                <c:formatCode>General</c:formatCode>
                <c:ptCount val="2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'3 Linear Functions'!$C$2:$C$27</c:f>
              <c:numCache>
                <c:formatCode>General</c:formatCode>
                <c:ptCount val="26"/>
                <c:pt idx="0">
                  <c:v>18.166666666666668</c:v>
                </c:pt>
                <c:pt idx="1">
                  <c:v>18.666666666666668</c:v>
                </c:pt>
                <c:pt idx="2">
                  <c:v>19.25</c:v>
                </c:pt>
                <c:pt idx="3">
                  <c:v>20.75</c:v>
                </c:pt>
                <c:pt idx="4">
                  <c:v>22.25</c:v>
                </c:pt>
                <c:pt idx="5">
                  <c:v>23.75</c:v>
                </c:pt>
                <c:pt idx="6">
                  <c:v>25.25</c:v>
                </c:pt>
                <c:pt idx="7">
                  <c:v>26.75</c:v>
                </c:pt>
                <c:pt idx="8">
                  <c:v>28.25</c:v>
                </c:pt>
                <c:pt idx="9">
                  <c:v>29.75</c:v>
                </c:pt>
                <c:pt idx="10">
                  <c:v>31.25</c:v>
                </c:pt>
                <c:pt idx="11">
                  <c:v>32.75</c:v>
                </c:pt>
                <c:pt idx="12">
                  <c:v>34.25</c:v>
                </c:pt>
                <c:pt idx="13">
                  <c:v>35.75</c:v>
                </c:pt>
                <c:pt idx="14">
                  <c:v>37.25</c:v>
                </c:pt>
                <c:pt idx="15">
                  <c:v>38.75</c:v>
                </c:pt>
                <c:pt idx="16">
                  <c:v>40.25</c:v>
                </c:pt>
                <c:pt idx="17">
                  <c:v>41.75</c:v>
                </c:pt>
                <c:pt idx="18">
                  <c:v>43.25</c:v>
                </c:pt>
                <c:pt idx="19">
                  <c:v>44.75</c:v>
                </c:pt>
                <c:pt idx="20">
                  <c:v>46.25</c:v>
                </c:pt>
                <c:pt idx="21">
                  <c:v>47.75</c:v>
                </c:pt>
                <c:pt idx="22">
                  <c:v>49.3</c:v>
                </c:pt>
                <c:pt idx="23">
                  <c:v>50.8</c:v>
                </c:pt>
                <c:pt idx="24">
                  <c:v>52.3</c:v>
                </c:pt>
                <c:pt idx="25">
                  <c:v>53.8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F8-43F6-B126-7BC577A3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219311"/>
        <c:axId val="1679219727"/>
      </c:scatterChart>
      <c:valAx>
        <c:axId val="167921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19727"/>
        <c:crosses val="autoZero"/>
        <c:crossBetween val="midCat"/>
      </c:valAx>
      <c:valAx>
        <c:axId val="167921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1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Linear Functions'!$D$1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Linear Functions'!$A$2:$A$30</c:f>
              <c:strCache>
                <c:ptCount val="28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7">
                  <c:v>https://www.desmos.com/calculator/jr7r1y8lun</c:v>
                </c:pt>
              </c:strCache>
            </c:strRef>
          </c:cat>
          <c:val>
            <c:numRef>
              <c:f>'3 Linear Functions'!$D$2:$D$30</c:f>
              <c:numCache>
                <c:formatCode>General</c:formatCode>
                <c:ptCount val="29"/>
                <c:pt idx="0">
                  <c:v>-0.16666666666666785</c:v>
                </c:pt>
                <c:pt idx="1">
                  <c:v>0.33333333333333215</c:v>
                </c:pt>
                <c:pt idx="2">
                  <c:v>-0.25</c:v>
                </c:pt>
                <c:pt idx="3">
                  <c:v>0.25</c:v>
                </c:pt>
                <c:pt idx="4">
                  <c:v>-0.25</c:v>
                </c:pt>
                <c:pt idx="5">
                  <c:v>0.25</c:v>
                </c:pt>
                <c:pt idx="6">
                  <c:v>-0.25</c:v>
                </c:pt>
                <c:pt idx="7">
                  <c:v>0.25</c:v>
                </c:pt>
                <c:pt idx="8">
                  <c:v>-0.25</c:v>
                </c:pt>
                <c:pt idx="9">
                  <c:v>0.25</c:v>
                </c:pt>
                <c:pt idx="10">
                  <c:v>-0.25</c:v>
                </c:pt>
                <c:pt idx="11">
                  <c:v>0.25</c:v>
                </c:pt>
                <c:pt idx="12">
                  <c:v>-0.25</c:v>
                </c:pt>
                <c:pt idx="13">
                  <c:v>0.25</c:v>
                </c:pt>
                <c:pt idx="14">
                  <c:v>-0.25</c:v>
                </c:pt>
                <c:pt idx="15">
                  <c:v>0.25</c:v>
                </c:pt>
                <c:pt idx="16">
                  <c:v>-0.25</c:v>
                </c:pt>
                <c:pt idx="17">
                  <c:v>0.25</c:v>
                </c:pt>
                <c:pt idx="18">
                  <c:v>-0.25</c:v>
                </c:pt>
                <c:pt idx="19">
                  <c:v>0.25</c:v>
                </c:pt>
                <c:pt idx="20">
                  <c:v>-0.25</c:v>
                </c:pt>
                <c:pt idx="21">
                  <c:v>0.25</c:v>
                </c:pt>
                <c:pt idx="22">
                  <c:v>-0.29999999999999716</c:v>
                </c:pt>
                <c:pt idx="23">
                  <c:v>0.20000000000000284</c:v>
                </c:pt>
                <c:pt idx="24">
                  <c:v>-0.29999999999999716</c:v>
                </c:pt>
                <c:pt idx="25">
                  <c:v>0.20000000000000284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B-4B0F-8426-41BF2A1C4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2003887"/>
        <c:axId val="1142002639"/>
      </c:barChart>
      <c:catAx>
        <c:axId val="114200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02639"/>
        <c:crosses val="autoZero"/>
        <c:auto val="1"/>
        <c:lblAlgn val="ctr"/>
        <c:lblOffset val="100"/>
        <c:noMultiLvlLbl val="0"/>
      </c:catAx>
      <c:valAx>
        <c:axId val="11420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0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</a:t>
            </a:r>
            <a:r>
              <a:rPr lang="en-US" baseline="0"/>
              <a:t> and Data vs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636640624623846E-2"/>
          <c:y val="0.24144486692015213"/>
          <c:w val="0.91601255165476914"/>
          <c:h val="0.614525386377920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'Linear Edges, Stepwise Center'!$B$1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Edges, Stepwise Center'!$A$2:$A$27</c:f>
              <c:numCache>
                <c:formatCode>General</c:formatCode>
                <c:ptCount val="2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'Linear Edges, Stepwise Center'!$B$2:$B$27</c:f>
              <c:numCache>
                <c:formatCode>General</c:formatCode>
                <c:ptCount val="26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  <c:pt idx="8">
                  <c:v>28</c:v>
                </c:pt>
                <c:pt idx="9">
                  <c:v>30</c:v>
                </c:pt>
                <c:pt idx="10">
                  <c:v>31</c:v>
                </c:pt>
                <c:pt idx="11">
                  <c:v>33</c:v>
                </c:pt>
                <c:pt idx="12">
                  <c:v>34</c:v>
                </c:pt>
                <c:pt idx="13">
                  <c:v>36</c:v>
                </c:pt>
                <c:pt idx="14">
                  <c:v>37</c:v>
                </c:pt>
                <c:pt idx="15">
                  <c:v>39</c:v>
                </c:pt>
                <c:pt idx="16">
                  <c:v>40</c:v>
                </c:pt>
                <c:pt idx="17">
                  <c:v>42</c:v>
                </c:pt>
                <c:pt idx="18">
                  <c:v>43</c:v>
                </c:pt>
                <c:pt idx="19">
                  <c:v>45</c:v>
                </c:pt>
                <c:pt idx="20">
                  <c:v>46</c:v>
                </c:pt>
                <c:pt idx="21">
                  <c:v>48</c:v>
                </c:pt>
                <c:pt idx="22">
                  <c:v>49</c:v>
                </c:pt>
                <c:pt idx="23">
                  <c:v>51</c:v>
                </c:pt>
                <c:pt idx="24">
                  <c:v>52</c:v>
                </c:pt>
                <c:pt idx="25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E-47CC-9993-A2277FCE9D3A}"/>
            </c:ext>
          </c:extLst>
        </c:ser>
        <c:ser>
          <c:idx val="1"/>
          <c:order val="1"/>
          <c:tx>
            <c:strRef>
              <c:f>'Linear Edges, Stepwise Center'!$C$1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Edges, Stepwise Center'!$A$2:$A$27</c:f>
              <c:numCache>
                <c:formatCode>General</c:formatCode>
                <c:ptCount val="2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'Linear Edges, Stepwise Center'!$C$2:$C$27</c:f>
              <c:numCache>
                <c:formatCode>General</c:formatCode>
                <c:ptCount val="26"/>
                <c:pt idx="0">
                  <c:v>18.166666666666668</c:v>
                </c:pt>
                <c:pt idx="1">
                  <c:v>18.666666666666668</c:v>
                </c:pt>
                <c:pt idx="2">
                  <c:v>2.6666666666666665</c:v>
                </c:pt>
                <c:pt idx="3">
                  <c:v>4</c:v>
                </c:pt>
                <c:pt idx="4">
                  <c:v>5.333333333333333</c:v>
                </c:pt>
                <c:pt idx="5">
                  <c:v>6.6666666666666661</c:v>
                </c:pt>
                <c:pt idx="6">
                  <c:v>7.9999999999999991</c:v>
                </c:pt>
                <c:pt idx="7">
                  <c:v>9.3333333333333339</c:v>
                </c:pt>
                <c:pt idx="8">
                  <c:v>10.666666666666666</c:v>
                </c:pt>
                <c:pt idx="9">
                  <c:v>12</c:v>
                </c:pt>
                <c:pt idx="10">
                  <c:v>13.333333333333334</c:v>
                </c:pt>
                <c:pt idx="11">
                  <c:v>14.666666666666666</c:v>
                </c:pt>
                <c:pt idx="12">
                  <c:v>16</c:v>
                </c:pt>
                <c:pt idx="13">
                  <c:v>17.333333333333332</c:v>
                </c:pt>
                <c:pt idx="14">
                  <c:v>18.666666666666664</c:v>
                </c:pt>
                <c:pt idx="15">
                  <c:v>19.999999999999996</c:v>
                </c:pt>
                <c:pt idx="16">
                  <c:v>21.333333333333332</c:v>
                </c:pt>
                <c:pt idx="17">
                  <c:v>22.666666666666664</c:v>
                </c:pt>
                <c:pt idx="18">
                  <c:v>23.999999999999996</c:v>
                </c:pt>
                <c:pt idx="19">
                  <c:v>25.333333333333332</c:v>
                </c:pt>
                <c:pt idx="20">
                  <c:v>26.666666666666664</c:v>
                </c:pt>
                <c:pt idx="21">
                  <c:v>27.999999999999996</c:v>
                </c:pt>
                <c:pt idx="22">
                  <c:v>49.3</c:v>
                </c:pt>
                <c:pt idx="23">
                  <c:v>50.8</c:v>
                </c:pt>
                <c:pt idx="24">
                  <c:v>52.3</c:v>
                </c:pt>
                <c:pt idx="25">
                  <c:v>53.8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BE-47CC-9993-A2277FCE9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219311"/>
        <c:axId val="1679219727"/>
      </c:scatterChart>
      <c:valAx>
        <c:axId val="167921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19727"/>
        <c:crosses val="autoZero"/>
        <c:crossBetween val="midCat"/>
      </c:valAx>
      <c:valAx>
        <c:axId val="167921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1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'Linear Edges, Stepwise Center'!$D$1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'Linear Edges, Stepwise Center'!$A$2:$A$30</c:f>
              <c:strCache>
                <c:ptCount val="28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7">
                  <c:v>https://www.desmos.com/calculator/jr7r1y8lun</c:v>
                </c:pt>
              </c:strCache>
            </c:strRef>
          </c:cat>
          <c:val>
            <c:numRef>
              <c:f>'Linear Edges, Stepwise Center'!$D$2:$D$30</c:f>
              <c:numCache>
                <c:formatCode>General</c:formatCode>
                <c:ptCount val="29"/>
                <c:pt idx="0">
                  <c:v>-0.16666666666666785</c:v>
                </c:pt>
                <c:pt idx="1">
                  <c:v>0.33333333333333215</c:v>
                </c:pt>
                <c:pt idx="2">
                  <c:v>16.333333333333332</c:v>
                </c:pt>
                <c:pt idx="3">
                  <c:v>17</c:v>
                </c:pt>
                <c:pt idx="4">
                  <c:v>16.666666666666668</c:v>
                </c:pt>
                <c:pt idx="5">
                  <c:v>17.333333333333336</c:v>
                </c:pt>
                <c:pt idx="6">
                  <c:v>17</c:v>
                </c:pt>
                <c:pt idx="7">
                  <c:v>17.666666666666664</c:v>
                </c:pt>
                <c:pt idx="8">
                  <c:v>17.333333333333336</c:v>
                </c:pt>
                <c:pt idx="9">
                  <c:v>18</c:v>
                </c:pt>
                <c:pt idx="10">
                  <c:v>17.666666666666664</c:v>
                </c:pt>
                <c:pt idx="11">
                  <c:v>18.333333333333336</c:v>
                </c:pt>
                <c:pt idx="12">
                  <c:v>18</c:v>
                </c:pt>
                <c:pt idx="13">
                  <c:v>18.666666666666668</c:v>
                </c:pt>
                <c:pt idx="14">
                  <c:v>18.333333333333336</c:v>
                </c:pt>
                <c:pt idx="15">
                  <c:v>19.000000000000004</c:v>
                </c:pt>
                <c:pt idx="16">
                  <c:v>18.666666666666668</c:v>
                </c:pt>
                <c:pt idx="17">
                  <c:v>19.333333333333336</c:v>
                </c:pt>
                <c:pt idx="18">
                  <c:v>19.000000000000004</c:v>
                </c:pt>
                <c:pt idx="19">
                  <c:v>19.666666666666668</c:v>
                </c:pt>
                <c:pt idx="20">
                  <c:v>19.333333333333336</c:v>
                </c:pt>
                <c:pt idx="21">
                  <c:v>20.000000000000004</c:v>
                </c:pt>
                <c:pt idx="22">
                  <c:v>-0.29999999999999716</c:v>
                </c:pt>
                <c:pt idx="23">
                  <c:v>0.20000000000000284</c:v>
                </c:pt>
                <c:pt idx="24">
                  <c:v>-0.29999999999999716</c:v>
                </c:pt>
                <c:pt idx="25">
                  <c:v>0.20000000000000284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9-49F4-8850-0EED9535F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2003887"/>
        <c:axId val="1142002639"/>
      </c:barChart>
      <c:catAx>
        <c:axId val="114200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02639"/>
        <c:crosses val="autoZero"/>
        <c:auto val="1"/>
        <c:lblAlgn val="ctr"/>
        <c:lblOffset val="100"/>
        <c:noMultiLvlLbl val="0"/>
      </c:catAx>
      <c:valAx>
        <c:axId val="11420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0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572589</xdr:colOff>
      <xdr:row>0</xdr:row>
      <xdr:rowOff>103959</xdr:rowOff>
    </xdr:from>
    <xdr:to>
      <xdr:col>18</xdr:col>
      <xdr:colOff>581297</xdr:colOff>
      <xdr:row>15</xdr:row>
      <xdr:rowOff>43543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1A0180-5739-4C7C-946A-24636AB91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15</xdr:row>
      <xdr:rowOff>22315</xdr:rowOff>
    </xdr:from>
    <xdr:to>
      <xdr:col>19</xdr:col>
      <xdr:colOff>34835</xdr:colOff>
      <xdr:row>29</xdr:row>
      <xdr:rowOff>155121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C6F512-D2E8-4687-97A2-5631FFF50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572589</xdr:colOff>
      <xdr:row>0</xdr:row>
      <xdr:rowOff>103959</xdr:rowOff>
    </xdr:from>
    <xdr:to>
      <xdr:col>18</xdr:col>
      <xdr:colOff>581297</xdr:colOff>
      <xdr:row>15</xdr:row>
      <xdr:rowOff>43543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B5667-C272-4C42-A2F5-7C77C9E45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623207</xdr:colOff>
      <xdr:row>15</xdr:row>
      <xdr:rowOff>49530</xdr:rowOff>
    </xdr:from>
    <xdr:to>
      <xdr:col>18</xdr:col>
      <xdr:colOff>638992</xdr:colOff>
      <xdr:row>29</xdr:row>
      <xdr:rowOff>182336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1F5099-E9A9-42DC-A8F0-713AA50B4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E0854-3891-47D5-98F3-6F0BEEB6D380}" name="Skills" displayName="Skills" ref="L2:Q28" totalsRowShown="0">
  <autoFilter ref="L2:Q28" xr:uid="{9DCDA319-528A-4110-B641-F62C94E5FC76}"/>
  <tableColumns count="6">
    <tableColumn id="1" xr3:uid="{424EC2D3-3653-4E5B-AF15-866CC275F409}" name="Level"/>
    <tableColumn id="2" xr3:uid="{D35905EB-726E-496C-8932-1D16ABA016AF}" name="Extreme"/>
    <tableColumn id="3" xr3:uid="{CFE5DA2B-005D-417B-9214-E5876CD555D1}" name="High"/>
    <tableColumn id="4" xr3:uid="{162DC17A-3005-40AF-8DD5-24F50B174F30}" name="Moderate"/>
    <tableColumn id="5" xr3:uid="{717D8915-3CED-4B1D-9EAD-32FD4BCA1848}" name="Low"/>
    <tableColumn id="6" xr3:uid="{9A09AF4B-7E3C-410D-9A29-7A9A574708A6}" name="Terribl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68C84-BED0-41D9-B835-4A058D601693}" name="Perc" displayName="Perc" ref="F2:K28" totalsRowShown="0">
  <autoFilter ref="F2:K28" xr:uid="{CB342973-417B-403B-BAA7-D6C18F48DB23}"/>
  <tableColumns count="6">
    <tableColumn id="1" xr3:uid="{74463238-7C96-431B-A7F2-3F4CE1F419CE}" name="Level"/>
    <tableColumn id="2" xr3:uid="{5EBB6441-09C2-419D-A903-862056862051}" name="Extreme"/>
    <tableColumn id="3" xr3:uid="{29217382-873C-4D02-A8D7-896107189237}" name="High"/>
    <tableColumn id="4" xr3:uid="{0F857F6C-370B-4BBB-A08F-95198D78C0E9}" name="Moderate"/>
    <tableColumn id="5" xr3:uid="{F593D5F3-9F6E-42D4-937E-541939D96783}" name="Low"/>
    <tableColumn id="6" xr3:uid="{3F775637-1725-49D2-88ED-AC62DEFD04E1}" name="Terribl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122CE9-B4C4-4BA4-996D-D9757DF53725}" name="Abil" displayName="Abil" ref="A2:E28" totalsRowShown="0">
  <autoFilter ref="A2:E28" xr:uid="{9668E6D7-68F6-455B-84CA-686D24D57FBA}"/>
  <tableColumns count="5">
    <tableColumn id="1" xr3:uid="{B13F9311-710F-424C-94F9-DA643BCEB6EB}" name="Level"/>
    <tableColumn id="2" xr3:uid="{8C7BEF35-4E74-45C0-99C4-9335541E39F1}" name="Extreme"/>
    <tableColumn id="3" xr3:uid="{8E763E8B-B4E5-41A7-BB13-C9F2C16B0F80}" name="High"/>
    <tableColumn id="4" xr3:uid="{6DA456E4-8118-48DF-8AEF-962D2E9B9C13}" name="Moderate"/>
    <tableColumn id="5" xr3:uid="{908CD4E8-1E7A-4C0D-92E2-183C4F73A406}" name="Low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6C046C-38FC-4F60-87EC-4E68008EE164}" name="AC" displayName="AC" ref="R2:V28" totalsRowShown="0">
  <autoFilter ref="R2:V28" xr:uid="{0248DF6D-E029-4E8A-B25B-F9FB45237349}"/>
  <tableColumns count="5">
    <tableColumn id="1" xr3:uid="{F4CDD97F-A37B-454D-A276-32238874E91F}" name="Level"/>
    <tableColumn id="2" xr3:uid="{4E4BFE14-8175-489C-B8CC-37D16F572339}" name="Extreme"/>
    <tableColumn id="3" xr3:uid="{F159BD55-E193-485E-B2B3-8877CBB7C38F}" name="High"/>
    <tableColumn id="4" xr3:uid="{ED4A2DD6-6740-4816-8F4C-6C49DD9596D1}" name="Moderate"/>
    <tableColumn id="5" xr3:uid="{60D5C95F-646F-4495-824B-6FE18B71F7BE}" name="Low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D4B9F-E6F4-4DAA-B1BF-25608726DB72}" name="Saves" displayName="Saves" ref="W2:AB28" totalsRowShown="0">
  <autoFilter ref="W2:AB28" xr:uid="{4ABD55DD-90B4-4E26-9E1E-6118FA3ADEA8}"/>
  <tableColumns count="6">
    <tableColumn id="1" xr3:uid="{E5AAD6CD-7EF3-428B-AAFE-66546BD1FEE1}" name="Level"/>
    <tableColumn id="2" xr3:uid="{2F2891BA-6484-43EE-AE97-E9DBA7DC1B23}" name="Extreme"/>
    <tableColumn id="3" xr3:uid="{7A55A28F-6FFC-4DC5-8B47-CC75D8828849}" name="High"/>
    <tableColumn id="4" xr3:uid="{032FDC68-5CCF-4A92-B424-3678F0972D41}" name="Moderate"/>
    <tableColumn id="5" xr3:uid="{448D9089-61D0-407D-9B66-FFE1A079A507}" name="Low"/>
    <tableColumn id="6" xr3:uid="{75F70B36-B66B-45E7-A5C2-FAAC54B5DF2C}" name="Terribl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smos.com/calculator/jr7r1y8lu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esmos.com/calculator/jr7r1y8lu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A66F-6DB0-49F7-AD25-FFA561DBACA6}">
  <dimension ref="A1:K30"/>
  <sheetViews>
    <sheetView workbookViewId="0">
      <selection activeCell="K8" sqref="K8"/>
    </sheetView>
  </sheetViews>
  <sheetFormatPr defaultRowHeight="14.6" x14ac:dyDescent="0.4"/>
  <cols>
    <col min="3" max="3" width="11.84375" bestFit="1" customWidth="1"/>
    <col min="4" max="4" width="11.84375" customWidth="1"/>
    <col min="6" max="6" width="11.84375" bestFit="1" customWidth="1"/>
    <col min="8" max="8" width="12.69140625" bestFit="1" customWidth="1"/>
    <col min="10" max="11" width="11.84375" bestFit="1" customWidth="1"/>
  </cols>
  <sheetData>
    <row r="1" spans="1:11" x14ac:dyDescent="0.4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15</v>
      </c>
      <c r="H1" s="10" t="s">
        <v>13</v>
      </c>
      <c r="I1" s="11"/>
    </row>
    <row r="2" spans="1:11" x14ac:dyDescent="0.4">
      <c r="A2">
        <v>-1</v>
      </c>
      <c r="B2">
        <v>18</v>
      </c>
      <c r="C2">
        <f>$H$2*A2 + $I$2</f>
        <v>18.166666666666668</v>
      </c>
      <c r="D2">
        <f>B2-C2</f>
        <v>-0.16666666666666785</v>
      </c>
      <c r="E2">
        <f>ROUND(C2, 0)</f>
        <v>18</v>
      </c>
      <c r="F2">
        <f t="shared" ref="F2:F27" si="0">B2-E2</f>
        <v>0</v>
      </c>
      <c r="H2" cm="1">
        <f t="array" ref="H2:I6">LINEST(B2:B4,A2:A4,1,1)</f>
        <v>0.49999999999999994</v>
      </c>
      <c r="I2">
        <v>18.666666666666668</v>
      </c>
    </row>
    <row r="3" spans="1:11" x14ac:dyDescent="0.4">
      <c r="A3">
        <v>0</v>
      </c>
      <c r="B3">
        <v>19</v>
      </c>
      <c r="C3">
        <f>$H$2*A3 + $I$2</f>
        <v>18.666666666666668</v>
      </c>
      <c r="D3">
        <f t="shared" ref="D3:D27" si="1">B3-C3</f>
        <v>0.33333333333333215</v>
      </c>
      <c r="E3">
        <f t="shared" ref="E3:E27" si="2">ROUND(C3, 0)</f>
        <v>19</v>
      </c>
      <c r="F3">
        <f t="shared" si="0"/>
        <v>0</v>
      </c>
      <c r="H3">
        <v>0.28867513459481287</v>
      </c>
      <c r="I3">
        <v>0.23570226039551587</v>
      </c>
    </row>
    <row r="4" spans="1:11" x14ac:dyDescent="0.4">
      <c r="A4">
        <v>1</v>
      </c>
      <c r="B4">
        <v>19</v>
      </c>
      <c r="C4">
        <f>$J$8*A4 + $K$8</f>
        <v>19.25</v>
      </c>
      <c r="D4">
        <f t="shared" si="1"/>
        <v>-0.25</v>
      </c>
      <c r="E4">
        <f t="shared" si="2"/>
        <v>19</v>
      </c>
      <c r="F4">
        <f t="shared" si="0"/>
        <v>0</v>
      </c>
      <c r="H4">
        <v>0.75000000000000011</v>
      </c>
      <c r="I4">
        <v>0.40824829046386302</v>
      </c>
    </row>
    <row r="5" spans="1:11" x14ac:dyDescent="0.4">
      <c r="A5">
        <v>2</v>
      </c>
      <c r="B5">
        <v>21</v>
      </c>
      <c r="C5">
        <f t="shared" ref="C5:C23" si="3">$J$8*A5 + $K$8</f>
        <v>20.75</v>
      </c>
      <c r="D5">
        <f t="shared" si="1"/>
        <v>0.25</v>
      </c>
      <c r="E5">
        <f t="shared" si="2"/>
        <v>21</v>
      </c>
      <c r="F5">
        <f t="shared" si="0"/>
        <v>0</v>
      </c>
      <c r="H5">
        <v>3.0000000000000009</v>
      </c>
      <c r="I5">
        <v>1</v>
      </c>
    </row>
    <row r="6" spans="1:11" x14ac:dyDescent="0.4">
      <c r="A6">
        <v>3</v>
      </c>
      <c r="B6">
        <v>22</v>
      </c>
      <c r="C6">
        <f t="shared" si="3"/>
        <v>22.25</v>
      </c>
      <c r="D6">
        <f t="shared" si="1"/>
        <v>-0.25</v>
      </c>
      <c r="E6">
        <f t="shared" si="2"/>
        <v>22</v>
      </c>
      <c r="F6">
        <f t="shared" si="0"/>
        <v>0</v>
      </c>
      <c r="H6">
        <v>0.50000000000000011</v>
      </c>
      <c r="I6">
        <v>0.16666666666666666</v>
      </c>
    </row>
    <row r="7" spans="1:11" x14ac:dyDescent="0.4">
      <c r="A7">
        <v>4</v>
      </c>
      <c r="B7">
        <v>24</v>
      </c>
      <c r="C7">
        <f t="shared" si="3"/>
        <v>23.75</v>
      </c>
      <c r="D7">
        <f t="shared" si="1"/>
        <v>0.25</v>
      </c>
      <c r="E7">
        <f t="shared" si="2"/>
        <v>24</v>
      </c>
      <c r="F7">
        <f t="shared" si="0"/>
        <v>0</v>
      </c>
      <c r="H7" s="10" t="s">
        <v>14</v>
      </c>
      <c r="I7" s="11"/>
    </row>
    <row r="8" spans="1:11" x14ac:dyDescent="0.4">
      <c r="A8">
        <v>5</v>
      </c>
      <c r="B8">
        <v>25</v>
      </c>
      <c r="C8">
        <f t="shared" si="3"/>
        <v>25.25</v>
      </c>
      <c r="D8">
        <f t="shared" si="1"/>
        <v>-0.25</v>
      </c>
      <c r="E8">
        <f t="shared" si="2"/>
        <v>25</v>
      </c>
      <c r="F8">
        <f t="shared" si="0"/>
        <v>0</v>
      </c>
      <c r="H8" cm="1">
        <f t="array" ref="H8:I12">LINEST(B3:B23,A3:A23,1,1)</f>
        <v>1.4870129870129869</v>
      </c>
      <c r="I8">
        <v>17.939393939393941</v>
      </c>
      <c r="J8">
        <v>1.5</v>
      </c>
      <c r="K8">
        <v>17.75</v>
      </c>
    </row>
    <row r="9" spans="1:11" x14ac:dyDescent="0.4">
      <c r="A9">
        <v>6</v>
      </c>
      <c r="B9">
        <v>27</v>
      </c>
      <c r="C9">
        <f t="shared" si="3"/>
        <v>26.75</v>
      </c>
      <c r="D9">
        <f t="shared" si="1"/>
        <v>0.25</v>
      </c>
      <c r="E9">
        <f t="shared" si="2"/>
        <v>27</v>
      </c>
      <c r="F9">
        <f t="shared" si="0"/>
        <v>0</v>
      </c>
      <c r="H9">
        <v>1.3352124481770785E-2</v>
      </c>
      <c r="I9">
        <v>0.15609236961112494</v>
      </c>
    </row>
    <row r="10" spans="1:11" x14ac:dyDescent="0.4">
      <c r="A10">
        <v>7</v>
      </c>
      <c r="B10">
        <v>28</v>
      </c>
      <c r="C10">
        <f t="shared" si="3"/>
        <v>28.25</v>
      </c>
      <c r="D10">
        <f t="shared" si="1"/>
        <v>-0.25</v>
      </c>
      <c r="E10">
        <f t="shared" si="2"/>
        <v>28</v>
      </c>
      <c r="F10">
        <f t="shared" si="0"/>
        <v>0</v>
      </c>
      <c r="H10">
        <v>0.9984704627960701</v>
      </c>
      <c r="I10">
        <v>0.37050641788781624</v>
      </c>
    </row>
    <row r="11" spans="1:11" x14ac:dyDescent="0.4">
      <c r="A11">
        <v>8</v>
      </c>
      <c r="B11">
        <v>30</v>
      </c>
      <c r="C11">
        <f t="shared" si="3"/>
        <v>29.75</v>
      </c>
      <c r="D11">
        <f t="shared" si="1"/>
        <v>0.25</v>
      </c>
      <c r="E11">
        <f t="shared" si="2"/>
        <v>30</v>
      </c>
      <c r="F11">
        <f t="shared" si="0"/>
        <v>0</v>
      </c>
      <c r="H11">
        <v>12403.058091286051</v>
      </c>
      <c r="I11">
        <v>19</v>
      </c>
    </row>
    <row r="12" spans="1:11" x14ac:dyDescent="0.4">
      <c r="A12">
        <v>9</v>
      </c>
      <c r="B12">
        <v>31</v>
      </c>
      <c r="C12">
        <f t="shared" si="3"/>
        <v>31.25</v>
      </c>
      <c r="D12">
        <f t="shared" si="1"/>
        <v>-0.25</v>
      </c>
      <c r="E12">
        <f t="shared" si="2"/>
        <v>31</v>
      </c>
      <c r="F12">
        <f t="shared" si="0"/>
        <v>0</v>
      </c>
      <c r="H12">
        <v>1702.6298701298699</v>
      </c>
      <c r="I12">
        <v>2.6082251082251613</v>
      </c>
    </row>
    <row r="13" spans="1:11" x14ac:dyDescent="0.4">
      <c r="A13">
        <v>10</v>
      </c>
      <c r="B13">
        <v>33</v>
      </c>
      <c r="C13">
        <f t="shared" si="3"/>
        <v>32.75</v>
      </c>
      <c r="D13">
        <f t="shared" si="1"/>
        <v>0.25</v>
      </c>
      <c r="E13">
        <f t="shared" si="2"/>
        <v>33</v>
      </c>
      <c r="F13">
        <f t="shared" si="0"/>
        <v>0</v>
      </c>
      <c r="H13" s="10" t="s">
        <v>12</v>
      </c>
      <c r="I13" s="11"/>
    </row>
    <row r="14" spans="1:11" x14ac:dyDescent="0.4">
      <c r="A14">
        <v>11</v>
      </c>
      <c r="B14">
        <v>34</v>
      </c>
      <c r="C14">
        <f t="shared" si="3"/>
        <v>34.25</v>
      </c>
      <c r="D14">
        <f t="shared" si="1"/>
        <v>-0.25</v>
      </c>
      <c r="E14">
        <f t="shared" si="2"/>
        <v>34</v>
      </c>
      <c r="F14">
        <f t="shared" si="0"/>
        <v>0</v>
      </c>
      <c r="H14" cm="1">
        <f t="array" ref="H14:I18">LINEST(B23:B27,A23:A27,1,1)</f>
        <v>1.5000000000000002</v>
      </c>
      <c r="I14">
        <v>17.79999999999999</v>
      </c>
    </row>
    <row r="15" spans="1:11" x14ac:dyDescent="0.4">
      <c r="A15">
        <v>12</v>
      </c>
      <c r="B15">
        <v>36</v>
      </c>
      <c r="C15">
        <f t="shared" si="3"/>
        <v>35.75</v>
      </c>
      <c r="D15">
        <f t="shared" si="1"/>
        <v>0.25</v>
      </c>
      <c r="E15">
        <f t="shared" si="2"/>
        <v>36</v>
      </c>
      <c r="F15">
        <f t="shared" si="0"/>
        <v>0</v>
      </c>
      <c r="H15">
        <v>9.9999999999999978E-2</v>
      </c>
      <c r="I15">
        <v>2.2045407685048599</v>
      </c>
    </row>
    <row r="16" spans="1:11" x14ac:dyDescent="0.4">
      <c r="A16">
        <v>13</v>
      </c>
      <c r="B16">
        <v>37</v>
      </c>
      <c r="C16">
        <f t="shared" si="3"/>
        <v>37.25</v>
      </c>
      <c r="D16">
        <f t="shared" si="1"/>
        <v>-0.25</v>
      </c>
      <c r="E16">
        <f t="shared" si="2"/>
        <v>37</v>
      </c>
      <c r="F16">
        <f t="shared" si="0"/>
        <v>0</v>
      </c>
      <c r="H16">
        <v>0.98684210526315785</v>
      </c>
      <c r="I16">
        <v>0.31622776601683789</v>
      </c>
    </row>
    <row r="17" spans="1:9" x14ac:dyDescent="0.4">
      <c r="A17">
        <v>14</v>
      </c>
      <c r="B17">
        <v>39</v>
      </c>
      <c r="C17">
        <f t="shared" si="3"/>
        <v>38.75</v>
      </c>
      <c r="D17">
        <f t="shared" si="1"/>
        <v>0.25</v>
      </c>
      <c r="E17">
        <f t="shared" si="2"/>
        <v>39</v>
      </c>
      <c r="F17">
        <f t="shared" si="0"/>
        <v>0</v>
      </c>
      <c r="H17">
        <v>225.00000000000006</v>
      </c>
      <c r="I17">
        <v>3</v>
      </c>
    </row>
    <row r="18" spans="1:9" x14ac:dyDescent="0.4">
      <c r="A18">
        <v>15</v>
      </c>
      <c r="B18">
        <v>40</v>
      </c>
      <c r="C18">
        <f t="shared" si="3"/>
        <v>40.25</v>
      </c>
      <c r="D18">
        <f t="shared" si="1"/>
        <v>-0.25</v>
      </c>
      <c r="E18">
        <f t="shared" si="2"/>
        <v>40</v>
      </c>
      <c r="F18">
        <f t="shared" si="0"/>
        <v>0</v>
      </c>
      <c r="H18">
        <v>22.499999999999996</v>
      </c>
      <c r="I18">
        <v>0.29999999999999988</v>
      </c>
    </row>
    <row r="19" spans="1:9" x14ac:dyDescent="0.4">
      <c r="A19">
        <v>16</v>
      </c>
      <c r="B19">
        <v>42</v>
      </c>
      <c r="C19">
        <f t="shared" si="3"/>
        <v>41.75</v>
      </c>
      <c r="D19">
        <f t="shared" si="1"/>
        <v>0.25</v>
      </c>
      <c r="E19">
        <f t="shared" si="2"/>
        <v>42</v>
      </c>
      <c r="F19">
        <f t="shared" si="0"/>
        <v>0</v>
      </c>
    </row>
    <row r="20" spans="1:9" x14ac:dyDescent="0.4">
      <c r="A20">
        <v>17</v>
      </c>
      <c r="B20">
        <v>43</v>
      </c>
      <c r="C20">
        <f t="shared" si="3"/>
        <v>43.25</v>
      </c>
      <c r="D20">
        <f t="shared" si="1"/>
        <v>-0.25</v>
      </c>
      <c r="E20">
        <f t="shared" si="2"/>
        <v>43</v>
      </c>
      <c r="F20">
        <f t="shared" si="0"/>
        <v>0</v>
      </c>
    </row>
    <row r="21" spans="1:9" x14ac:dyDescent="0.4">
      <c r="A21">
        <v>18</v>
      </c>
      <c r="B21">
        <v>45</v>
      </c>
      <c r="C21">
        <f t="shared" si="3"/>
        <v>44.75</v>
      </c>
      <c r="D21">
        <f t="shared" si="1"/>
        <v>0.25</v>
      </c>
      <c r="E21">
        <f t="shared" si="2"/>
        <v>45</v>
      </c>
      <c r="F21">
        <f t="shared" si="0"/>
        <v>0</v>
      </c>
    </row>
    <row r="22" spans="1:9" x14ac:dyDescent="0.4">
      <c r="A22">
        <v>19</v>
      </c>
      <c r="B22">
        <v>46</v>
      </c>
      <c r="C22">
        <f t="shared" si="3"/>
        <v>46.25</v>
      </c>
      <c r="D22">
        <f t="shared" si="1"/>
        <v>-0.25</v>
      </c>
      <c r="E22">
        <f t="shared" si="2"/>
        <v>46</v>
      </c>
      <c r="F22">
        <f t="shared" si="0"/>
        <v>0</v>
      </c>
    </row>
    <row r="23" spans="1:9" x14ac:dyDescent="0.4">
      <c r="A23">
        <v>20</v>
      </c>
      <c r="B23">
        <v>48</v>
      </c>
      <c r="C23">
        <f t="shared" si="3"/>
        <v>47.75</v>
      </c>
      <c r="D23">
        <f t="shared" si="1"/>
        <v>0.25</v>
      </c>
      <c r="E23">
        <f t="shared" si="2"/>
        <v>48</v>
      </c>
      <c r="F23">
        <f t="shared" si="0"/>
        <v>0</v>
      </c>
    </row>
    <row r="24" spans="1:9" x14ac:dyDescent="0.4">
      <c r="A24">
        <v>21</v>
      </c>
      <c r="B24">
        <v>49</v>
      </c>
      <c r="C24">
        <f>$H$14*A24 + $I$14</f>
        <v>49.3</v>
      </c>
      <c r="D24">
        <f t="shared" si="1"/>
        <v>-0.29999999999999716</v>
      </c>
      <c r="E24">
        <f t="shared" si="2"/>
        <v>49</v>
      </c>
      <c r="F24">
        <f t="shared" si="0"/>
        <v>0</v>
      </c>
    </row>
    <row r="25" spans="1:9" x14ac:dyDescent="0.4">
      <c r="A25">
        <v>22</v>
      </c>
      <c r="B25">
        <v>51</v>
      </c>
      <c r="C25">
        <f>$H$14*A25 + $I$14</f>
        <v>50.8</v>
      </c>
      <c r="D25">
        <f t="shared" si="1"/>
        <v>0.20000000000000284</v>
      </c>
      <c r="E25">
        <f t="shared" si="2"/>
        <v>51</v>
      </c>
      <c r="F25">
        <f t="shared" si="0"/>
        <v>0</v>
      </c>
    </row>
    <row r="26" spans="1:9" x14ac:dyDescent="0.4">
      <c r="A26">
        <v>23</v>
      </c>
      <c r="B26">
        <v>52</v>
      </c>
      <c r="C26">
        <f>$H$14*A26 + $I$14</f>
        <v>52.3</v>
      </c>
      <c r="D26">
        <f t="shared" si="1"/>
        <v>-0.29999999999999716</v>
      </c>
      <c r="E26">
        <f t="shared" si="2"/>
        <v>52</v>
      </c>
      <c r="F26">
        <f t="shared" si="0"/>
        <v>0</v>
      </c>
    </row>
    <row r="27" spans="1:9" x14ac:dyDescent="0.4">
      <c r="A27">
        <v>24</v>
      </c>
      <c r="B27">
        <v>54</v>
      </c>
      <c r="C27">
        <f>$H$14*A27 + $I$14</f>
        <v>53.8</v>
      </c>
      <c r="D27">
        <f t="shared" si="1"/>
        <v>0.20000000000000284</v>
      </c>
      <c r="E27">
        <f t="shared" si="2"/>
        <v>54</v>
      </c>
      <c r="F27">
        <f t="shared" si="0"/>
        <v>0</v>
      </c>
    </row>
    <row r="29" spans="1:9" x14ac:dyDescent="0.4">
      <c r="A29" s="4" t="s">
        <v>0</v>
      </c>
      <c r="B29" s="5"/>
      <c r="C29" s="5"/>
      <c r="D29" s="5"/>
      <c r="E29" s="6"/>
    </row>
    <row r="30" spans="1:9" x14ac:dyDescent="0.4">
      <c r="A30" s="7"/>
      <c r="B30" s="8"/>
      <c r="C30" s="8"/>
      <c r="D30" s="8"/>
      <c r="E30" s="9"/>
    </row>
  </sheetData>
  <mergeCells count="4">
    <mergeCell ref="A29:E30"/>
    <mergeCell ref="H1:I1"/>
    <mergeCell ref="H7:I7"/>
    <mergeCell ref="H13:I13"/>
  </mergeCells>
  <hyperlinks>
    <hyperlink ref="A29" r:id="rId1" xr:uid="{2EC7BF19-8FC2-4920-A9CD-26CD58F38C21}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38F3-1C48-46A2-A7A7-166E8A4A245C}">
  <dimension ref="A1:K30"/>
  <sheetViews>
    <sheetView workbookViewId="0">
      <selection activeCell="C4" sqref="C4"/>
    </sheetView>
  </sheetViews>
  <sheetFormatPr defaultRowHeight="14.6" x14ac:dyDescent="0.4"/>
  <cols>
    <col min="3" max="3" width="11.84375" bestFit="1" customWidth="1"/>
    <col min="4" max="4" width="11.84375" customWidth="1"/>
    <col min="6" max="6" width="11.84375" bestFit="1" customWidth="1"/>
    <col min="8" max="8" width="12.69140625" bestFit="1" customWidth="1"/>
    <col min="10" max="11" width="11.84375" bestFit="1" customWidth="1"/>
  </cols>
  <sheetData>
    <row r="1" spans="1:11" x14ac:dyDescent="0.4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15</v>
      </c>
      <c r="H1" s="10" t="s">
        <v>13</v>
      </c>
      <c r="I1" s="11"/>
    </row>
    <row r="2" spans="1:11" x14ac:dyDescent="0.4">
      <c r="A2">
        <v>-1</v>
      </c>
      <c r="B2">
        <v>18</v>
      </c>
      <c r="C2">
        <f>$H$2*A2 + $I$2</f>
        <v>18.166666666666668</v>
      </c>
      <c r="D2">
        <f>B2-C2</f>
        <v>-0.16666666666666785</v>
      </c>
      <c r="E2">
        <f>ROUND(C2, 0)</f>
        <v>18</v>
      </c>
      <c r="F2">
        <f t="shared" ref="F2:F27" si="0">B2-E2</f>
        <v>0</v>
      </c>
      <c r="H2" cm="1">
        <f t="array" ref="H2:I6">LINEST(B2:B4,A2:A4,1,1)</f>
        <v>0.49999999999999994</v>
      </c>
      <c r="I2">
        <v>18.666666666666668</v>
      </c>
    </row>
    <row r="3" spans="1:11" x14ac:dyDescent="0.4">
      <c r="A3">
        <v>0</v>
      </c>
      <c r="B3">
        <v>19</v>
      </c>
      <c r="C3">
        <f>$H$2*A3 + $I$2</f>
        <v>18.666666666666668</v>
      </c>
      <c r="D3">
        <f t="shared" ref="D3:D27" si="1">B3-C3</f>
        <v>0.33333333333333215</v>
      </c>
      <c r="E3">
        <f t="shared" ref="E3:E27" si="2">ROUND(C3, 0)</f>
        <v>19</v>
      </c>
      <c r="F3">
        <f t="shared" si="0"/>
        <v>0</v>
      </c>
      <c r="H3">
        <v>0.28867513459481287</v>
      </c>
      <c r="I3">
        <v>0.23570226039551587</v>
      </c>
    </row>
    <row r="4" spans="1:11" x14ac:dyDescent="0.4">
      <c r="A4">
        <v>1</v>
      </c>
      <c r="B4">
        <v>19</v>
      </c>
      <c r="C4">
        <f>$J$8*A4 + $K$8</f>
        <v>2.6666666666666665</v>
      </c>
      <c r="D4">
        <f t="shared" si="1"/>
        <v>16.333333333333332</v>
      </c>
      <c r="E4">
        <f t="shared" si="2"/>
        <v>3</v>
      </c>
      <c r="F4">
        <f t="shared" si="0"/>
        <v>16</v>
      </c>
      <c r="H4">
        <v>0.75000000000000011</v>
      </c>
      <c r="I4">
        <v>0.40824829046386302</v>
      </c>
    </row>
    <row r="5" spans="1:11" x14ac:dyDescent="0.4">
      <c r="A5">
        <v>2</v>
      </c>
      <c r="B5">
        <v>21</v>
      </c>
      <c r="C5">
        <f t="shared" ref="C5:C23" si="3">$J$8*A5 + $K$8</f>
        <v>4</v>
      </c>
      <c r="D5">
        <f t="shared" si="1"/>
        <v>17</v>
      </c>
      <c r="E5">
        <f t="shared" si="2"/>
        <v>4</v>
      </c>
      <c r="F5">
        <f t="shared" si="0"/>
        <v>17</v>
      </c>
      <c r="H5">
        <v>3.0000000000000009</v>
      </c>
      <c r="I5">
        <v>1</v>
      </c>
    </row>
    <row r="6" spans="1:11" x14ac:dyDescent="0.4">
      <c r="A6">
        <v>3</v>
      </c>
      <c r="B6">
        <v>22</v>
      </c>
      <c r="C6">
        <f t="shared" si="3"/>
        <v>5.333333333333333</v>
      </c>
      <c r="D6">
        <f t="shared" si="1"/>
        <v>16.666666666666668</v>
      </c>
      <c r="E6">
        <f t="shared" si="2"/>
        <v>5</v>
      </c>
      <c r="F6">
        <f t="shared" si="0"/>
        <v>17</v>
      </c>
      <c r="H6">
        <v>0.50000000000000011</v>
      </c>
      <c r="I6">
        <v>0.16666666666666666</v>
      </c>
    </row>
    <row r="7" spans="1:11" x14ac:dyDescent="0.4">
      <c r="A7">
        <v>4</v>
      </c>
      <c r="B7">
        <v>24</v>
      </c>
      <c r="C7">
        <f t="shared" si="3"/>
        <v>6.6666666666666661</v>
      </c>
      <c r="D7">
        <f t="shared" si="1"/>
        <v>17.333333333333336</v>
      </c>
      <c r="E7">
        <f t="shared" si="2"/>
        <v>7</v>
      </c>
      <c r="F7">
        <f t="shared" si="0"/>
        <v>17</v>
      </c>
      <c r="H7" s="10" t="s">
        <v>14</v>
      </c>
      <c r="I7" s="11"/>
    </row>
    <row r="8" spans="1:11" x14ac:dyDescent="0.4">
      <c r="A8">
        <v>5</v>
      </c>
      <c r="B8">
        <v>25</v>
      </c>
      <c r="C8">
        <f t="shared" si="3"/>
        <v>7.9999999999999991</v>
      </c>
      <c r="D8">
        <f t="shared" si="1"/>
        <v>17</v>
      </c>
      <c r="E8">
        <f t="shared" si="2"/>
        <v>8</v>
      </c>
      <c r="F8">
        <f t="shared" si="0"/>
        <v>17</v>
      </c>
      <c r="J8" s="1">
        <f>4/3</f>
        <v>1.3333333333333333</v>
      </c>
      <c r="K8" s="1">
        <f>1 + 1/3</f>
        <v>1.3333333333333333</v>
      </c>
    </row>
    <row r="9" spans="1:11" x14ac:dyDescent="0.4">
      <c r="A9">
        <v>6</v>
      </c>
      <c r="B9">
        <v>27</v>
      </c>
      <c r="C9">
        <f t="shared" si="3"/>
        <v>9.3333333333333339</v>
      </c>
      <c r="D9">
        <f t="shared" si="1"/>
        <v>17.666666666666664</v>
      </c>
      <c r="E9">
        <f t="shared" si="2"/>
        <v>9</v>
      </c>
      <c r="F9">
        <f t="shared" si="0"/>
        <v>18</v>
      </c>
    </row>
    <row r="10" spans="1:11" x14ac:dyDescent="0.4">
      <c r="A10">
        <v>7</v>
      </c>
      <c r="B10">
        <v>28</v>
      </c>
      <c r="C10">
        <f t="shared" si="3"/>
        <v>10.666666666666666</v>
      </c>
      <c r="D10">
        <f t="shared" si="1"/>
        <v>17.333333333333336</v>
      </c>
      <c r="E10">
        <f t="shared" si="2"/>
        <v>11</v>
      </c>
      <c r="F10">
        <f t="shared" si="0"/>
        <v>17</v>
      </c>
    </row>
    <row r="11" spans="1:11" x14ac:dyDescent="0.4">
      <c r="A11">
        <v>8</v>
      </c>
      <c r="B11">
        <v>30</v>
      </c>
      <c r="C11">
        <f t="shared" si="3"/>
        <v>12</v>
      </c>
      <c r="D11">
        <f t="shared" si="1"/>
        <v>18</v>
      </c>
      <c r="E11">
        <f t="shared" si="2"/>
        <v>12</v>
      </c>
      <c r="F11">
        <f t="shared" si="0"/>
        <v>18</v>
      </c>
    </row>
    <row r="12" spans="1:11" x14ac:dyDescent="0.4">
      <c r="A12">
        <v>9</v>
      </c>
      <c r="B12">
        <v>31</v>
      </c>
      <c r="C12">
        <f t="shared" si="3"/>
        <v>13.333333333333334</v>
      </c>
      <c r="D12">
        <f t="shared" si="1"/>
        <v>17.666666666666664</v>
      </c>
      <c r="E12">
        <f t="shared" si="2"/>
        <v>13</v>
      </c>
      <c r="F12">
        <f t="shared" si="0"/>
        <v>18</v>
      </c>
    </row>
    <row r="13" spans="1:11" x14ac:dyDescent="0.4">
      <c r="A13">
        <v>10</v>
      </c>
      <c r="B13">
        <v>33</v>
      </c>
      <c r="C13">
        <f t="shared" si="3"/>
        <v>14.666666666666666</v>
      </c>
      <c r="D13">
        <f t="shared" si="1"/>
        <v>18.333333333333336</v>
      </c>
      <c r="E13">
        <f t="shared" si="2"/>
        <v>15</v>
      </c>
      <c r="F13">
        <f t="shared" si="0"/>
        <v>18</v>
      </c>
      <c r="H13" s="10" t="s">
        <v>12</v>
      </c>
      <c r="I13" s="11"/>
    </row>
    <row r="14" spans="1:11" x14ac:dyDescent="0.4">
      <c r="A14">
        <v>11</v>
      </c>
      <c r="B14">
        <v>34</v>
      </c>
      <c r="C14">
        <f t="shared" si="3"/>
        <v>16</v>
      </c>
      <c r="D14">
        <f t="shared" si="1"/>
        <v>18</v>
      </c>
      <c r="E14">
        <f t="shared" si="2"/>
        <v>16</v>
      </c>
      <c r="F14">
        <f t="shared" si="0"/>
        <v>18</v>
      </c>
      <c r="H14" cm="1">
        <f t="array" ref="H14:I18">LINEST(B23:B27,A23:A27,1,1)</f>
        <v>1.5000000000000002</v>
      </c>
      <c r="I14">
        <v>17.79999999999999</v>
      </c>
    </row>
    <row r="15" spans="1:11" x14ac:dyDescent="0.4">
      <c r="A15">
        <v>12</v>
      </c>
      <c r="B15">
        <v>36</v>
      </c>
      <c r="C15">
        <f t="shared" si="3"/>
        <v>17.333333333333332</v>
      </c>
      <c r="D15">
        <f t="shared" si="1"/>
        <v>18.666666666666668</v>
      </c>
      <c r="E15">
        <f t="shared" si="2"/>
        <v>17</v>
      </c>
      <c r="F15">
        <f t="shared" si="0"/>
        <v>19</v>
      </c>
      <c r="H15">
        <v>9.9999999999999978E-2</v>
      </c>
      <c r="I15">
        <v>2.2045407685048599</v>
      </c>
    </row>
    <row r="16" spans="1:11" x14ac:dyDescent="0.4">
      <c r="A16">
        <v>13</v>
      </c>
      <c r="B16">
        <v>37</v>
      </c>
      <c r="C16">
        <f t="shared" si="3"/>
        <v>18.666666666666664</v>
      </c>
      <c r="D16">
        <f t="shared" si="1"/>
        <v>18.333333333333336</v>
      </c>
      <c r="E16">
        <f t="shared" si="2"/>
        <v>19</v>
      </c>
      <c r="F16">
        <f t="shared" si="0"/>
        <v>18</v>
      </c>
      <c r="H16">
        <v>0.98684210526315785</v>
      </c>
      <c r="I16">
        <v>0.31622776601683789</v>
      </c>
    </row>
    <row r="17" spans="1:9" x14ac:dyDescent="0.4">
      <c r="A17">
        <v>14</v>
      </c>
      <c r="B17">
        <v>39</v>
      </c>
      <c r="C17">
        <f t="shared" si="3"/>
        <v>19.999999999999996</v>
      </c>
      <c r="D17">
        <f t="shared" si="1"/>
        <v>19.000000000000004</v>
      </c>
      <c r="E17">
        <f t="shared" si="2"/>
        <v>20</v>
      </c>
      <c r="F17">
        <f t="shared" si="0"/>
        <v>19</v>
      </c>
      <c r="H17">
        <v>225.00000000000006</v>
      </c>
      <c r="I17">
        <v>3</v>
      </c>
    </row>
    <row r="18" spans="1:9" x14ac:dyDescent="0.4">
      <c r="A18">
        <v>15</v>
      </c>
      <c r="B18">
        <v>40</v>
      </c>
      <c r="C18">
        <f t="shared" si="3"/>
        <v>21.333333333333332</v>
      </c>
      <c r="D18">
        <f t="shared" si="1"/>
        <v>18.666666666666668</v>
      </c>
      <c r="E18">
        <f t="shared" si="2"/>
        <v>21</v>
      </c>
      <c r="F18">
        <f t="shared" si="0"/>
        <v>19</v>
      </c>
      <c r="H18">
        <v>22.499999999999996</v>
      </c>
      <c r="I18">
        <v>0.29999999999999988</v>
      </c>
    </row>
    <row r="19" spans="1:9" x14ac:dyDescent="0.4">
      <c r="A19">
        <v>16</v>
      </c>
      <c r="B19">
        <v>42</v>
      </c>
      <c r="C19">
        <f t="shared" si="3"/>
        <v>22.666666666666664</v>
      </c>
      <c r="D19">
        <f t="shared" si="1"/>
        <v>19.333333333333336</v>
      </c>
      <c r="E19">
        <f t="shared" si="2"/>
        <v>23</v>
      </c>
      <c r="F19">
        <f t="shared" si="0"/>
        <v>19</v>
      </c>
    </row>
    <row r="20" spans="1:9" x14ac:dyDescent="0.4">
      <c r="A20">
        <v>17</v>
      </c>
      <c r="B20">
        <v>43</v>
      </c>
      <c r="C20">
        <f t="shared" si="3"/>
        <v>23.999999999999996</v>
      </c>
      <c r="D20">
        <f t="shared" si="1"/>
        <v>19.000000000000004</v>
      </c>
      <c r="E20">
        <f t="shared" si="2"/>
        <v>24</v>
      </c>
      <c r="F20">
        <f t="shared" si="0"/>
        <v>19</v>
      </c>
    </row>
    <row r="21" spans="1:9" x14ac:dyDescent="0.4">
      <c r="A21">
        <v>18</v>
      </c>
      <c r="B21">
        <v>45</v>
      </c>
      <c r="C21">
        <f t="shared" si="3"/>
        <v>25.333333333333332</v>
      </c>
      <c r="D21">
        <f t="shared" si="1"/>
        <v>19.666666666666668</v>
      </c>
      <c r="E21">
        <f t="shared" si="2"/>
        <v>25</v>
      </c>
      <c r="F21">
        <f t="shared" si="0"/>
        <v>20</v>
      </c>
    </row>
    <row r="22" spans="1:9" x14ac:dyDescent="0.4">
      <c r="A22">
        <v>19</v>
      </c>
      <c r="B22">
        <v>46</v>
      </c>
      <c r="C22">
        <f t="shared" si="3"/>
        <v>26.666666666666664</v>
      </c>
      <c r="D22">
        <f t="shared" si="1"/>
        <v>19.333333333333336</v>
      </c>
      <c r="E22">
        <f t="shared" si="2"/>
        <v>27</v>
      </c>
      <c r="F22">
        <f t="shared" si="0"/>
        <v>19</v>
      </c>
    </row>
    <row r="23" spans="1:9" x14ac:dyDescent="0.4">
      <c r="A23">
        <v>20</v>
      </c>
      <c r="B23">
        <v>48</v>
      </c>
      <c r="C23">
        <f t="shared" si="3"/>
        <v>27.999999999999996</v>
      </c>
      <c r="D23">
        <f t="shared" si="1"/>
        <v>20.000000000000004</v>
      </c>
      <c r="E23">
        <f t="shared" si="2"/>
        <v>28</v>
      </c>
      <c r="F23">
        <f t="shared" si="0"/>
        <v>20</v>
      </c>
    </row>
    <row r="24" spans="1:9" x14ac:dyDescent="0.4">
      <c r="A24">
        <v>21</v>
      </c>
      <c r="B24">
        <v>49</v>
      </c>
      <c r="C24">
        <f>$H$14*A24 + $I$14</f>
        <v>49.3</v>
      </c>
      <c r="D24">
        <f t="shared" si="1"/>
        <v>-0.29999999999999716</v>
      </c>
      <c r="E24">
        <f t="shared" si="2"/>
        <v>49</v>
      </c>
      <c r="F24">
        <f t="shared" si="0"/>
        <v>0</v>
      </c>
    </row>
    <row r="25" spans="1:9" x14ac:dyDescent="0.4">
      <c r="A25">
        <v>22</v>
      </c>
      <c r="B25">
        <v>51</v>
      </c>
      <c r="C25">
        <f>$H$14*A25 + $I$14</f>
        <v>50.8</v>
      </c>
      <c r="D25">
        <f t="shared" si="1"/>
        <v>0.20000000000000284</v>
      </c>
      <c r="E25">
        <f t="shared" si="2"/>
        <v>51</v>
      </c>
      <c r="F25">
        <f t="shared" si="0"/>
        <v>0</v>
      </c>
    </row>
    <row r="26" spans="1:9" x14ac:dyDescent="0.4">
      <c r="A26">
        <v>23</v>
      </c>
      <c r="B26">
        <v>52</v>
      </c>
      <c r="C26">
        <f>$H$14*A26 + $I$14</f>
        <v>52.3</v>
      </c>
      <c r="D26">
        <f t="shared" si="1"/>
        <v>-0.29999999999999716</v>
      </c>
      <c r="E26">
        <f t="shared" si="2"/>
        <v>52</v>
      </c>
      <c r="F26">
        <f t="shared" si="0"/>
        <v>0</v>
      </c>
    </row>
    <row r="27" spans="1:9" x14ac:dyDescent="0.4">
      <c r="A27">
        <v>24</v>
      </c>
      <c r="B27">
        <v>54</v>
      </c>
      <c r="C27">
        <f>$H$14*A27 + $I$14</f>
        <v>53.8</v>
      </c>
      <c r="D27">
        <f t="shared" si="1"/>
        <v>0.20000000000000284</v>
      </c>
      <c r="E27">
        <f t="shared" si="2"/>
        <v>54</v>
      </c>
      <c r="F27">
        <f t="shared" si="0"/>
        <v>0</v>
      </c>
    </row>
    <row r="29" spans="1:9" x14ac:dyDescent="0.4">
      <c r="A29" s="4" t="s">
        <v>0</v>
      </c>
      <c r="B29" s="5"/>
      <c r="C29" s="5"/>
      <c r="D29" s="5"/>
      <c r="E29" s="6"/>
    </row>
    <row r="30" spans="1:9" x14ac:dyDescent="0.4">
      <c r="A30" s="7"/>
      <c r="B30" s="8"/>
      <c r="C30" s="8"/>
      <c r="D30" s="8"/>
      <c r="E30" s="9"/>
    </row>
  </sheetData>
  <mergeCells count="4">
    <mergeCell ref="H1:I1"/>
    <mergeCell ref="H7:I7"/>
    <mergeCell ref="H13:I13"/>
    <mergeCell ref="A29:E30"/>
  </mergeCells>
  <hyperlinks>
    <hyperlink ref="A29" r:id="rId1" xr:uid="{3C43EACF-A275-48D8-98A9-0F8E36D73D24}"/>
  </hyperlinks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C9C7-08C1-43A8-AE64-03BAF7ABAB34}">
  <dimension ref="A1:AB28"/>
  <sheetViews>
    <sheetView topLeftCell="J1" workbookViewId="0">
      <selection activeCell="W4" sqref="W4"/>
    </sheetView>
  </sheetViews>
  <sheetFormatPr defaultRowHeight="14.6" x14ac:dyDescent="0.4"/>
  <cols>
    <col min="2" max="2" width="9.61328125" customWidth="1"/>
    <col min="4" max="4" width="10.921875" customWidth="1"/>
    <col min="8" max="8" width="14.3046875" bestFit="1" customWidth="1"/>
    <col min="9" max="9" width="13" bestFit="1" customWidth="1"/>
    <col min="10" max="10" width="9.15234375" customWidth="1"/>
    <col min="11" max="11" width="14.3046875" bestFit="1" customWidth="1"/>
    <col min="12" max="12" width="9.4609375" bestFit="1" customWidth="1"/>
    <col min="13" max="13" width="12.4609375" bestFit="1" customWidth="1"/>
  </cols>
  <sheetData>
    <row r="1" spans="1:28" x14ac:dyDescent="0.4">
      <c r="A1" s="12" t="s">
        <v>28</v>
      </c>
      <c r="B1" s="12"/>
      <c r="C1" s="12"/>
      <c r="D1" s="12"/>
      <c r="E1" s="12"/>
      <c r="F1" s="12" t="s">
        <v>22</v>
      </c>
      <c r="G1" s="12"/>
      <c r="H1" s="12"/>
      <c r="I1" s="12"/>
      <c r="J1" s="12"/>
      <c r="K1" s="12"/>
      <c r="L1" s="12" t="s">
        <v>21</v>
      </c>
      <c r="M1" s="12"/>
      <c r="N1" s="12"/>
      <c r="O1" s="12"/>
      <c r="P1" s="12"/>
      <c r="Q1" s="12"/>
      <c r="R1" s="12" t="s">
        <v>33</v>
      </c>
      <c r="S1" s="12"/>
      <c r="T1" s="12"/>
      <c r="U1" s="12"/>
      <c r="V1" s="12"/>
      <c r="W1" s="12" t="s">
        <v>38</v>
      </c>
      <c r="X1" s="12"/>
      <c r="Y1" s="12"/>
      <c r="Z1" s="12"/>
      <c r="AA1" s="12"/>
      <c r="AB1" s="12"/>
    </row>
    <row r="2" spans="1:28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</row>
    <row r="3" spans="1:28" x14ac:dyDescent="0.4">
      <c r="A3">
        <v>-1</v>
      </c>
      <c r="B3">
        <v>4</v>
      </c>
      <c r="C3">
        <v>3</v>
      </c>
      <c r="D3">
        <v>2</v>
      </c>
      <c r="E3">
        <v>0</v>
      </c>
      <c r="F3">
        <v>-1</v>
      </c>
      <c r="G3">
        <v>9</v>
      </c>
      <c r="H3">
        <v>8</v>
      </c>
      <c r="I3">
        <v>5</v>
      </c>
      <c r="J3">
        <v>2</v>
      </c>
      <c r="K3">
        <v>0</v>
      </c>
      <c r="L3">
        <v>-1</v>
      </c>
      <c r="M3">
        <v>8</v>
      </c>
      <c r="N3">
        <v>5</v>
      </c>
      <c r="O3">
        <v>4</v>
      </c>
      <c r="P3">
        <v>2</v>
      </c>
      <c r="Q3">
        <v>1</v>
      </c>
      <c r="R3">
        <v>-1</v>
      </c>
      <c r="S3">
        <v>18</v>
      </c>
      <c r="T3">
        <v>15</v>
      </c>
      <c r="U3">
        <v>14</v>
      </c>
      <c r="V3">
        <v>12</v>
      </c>
      <c r="W3">
        <v>-1</v>
      </c>
      <c r="X3">
        <v>9</v>
      </c>
      <c r="Y3">
        <v>8</v>
      </c>
      <c r="Z3">
        <v>5</v>
      </c>
      <c r="AA3">
        <v>2</v>
      </c>
      <c r="AB3">
        <v>0</v>
      </c>
    </row>
    <row r="4" spans="1:28" x14ac:dyDescent="0.4">
      <c r="A4">
        <v>0</v>
      </c>
      <c r="B4">
        <v>4</v>
      </c>
      <c r="C4">
        <v>3</v>
      </c>
      <c r="D4">
        <v>2</v>
      </c>
      <c r="E4">
        <v>0</v>
      </c>
      <c r="F4">
        <v>0</v>
      </c>
      <c r="G4">
        <v>10</v>
      </c>
      <c r="H4">
        <v>9</v>
      </c>
      <c r="I4">
        <v>6</v>
      </c>
      <c r="J4">
        <v>3</v>
      </c>
      <c r="K4">
        <v>1</v>
      </c>
      <c r="L4" s="3">
        <v>0</v>
      </c>
      <c r="M4">
        <v>9</v>
      </c>
      <c r="N4">
        <v>6</v>
      </c>
      <c r="O4">
        <v>5</v>
      </c>
      <c r="P4">
        <v>3</v>
      </c>
      <c r="Q4">
        <v>2</v>
      </c>
      <c r="R4" s="3">
        <v>0</v>
      </c>
      <c r="S4">
        <v>19</v>
      </c>
      <c r="T4">
        <v>16</v>
      </c>
      <c r="U4">
        <v>15</v>
      </c>
      <c r="V4">
        <v>13</v>
      </c>
      <c r="W4" s="3">
        <v>0</v>
      </c>
      <c r="X4">
        <v>10</v>
      </c>
      <c r="Y4">
        <v>9</v>
      </c>
      <c r="Z4">
        <v>6</v>
      </c>
      <c r="AA4">
        <v>3</v>
      </c>
      <c r="AB4">
        <v>1</v>
      </c>
    </row>
    <row r="5" spans="1:28" x14ac:dyDescent="0.4">
      <c r="A5">
        <v>1</v>
      </c>
      <c r="B5">
        <v>5</v>
      </c>
      <c r="C5">
        <v>4</v>
      </c>
      <c r="D5">
        <v>3</v>
      </c>
      <c r="E5">
        <v>1</v>
      </c>
      <c r="F5">
        <v>1</v>
      </c>
      <c r="G5">
        <v>11</v>
      </c>
      <c r="H5">
        <v>10</v>
      </c>
      <c r="I5">
        <v>7</v>
      </c>
      <c r="J5">
        <v>4</v>
      </c>
      <c r="K5">
        <v>2</v>
      </c>
      <c r="L5" s="3">
        <v>1</v>
      </c>
      <c r="M5">
        <v>10</v>
      </c>
      <c r="N5">
        <v>7</v>
      </c>
      <c r="O5">
        <v>6</v>
      </c>
      <c r="P5">
        <v>4</v>
      </c>
      <c r="Q5">
        <v>3</v>
      </c>
      <c r="R5" s="3">
        <v>1</v>
      </c>
      <c r="S5">
        <v>19</v>
      </c>
      <c r="T5">
        <v>16</v>
      </c>
      <c r="U5">
        <v>15</v>
      </c>
      <c r="V5">
        <v>13</v>
      </c>
      <c r="W5" s="3">
        <v>1</v>
      </c>
      <c r="X5">
        <v>11</v>
      </c>
      <c r="Y5">
        <v>10</v>
      </c>
      <c r="Z5">
        <v>7</v>
      </c>
      <c r="AA5">
        <v>4</v>
      </c>
      <c r="AB5">
        <v>2</v>
      </c>
    </row>
    <row r="6" spans="1:28" x14ac:dyDescent="0.4">
      <c r="A6">
        <v>2</v>
      </c>
      <c r="B6">
        <v>5</v>
      </c>
      <c r="C6">
        <v>4</v>
      </c>
      <c r="D6">
        <v>3</v>
      </c>
      <c r="E6">
        <v>1</v>
      </c>
      <c r="F6">
        <v>2</v>
      </c>
      <c r="G6">
        <v>12</v>
      </c>
      <c r="H6">
        <v>11</v>
      </c>
      <c r="I6">
        <v>8</v>
      </c>
      <c r="J6">
        <v>5</v>
      </c>
      <c r="K6">
        <v>3</v>
      </c>
      <c r="L6" s="3">
        <v>2</v>
      </c>
      <c r="M6">
        <v>11</v>
      </c>
      <c r="N6">
        <v>8</v>
      </c>
      <c r="O6">
        <v>7</v>
      </c>
      <c r="P6">
        <v>5</v>
      </c>
      <c r="Q6">
        <v>4</v>
      </c>
      <c r="R6" s="3">
        <v>2</v>
      </c>
      <c r="S6">
        <v>21</v>
      </c>
      <c r="T6">
        <v>18</v>
      </c>
      <c r="U6">
        <v>17</v>
      </c>
      <c r="V6">
        <v>15</v>
      </c>
      <c r="W6" s="3">
        <v>2</v>
      </c>
      <c r="X6">
        <v>12</v>
      </c>
      <c r="Y6">
        <v>11</v>
      </c>
      <c r="Z6">
        <v>8</v>
      </c>
      <c r="AA6">
        <v>5</v>
      </c>
      <c r="AB6">
        <v>3</v>
      </c>
    </row>
    <row r="7" spans="1:28" x14ac:dyDescent="0.4">
      <c r="A7">
        <v>3</v>
      </c>
      <c r="B7">
        <v>5</v>
      </c>
      <c r="C7">
        <v>4</v>
      </c>
      <c r="D7">
        <v>3</v>
      </c>
      <c r="E7">
        <v>1</v>
      </c>
      <c r="F7">
        <v>3</v>
      </c>
      <c r="G7">
        <v>14</v>
      </c>
      <c r="H7">
        <v>12</v>
      </c>
      <c r="I7">
        <v>9</v>
      </c>
      <c r="J7">
        <v>6</v>
      </c>
      <c r="K7">
        <v>4</v>
      </c>
      <c r="L7" s="3">
        <v>3</v>
      </c>
      <c r="M7">
        <v>13</v>
      </c>
      <c r="N7">
        <v>10</v>
      </c>
      <c r="O7">
        <v>9</v>
      </c>
      <c r="P7">
        <v>7</v>
      </c>
      <c r="Q7">
        <v>5</v>
      </c>
      <c r="R7" s="3">
        <v>3</v>
      </c>
      <c r="S7">
        <v>22</v>
      </c>
      <c r="T7">
        <v>19</v>
      </c>
      <c r="U7">
        <v>18</v>
      </c>
      <c r="V7">
        <v>16</v>
      </c>
      <c r="W7" s="3">
        <v>3</v>
      </c>
      <c r="X7">
        <v>14</v>
      </c>
      <c r="Y7">
        <v>12</v>
      </c>
      <c r="Z7">
        <v>9</v>
      </c>
      <c r="AA7">
        <v>6</v>
      </c>
      <c r="AB7">
        <v>4</v>
      </c>
    </row>
    <row r="8" spans="1:28" x14ac:dyDescent="0.4">
      <c r="A8">
        <v>4</v>
      </c>
      <c r="B8">
        <v>6</v>
      </c>
      <c r="C8">
        <v>5</v>
      </c>
      <c r="D8">
        <v>3</v>
      </c>
      <c r="E8">
        <v>2</v>
      </c>
      <c r="F8">
        <v>4</v>
      </c>
      <c r="G8">
        <v>15</v>
      </c>
      <c r="H8">
        <v>14</v>
      </c>
      <c r="I8">
        <v>11</v>
      </c>
      <c r="J8">
        <v>8</v>
      </c>
      <c r="K8">
        <v>6</v>
      </c>
      <c r="L8" s="3">
        <v>4</v>
      </c>
      <c r="M8">
        <v>15</v>
      </c>
      <c r="N8">
        <v>12</v>
      </c>
      <c r="O8">
        <v>10</v>
      </c>
      <c r="P8">
        <v>8</v>
      </c>
      <c r="Q8">
        <v>7</v>
      </c>
      <c r="R8" s="3">
        <v>4</v>
      </c>
      <c r="S8">
        <v>24</v>
      </c>
      <c r="T8">
        <v>21</v>
      </c>
      <c r="U8">
        <v>20</v>
      </c>
      <c r="V8">
        <v>18</v>
      </c>
      <c r="W8" s="3">
        <v>4</v>
      </c>
      <c r="X8">
        <v>15</v>
      </c>
      <c r="Y8">
        <v>14</v>
      </c>
      <c r="Z8">
        <v>11</v>
      </c>
      <c r="AA8">
        <v>8</v>
      </c>
      <c r="AB8">
        <v>6</v>
      </c>
    </row>
    <row r="9" spans="1:28" x14ac:dyDescent="0.4">
      <c r="A9">
        <v>5</v>
      </c>
      <c r="B9">
        <v>6</v>
      </c>
      <c r="C9">
        <v>5</v>
      </c>
      <c r="D9">
        <v>4</v>
      </c>
      <c r="E9">
        <v>2</v>
      </c>
      <c r="F9">
        <v>5</v>
      </c>
      <c r="G9">
        <v>17</v>
      </c>
      <c r="H9">
        <v>15</v>
      </c>
      <c r="I9">
        <v>12</v>
      </c>
      <c r="J9">
        <v>9</v>
      </c>
      <c r="K9">
        <v>7</v>
      </c>
      <c r="L9" s="3">
        <v>5</v>
      </c>
      <c r="M9">
        <v>16</v>
      </c>
      <c r="N9">
        <v>13</v>
      </c>
      <c r="O9">
        <v>12</v>
      </c>
      <c r="P9">
        <v>10</v>
      </c>
      <c r="Q9">
        <v>8</v>
      </c>
      <c r="R9" s="3">
        <v>5</v>
      </c>
      <c r="S9">
        <v>25</v>
      </c>
      <c r="T9">
        <v>22</v>
      </c>
      <c r="U9">
        <v>21</v>
      </c>
      <c r="V9">
        <v>19</v>
      </c>
      <c r="W9" s="3">
        <v>5</v>
      </c>
      <c r="X9">
        <v>17</v>
      </c>
      <c r="Y9">
        <v>15</v>
      </c>
      <c r="Z9">
        <v>12</v>
      </c>
      <c r="AA9">
        <v>9</v>
      </c>
      <c r="AB9">
        <v>7</v>
      </c>
    </row>
    <row r="10" spans="1:28" x14ac:dyDescent="0.4">
      <c r="A10">
        <v>6</v>
      </c>
      <c r="B10">
        <v>7</v>
      </c>
      <c r="C10">
        <v>5</v>
      </c>
      <c r="D10">
        <v>4</v>
      </c>
      <c r="E10">
        <v>2</v>
      </c>
      <c r="F10">
        <v>6</v>
      </c>
      <c r="G10">
        <v>18</v>
      </c>
      <c r="H10">
        <v>17</v>
      </c>
      <c r="I10">
        <v>14</v>
      </c>
      <c r="J10">
        <v>11</v>
      </c>
      <c r="K10">
        <v>8</v>
      </c>
      <c r="L10" s="3">
        <v>6</v>
      </c>
      <c r="M10">
        <v>18</v>
      </c>
      <c r="N10">
        <v>15</v>
      </c>
      <c r="O10">
        <v>13</v>
      </c>
      <c r="P10">
        <v>11</v>
      </c>
      <c r="Q10">
        <v>9</v>
      </c>
      <c r="R10" s="3">
        <v>6</v>
      </c>
      <c r="S10">
        <v>27</v>
      </c>
      <c r="T10">
        <v>24</v>
      </c>
      <c r="U10">
        <v>23</v>
      </c>
      <c r="V10">
        <v>21</v>
      </c>
      <c r="W10" s="3">
        <v>6</v>
      </c>
      <c r="X10">
        <v>18</v>
      </c>
      <c r="Y10">
        <v>17</v>
      </c>
      <c r="Z10">
        <v>14</v>
      </c>
      <c r="AA10">
        <v>11</v>
      </c>
      <c r="AB10">
        <v>8</v>
      </c>
    </row>
    <row r="11" spans="1:28" x14ac:dyDescent="0.4">
      <c r="A11">
        <v>7</v>
      </c>
      <c r="B11">
        <v>7</v>
      </c>
      <c r="C11">
        <v>6</v>
      </c>
      <c r="D11">
        <v>4</v>
      </c>
      <c r="E11">
        <v>2</v>
      </c>
      <c r="F11">
        <v>7</v>
      </c>
      <c r="G11">
        <v>20</v>
      </c>
      <c r="H11">
        <v>18</v>
      </c>
      <c r="I11">
        <v>15</v>
      </c>
      <c r="J11">
        <v>12</v>
      </c>
      <c r="K11">
        <v>10</v>
      </c>
      <c r="L11" s="3">
        <v>7</v>
      </c>
      <c r="M11">
        <v>20</v>
      </c>
      <c r="N11">
        <v>17</v>
      </c>
      <c r="O11">
        <v>15</v>
      </c>
      <c r="P11">
        <v>13</v>
      </c>
      <c r="Q11">
        <v>11</v>
      </c>
      <c r="R11" s="3">
        <v>7</v>
      </c>
      <c r="S11">
        <v>28</v>
      </c>
      <c r="T11">
        <v>25</v>
      </c>
      <c r="U11">
        <v>24</v>
      </c>
      <c r="V11">
        <v>22</v>
      </c>
      <c r="W11" s="3">
        <v>7</v>
      </c>
      <c r="X11">
        <v>20</v>
      </c>
      <c r="Y11">
        <v>18</v>
      </c>
      <c r="Z11">
        <v>15</v>
      </c>
      <c r="AA11">
        <v>12</v>
      </c>
      <c r="AB11">
        <v>10</v>
      </c>
    </row>
    <row r="12" spans="1:28" x14ac:dyDescent="0.4">
      <c r="A12">
        <v>8</v>
      </c>
      <c r="B12">
        <v>7</v>
      </c>
      <c r="C12">
        <v>6</v>
      </c>
      <c r="D12">
        <v>4</v>
      </c>
      <c r="E12">
        <v>3</v>
      </c>
      <c r="F12">
        <v>8</v>
      </c>
      <c r="G12">
        <v>21</v>
      </c>
      <c r="H12">
        <v>19</v>
      </c>
      <c r="I12">
        <v>16</v>
      </c>
      <c r="J12">
        <v>13</v>
      </c>
      <c r="K12">
        <v>11</v>
      </c>
      <c r="L12" s="3">
        <v>8</v>
      </c>
      <c r="M12">
        <v>21</v>
      </c>
      <c r="N12">
        <v>18</v>
      </c>
      <c r="O12">
        <v>16</v>
      </c>
      <c r="P12">
        <v>14</v>
      </c>
      <c r="Q12">
        <v>12</v>
      </c>
      <c r="R12" s="3">
        <v>8</v>
      </c>
      <c r="S12">
        <v>30</v>
      </c>
      <c r="T12">
        <v>27</v>
      </c>
      <c r="U12">
        <v>26</v>
      </c>
      <c r="V12">
        <v>24</v>
      </c>
      <c r="W12" s="3">
        <v>8</v>
      </c>
      <c r="X12">
        <v>21</v>
      </c>
      <c r="Y12">
        <v>19</v>
      </c>
      <c r="Z12">
        <v>16</v>
      </c>
      <c r="AA12">
        <v>13</v>
      </c>
      <c r="AB12">
        <v>11</v>
      </c>
    </row>
    <row r="13" spans="1:28" x14ac:dyDescent="0.4">
      <c r="A13">
        <v>9</v>
      </c>
      <c r="B13">
        <v>7</v>
      </c>
      <c r="C13">
        <v>6</v>
      </c>
      <c r="D13">
        <v>4</v>
      </c>
      <c r="E13">
        <v>3</v>
      </c>
      <c r="F13">
        <v>9</v>
      </c>
      <c r="G13">
        <v>23</v>
      </c>
      <c r="H13">
        <v>21</v>
      </c>
      <c r="I13">
        <v>18</v>
      </c>
      <c r="J13">
        <v>15</v>
      </c>
      <c r="K13">
        <v>12</v>
      </c>
      <c r="L13" s="3">
        <v>9</v>
      </c>
      <c r="M13">
        <v>23</v>
      </c>
      <c r="N13">
        <v>20</v>
      </c>
      <c r="O13">
        <v>18</v>
      </c>
      <c r="P13">
        <v>16</v>
      </c>
      <c r="Q13">
        <v>13</v>
      </c>
      <c r="R13" s="3">
        <v>9</v>
      </c>
      <c r="S13">
        <v>31</v>
      </c>
      <c r="T13">
        <v>28</v>
      </c>
      <c r="U13">
        <v>27</v>
      </c>
      <c r="V13">
        <v>25</v>
      </c>
      <c r="W13" s="3">
        <v>9</v>
      </c>
      <c r="X13">
        <v>23</v>
      </c>
      <c r="Y13">
        <v>21</v>
      </c>
      <c r="Z13">
        <v>18</v>
      </c>
      <c r="AA13">
        <v>15</v>
      </c>
      <c r="AB13">
        <v>12</v>
      </c>
    </row>
    <row r="14" spans="1:28" x14ac:dyDescent="0.4">
      <c r="A14">
        <v>10</v>
      </c>
      <c r="B14">
        <v>8</v>
      </c>
      <c r="C14">
        <v>7</v>
      </c>
      <c r="D14">
        <v>5</v>
      </c>
      <c r="E14">
        <v>3</v>
      </c>
      <c r="F14">
        <v>10</v>
      </c>
      <c r="G14">
        <v>24</v>
      </c>
      <c r="H14">
        <v>22</v>
      </c>
      <c r="I14">
        <v>19</v>
      </c>
      <c r="J14">
        <v>16</v>
      </c>
      <c r="K14">
        <v>14</v>
      </c>
      <c r="L14" s="3">
        <v>10</v>
      </c>
      <c r="M14">
        <v>25</v>
      </c>
      <c r="N14">
        <v>22</v>
      </c>
      <c r="O14">
        <v>19</v>
      </c>
      <c r="P14">
        <v>17</v>
      </c>
      <c r="Q14">
        <v>15</v>
      </c>
      <c r="R14" s="3">
        <v>10</v>
      </c>
      <c r="S14">
        <v>33</v>
      </c>
      <c r="T14">
        <v>30</v>
      </c>
      <c r="U14">
        <v>29</v>
      </c>
      <c r="V14">
        <v>27</v>
      </c>
      <c r="W14" s="3">
        <v>10</v>
      </c>
      <c r="X14">
        <v>24</v>
      </c>
      <c r="Y14">
        <v>22</v>
      </c>
      <c r="Z14">
        <v>19</v>
      </c>
      <c r="AA14">
        <v>16</v>
      </c>
      <c r="AB14">
        <v>14</v>
      </c>
    </row>
    <row r="15" spans="1:28" x14ac:dyDescent="0.4">
      <c r="A15">
        <v>11</v>
      </c>
      <c r="B15">
        <v>8</v>
      </c>
      <c r="C15">
        <v>7</v>
      </c>
      <c r="D15">
        <v>5</v>
      </c>
      <c r="E15">
        <v>3</v>
      </c>
      <c r="F15">
        <v>11</v>
      </c>
      <c r="G15">
        <v>26</v>
      </c>
      <c r="H15">
        <v>24</v>
      </c>
      <c r="I15">
        <v>21</v>
      </c>
      <c r="J15">
        <v>18</v>
      </c>
      <c r="K15">
        <v>15</v>
      </c>
      <c r="L15" s="3">
        <v>11</v>
      </c>
      <c r="M15">
        <v>26</v>
      </c>
      <c r="N15">
        <v>23</v>
      </c>
      <c r="O15">
        <v>21</v>
      </c>
      <c r="P15">
        <v>19</v>
      </c>
      <c r="Q15">
        <v>16</v>
      </c>
      <c r="R15" s="3">
        <v>11</v>
      </c>
      <c r="S15">
        <v>34</v>
      </c>
      <c r="T15">
        <v>31</v>
      </c>
      <c r="U15">
        <v>30</v>
      </c>
      <c r="V15">
        <v>28</v>
      </c>
      <c r="W15" s="3">
        <v>11</v>
      </c>
      <c r="X15">
        <v>26</v>
      </c>
      <c r="Y15">
        <v>24</v>
      </c>
      <c r="Z15">
        <v>21</v>
      </c>
      <c r="AA15">
        <v>18</v>
      </c>
      <c r="AB15">
        <v>15</v>
      </c>
    </row>
    <row r="16" spans="1:28" x14ac:dyDescent="0.4">
      <c r="A16">
        <v>12</v>
      </c>
      <c r="B16">
        <v>8</v>
      </c>
      <c r="C16">
        <v>7</v>
      </c>
      <c r="D16">
        <v>5</v>
      </c>
      <c r="E16">
        <v>4</v>
      </c>
      <c r="F16">
        <v>12</v>
      </c>
      <c r="G16">
        <v>27</v>
      </c>
      <c r="H16">
        <v>25</v>
      </c>
      <c r="I16">
        <v>22</v>
      </c>
      <c r="J16">
        <v>19</v>
      </c>
      <c r="K16">
        <v>16</v>
      </c>
      <c r="L16" s="3">
        <v>12</v>
      </c>
      <c r="M16">
        <v>28</v>
      </c>
      <c r="N16">
        <v>25</v>
      </c>
      <c r="O16">
        <v>22</v>
      </c>
      <c r="P16">
        <v>20</v>
      </c>
      <c r="Q16">
        <v>17</v>
      </c>
      <c r="R16" s="3">
        <v>12</v>
      </c>
      <c r="S16">
        <v>36</v>
      </c>
      <c r="T16">
        <v>33</v>
      </c>
      <c r="U16">
        <v>32</v>
      </c>
      <c r="V16">
        <v>30</v>
      </c>
      <c r="W16" s="3">
        <v>12</v>
      </c>
      <c r="X16">
        <v>27</v>
      </c>
      <c r="Y16">
        <v>25</v>
      </c>
      <c r="Z16">
        <v>22</v>
      </c>
      <c r="AA16">
        <v>19</v>
      </c>
      <c r="AB16">
        <v>16</v>
      </c>
    </row>
    <row r="17" spans="1:28" x14ac:dyDescent="0.4">
      <c r="A17">
        <v>13</v>
      </c>
      <c r="B17">
        <v>9</v>
      </c>
      <c r="C17">
        <v>8</v>
      </c>
      <c r="D17">
        <v>5</v>
      </c>
      <c r="E17">
        <v>4</v>
      </c>
      <c r="F17">
        <v>13</v>
      </c>
      <c r="G17">
        <v>29</v>
      </c>
      <c r="H17">
        <v>26</v>
      </c>
      <c r="I17">
        <v>23</v>
      </c>
      <c r="J17">
        <v>20</v>
      </c>
      <c r="K17">
        <v>18</v>
      </c>
      <c r="L17" s="3">
        <v>13</v>
      </c>
      <c r="M17">
        <v>30</v>
      </c>
      <c r="N17">
        <v>27</v>
      </c>
      <c r="O17">
        <v>24</v>
      </c>
      <c r="P17">
        <v>22</v>
      </c>
      <c r="Q17">
        <v>19</v>
      </c>
      <c r="R17" s="3">
        <v>13</v>
      </c>
      <c r="S17">
        <v>37</v>
      </c>
      <c r="T17">
        <v>34</v>
      </c>
      <c r="U17">
        <v>33</v>
      </c>
      <c r="V17">
        <v>31</v>
      </c>
      <c r="W17" s="3">
        <v>13</v>
      </c>
      <c r="X17">
        <v>29</v>
      </c>
      <c r="Y17">
        <v>26</v>
      </c>
      <c r="Z17">
        <v>23</v>
      </c>
      <c r="AA17">
        <v>20</v>
      </c>
      <c r="AB17">
        <v>18</v>
      </c>
    </row>
    <row r="18" spans="1:28" x14ac:dyDescent="0.4">
      <c r="A18">
        <v>14</v>
      </c>
      <c r="B18">
        <v>9</v>
      </c>
      <c r="C18">
        <v>8</v>
      </c>
      <c r="D18">
        <v>5</v>
      </c>
      <c r="E18">
        <v>4</v>
      </c>
      <c r="F18">
        <v>14</v>
      </c>
      <c r="G18">
        <v>30</v>
      </c>
      <c r="H18">
        <v>28</v>
      </c>
      <c r="I18">
        <v>25</v>
      </c>
      <c r="J18">
        <v>22</v>
      </c>
      <c r="K18">
        <v>19</v>
      </c>
      <c r="L18" s="3">
        <v>14</v>
      </c>
      <c r="M18">
        <v>31</v>
      </c>
      <c r="N18">
        <v>28</v>
      </c>
      <c r="O18">
        <v>25</v>
      </c>
      <c r="P18">
        <v>23</v>
      </c>
      <c r="Q18">
        <v>20</v>
      </c>
      <c r="R18" s="3">
        <v>14</v>
      </c>
      <c r="S18">
        <v>39</v>
      </c>
      <c r="T18">
        <v>36</v>
      </c>
      <c r="U18">
        <v>35</v>
      </c>
      <c r="V18">
        <v>33</v>
      </c>
      <c r="W18" s="3">
        <v>14</v>
      </c>
      <c r="X18">
        <v>30</v>
      </c>
      <c r="Y18">
        <v>28</v>
      </c>
      <c r="Z18">
        <v>25</v>
      </c>
      <c r="AA18">
        <v>22</v>
      </c>
      <c r="AB18">
        <v>19</v>
      </c>
    </row>
    <row r="19" spans="1:28" x14ac:dyDescent="0.4">
      <c r="A19">
        <v>15</v>
      </c>
      <c r="B19">
        <v>9</v>
      </c>
      <c r="C19">
        <v>8</v>
      </c>
      <c r="D19">
        <v>6</v>
      </c>
      <c r="E19">
        <v>4</v>
      </c>
      <c r="F19">
        <v>15</v>
      </c>
      <c r="G19">
        <v>32</v>
      </c>
      <c r="H19">
        <v>29</v>
      </c>
      <c r="I19">
        <v>26</v>
      </c>
      <c r="J19">
        <v>23</v>
      </c>
      <c r="K19">
        <v>20</v>
      </c>
      <c r="L19" s="3">
        <v>15</v>
      </c>
      <c r="M19">
        <v>33</v>
      </c>
      <c r="N19">
        <v>30</v>
      </c>
      <c r="O19">
        <v>27</v>
      </c>
      <c r="P19">
        <v>25</v>
      </c>
      <c r="Q19">
        <v>21</v>
      </c>
      <c r="R19" s="3">
        <v>15</v>
      </c>
      <c r="S19">
        <v>40</v>
      </c>
      <c r="T19">
        <v>37</v>
      </c>
      <c r="U19">
        <v>36</v>
      </c>
      <c r="V19">
        <v>34</v>
      </c>
      <c r="W19" s="3">
        <v>15</v>
      </c>
      <c r="X19">
        <v>32</v>
      </c>
      <c r="Y19">
        <v>29</v>
      </c>
      <c r="Z19">
        <v>26</v>
      </c>
      <c r="AA19">
        <v>23</v>
      </c>
      <c r="AB19">
        <v>20</v>
      </c>
    </row>
    <row r="20" spans="1:28" x14ac:dyDescent="0.4">
      <c r="A20">
        <v>16</v>
      </c>
      <c r="B20">
        <v>10</v>
      </c>
      <c r="C20">
        <v>9</v>
      </c>
      <c r="D20">
        <v>6</v>
      </c>
      <c r="E20">
        <v>5</v>
      </c>
      <c r="F20">
        <v>16</v>
      </c>
      <c r="G20">
        <v>33</v>
      </c>
      <c r="H20">
        <v>30</v>
      </c>
      <c r="I20">
        <v>28</v>
      </c>
      <c r="J20">
        <v>25</v>
      </c>
      <c r="K20">
        <v>22</v>
      </c>
      <c r="L20" s="3">
        <v>16</v>
      </c>
      <c r="M20">
        <v>35</v>
      </c>
      <c r="N20">
        <v>32</v>
      </c>
      <c r="O20">
        <v>28</v>
      </c>
      <c r="P20">
        <v>26</v>
      </c>
      <c r="Q20">
        <v>23</v>
      </c>
      <c r="R20" s="3">
        <v>16</v>
      </c>
      <c r="S20">
        <v>42</v>
      </c>
      <c r="T20">
        <v>39</v>
      </c>
      <c r="U20">
        <v>38</v>
      </c>
      <c r="V20">
        <v>36</v>
      </c>
      <c r="W20" s="3">
        <v>16</v>
      </c>
      <c r="X20">
        <v>33</v>
      </c>
      <c r="Y20">
        <v>30</v>
      </c>
      <c r="Z20">
        <v>28</v>
      </c>
      <c r="AA20">
        <v>25</v>
      </c>
      <c r="AB20">
        <v>22</v>
      </c>
    </row>
    <row r="21" spans="1:28" x14ac:dyDescent="0.4">
      <c r="A21">
        <v>17</v>
      </c>
      <c r="B21">
        <v>10</v>
      </c>
      <c r="C21">
        <v>9</v>
      </c>
      <c r="D21">
        <v>6</v>
      </c>
      <c r="E21">
        <v>5</v>
      </c>
      <c r="F21">
        <v>17</v>
      </c>
      <c r="G21">
        <v>35</v>
      </c>
      <c r="H21">
        <v>32</v>
      </c>
      <c r="I21">
        <v>29</v>
      </c>
      <c r="J21">
        <v>26</v>
      </c>
      <c r="K21">
        <v>23</v>
      </c>
      <c r="L21" s="3">
        <v>17</v>
      </c>
      <c r="M21">
        <v>36</v>
      </c>
      <c r="N21">
        <v>33</v>
      </c>
      <c r="O21">
        <v>30</v>
      </c>
      <c r="P21">
        <v>28</v>
      </c>
      <c r="Q21">
        <v>24</v>
      </c>
      <c r="R21" s="3">
        <v>17</v>
      </c>
      <c r="S21">
        <v>43</v>
      </c>
      <c r="T21">
        <v>40</v>
      </c>
      <c r="U21">
        <v>39</v>
      </c>
      <c r="V21">
        <v>37</v>
      </c>
      <c r="W21" s="3">
        <v>17</v>
      </c>
      <c r="X21">
        <v>35</v>
      </c>
      <c r="Y21">
        <v>32</v>
      </c>
      <c r="Z21">
        <v>29</v>
      </c>
      <c r="AA21">
        <v>26</v>
      </c>
      <c r="AB21">
        <v>23</v>
      </c>
    </row>
    <row r="22" spans="1:28" x14ac:dyDescent="0.4">
      <c r="A22">
        <v>18</v>
      </c>
      <c r="B22">
        <v>10</v>
      </c>
      <c r="C22">
        <v>9</v>
      </c>
      <c r="D22">
        <v>6</v>
      </c>
      <c r="E22">
        <v>5</v>
      </c>
      <c r="F22">
        <v>18</v>
      </c>
      <c r="G22">
        <v>36</v>
      </c>
      <c r="H22">
        <v>33</v>
      </c>
      <c r="I22">
        <v>30</v>
      </c>
      <c r="J22">
        <v>27</v>
      </c>
      <c r="K22">
        <v>24</v>
      </c>
      <c r="L22" s="3">
        <v>18</v>
      </c>
      <c r="M22">
        <v>38</v>
      </c>
      <c r="N22">
        <v>35</v>
      </c>
      <c r="O22">
        <v>31</v>
      </c>
      <c r="P22">
        <v>29</v>
      </c>
      <c r="Q22">
        <v>25</v>
      </c>
      <c r="R22" s="3">
        <v>18</v>
      </c>
      <c r="S22">
        <v>45</v>
      </c>
      <c r="T22">
        <v>42</v>
      </c>
      <c r="U22">
        <v>41</v>
      </c>
      <c r="V22">
        <v>39</v>
      </c>
      <c r="W22" s="3">
        <v>18</v>
      </c>
      <c r="X22">
        <v>36</v>
      </c>
      <c r="Y22">
        <v>33</v>
      </c>
      <c r="Z22">
        <v>30</v>
      </c>
      <c r="AA22">
        <v>27</v>
      </c>
      <c r="AB22">
        <v>24</v>
      </c>
    </row>
    <row r="23" spans="1:28" x14ac:dyDescent="0.4">
      <c r="A23">
        <v>19</v>
      </c>
      <c r="B23">
        <v>11</v>
      </c>
      <c r="C23">
        <v>10</v>
      </c>
      <c r="D23">
        <v>6</v>
      </c>
      <c r="E23">
        <v>5</v>
      </c>
      <c r="F23">
        <v>19</v>
      </c>
      <c r="G23">
        <v>38</v>
      </c>
      <c r="H23">
        <v>35</v>
      </c>
      <c r="I23">
        <v>32</v>
      </c>
      <c r="J23">
        <v>29</v>
      </c>
      <c r="K23">
        <v>26</v>
      </c>
      <c r="L23" s="3">
        <v>19</v>
      </c>
      <c r="M23">
        <v>40</v>
      </c>
      <c r="N23">
        <v>37</v>
      </c>
      <c r="O23">
        <v>33</v>
      </c>
      <c r="P23">
        <v>31</v>
      </c>
      <c r="Q23">
        <v>27</v>
      </c>
      <c r="R23" s="3">
        <v>19</v>
      </c>
      <c r="S23">
        <v>46</v>
      </c>
      <c r="T23">
        <v>43</v>
      </c>
      <c r="U23">
        <v>42</v>
      </c>
      <c r="V23">
        <v>40</v>
      </c>
      <c r="W23" s="3">
        <v>19</v>
      </c>
      <c r="X23">
        <v>38</v>
      </c>
      <c r="Y23">
        <v>35</v>
      </c>
      <c r="Z23">
        <v>32</v>
      </c>
      <c r="AA23">
        <v>29</v>
      </c>
      <c r="AB23">
        <v>26</v>
      </c>
    </row>
    <row r="24" spans="1:28" x14ac:dyDescent="0.4">
      <c r="A24">
        <v>20</v>
      </c>
      <c r="B24">
        <v>11</v>
      </c>
      <c r="C24">
        <v>10</v>
      </c>
      <c r="D24">
        <v>7</v>
      </c>
      <c r="E24">
        <v>6</v>
      </c>
      <c r="F24">
        <v>20</v>
      </c>
      <c r="G24">
        <v>39</v>
      </c>
      <c r="H24">
        <v>36</v>
      </c>
      <c r="I24">
        <v>33</v>
      </c>
      <c r="J24">
        <v>30</v>
      </c>
      <c r="K24">
        <v>27</v>
      </c>
      <c r="L24" s="3">
        <v>20</v>
      </c>
      <c r="M24">
        <v>41</v>
      </c>
      <c r="N24">
        <v>38</v>
      </c>
      <c r="O24">
        <v>34</v>
      </c>
      <c r="P24">
        <v>32</v>
      </c>
      <c r="Q24">
        <v>28</v>
      </c>
      <c r="R24" s="3">
        <v>20</v>
      </c>
      <c r="S24">
        <v>48</v>
      </c>
      <c r="T24">
        <v>45</v>
      </c>
      <c r="U24">
        <v>44</v>
      </c>
      <c r="V24">
        <v>42</v>
      </c>
      <c r="W24" s="3">
        <v>20</v>
      </c>
      <c r="X24">
        <v>39</v>
      </c>
      <c r="Y24">
        <v>36</v>
      </c>
      <c r="Z24">
        <v>33</v>
      </c>
      <c r="AA24">
        <v>30</v>
      </c>
      <c r="AB24">
        <v>27</v>
      </c>
    </row>
    <row r="25" spans="1:28" x14ac:dyDescent="0.4">
      <c r="A25">
        <v>21</v>
      </c>
      <c r="B25">
        <v>11</v>
      </c>
      <c r="C25">
        <v>10</v>
      </c>
      <c r="D25">
        <v>7</v>
      </c>
      <c r="E25">
        <v>6</v>
      </c>
      <c r="F25">
        <v>21</v>
      </c>
      <c r="G25">
        <v>41</v>
      </c>
      <c r="H25">
        <v>38</v>
      </c>
      <c r="I25">
        <v>35</v>
      </c>
      <c r="J25">
        <v>32</v>
      </c>
      <c r="K25">
        <v>28</v>
      </c>
      <c r="L25" s="3">
        <v>21</v>
      </c>
      <c r="M25">
        <v>43</v>
      </c>
      <c r="N25">
        <v>40</v>
      </c>
      <c r="O25">
        <v>36</v>
      </c>
      <c r="P25">
        <v>34</v>
      </c>
      <c r="Q25">
        <v>29</v>
      </c>
      <c r="R25" s="3">
        <v>21</v>
      </c>
      <c r="S25">
        <v>49</v>
      </c>
      <c r="T25">
        <v>46</v>
      </c>
      <c r="U25">
        <v>45</v>
      </c>
      <c r="V25">
        <v>43</v>
      </c>
      <c r="W25" s="3">
        <v>21</v>
      </c>
      <c r="X25">
        <v>41</v>
      </c>
      <c r="Y25">
        <v>38</v>
      </c>
      <c r="Z25">
        <v>35</v>
      </c>
      <c r="AA25">
        <v>32</v>
      </c>
      <c r="AB25">
        <v>28</v>
      </c>
    </row>
    <row r="26" spans="1:28" x14ac:dyDescent="0.4">
      <c r="A26">
        <v>22</v>
      </c>
      <c r="B26">
        <v>11</v>
      </c>
      <c r="C26">
        <v>10</v>
      </c>
      <c r="D26">
        <v>8</v>
      </c>
      <c r="E26">
        <v>6</v>
      </c>
      <c r="F26">
        <v>22</v>
      </c>
      <c r="G26">
        <v>43</v>
      </c>
      <c r="H26">
        <v>39</v>
      </c>
      <c r="I26">
        <v>36</v>
      </c>
      <c r="J26">
        <v>33</v>
      </c>
      <c r="K26">
        <v>30</v>
      </c>
      <c r="L26" s="3">
        <v>22</v>
      </c>
      <c r="M26">
        <v>45</v>
      </c>
      <c r="N26">
        <v>42</v>
      </c>
      <c r="O26">
        <v>37</v>
      </c>
      <c r="P26">
        <v>35</v>
      </c>
      <c r="Q26">
        <v>31</v>
      </c>
      <c r="R26" s="3">
        <v>22</v>
      </c>
      <c r="S26">
        <v>51</v>
      </c>
      <c r="T26">
        <v>48</v>
      </c>
      <c r="U26">
        <v>47</v>
      </c>
      <c r="V26">
        <v>45</v>
      </c>
      <c r="W26" s="3">
        <v>22</v>
      </c>
      <c r="X26">
        <v>43</v>
      </c>
      <c r="Y26">
        <v>39</v>
      </c>
      <c r="Z26">
        <v>36</v>
      </c>
      <c r="AA26">
        <v>33</v>
      </c>
      <c r="AB26">
        <v>30</v>
      </c>
    </row>
    <row r="27" spans="1:28" x14ac:dyDescent="0.4">
      <c r="A27">
        <v>23</v>
      </c>
      <c r="B27">
        <v>11</v>
      </c>
      <c r="C27">
        <v>10</v>
      </c>
      <c r="D27">
        <v>8</v>
      </c>
      <c r="E27">
        <v>6</v>
      </c>
      <c r="F27">
        <v>23</v>
      </c>
      <c r="G27">
        <v>44</v>
      </c>
      <c r="H27">
        <v>40</v>
      </c>
      <c r="I27">
        <v>37</v>
      </c>
      <c r="J27">
        <v>34</v>
      </c>
      <c r="K27">
        <v>31</v>
      </c>
      <c r="L27" s="3">
        <v>23</v>
      </c>
      <c r="M27">
        <v>46</v>
      </c>
      <c r="N27">
        <v>43</v>
      </c>
      <c r="O27">
        <v>38</v>
      </c>
      <c r="P27">
        <v>36</v>
      </c>
      <c r="Q27">
        <v>32</v>
      </c>
      <c r="R27" s="3">
        <v>23</v>
      </c>
      <c r="S27">
        <v>52</v>
      </c>
      <c r="T27">
        <v>49</v>
      </c>
      <c r="U27">
        <v>48</v>
      </c>
      <c r="V27">
        <v>46</v>
      </c>
      <c r="W27" s="3">
        <v>23</v>
      </c>
      <c r="X27">
        <v>44</v>
      </c>
      <c r="Y27">
        <v>40</v>
      </c>
      <c r="Z27">
        <v>37</v>
      </c>
      <c r="AA27">
        <v>34</v>
      </c>
      <c r="AB27">
        <v>31</v>
      </c>
    </row>
    <row r="28" spans="1:28" x14ac:dyDescent="0.4">
      <c r="A28">
        <v>24</v>
      </c>
      <c r="B28">
        <v>13</v>
      </c>
      <c r="C28">
        <v>12</v>
      </c>
      <c r="D28">
        <v>9</v>
      </c>
      <c r="E28">
        <v>7</v>
      </c>
      <c r="F28">
        <v>24</v>
      </c>
      <c r="G28">
        <v>46</v>
      </c>
      <c r="H28">
        <v>42</v>
      </c>
      <c r="I28">
        <v>38</v>
      </c>
      <c r="J28">
        <v>36</v>
      </c>
      <c r="K28">
        <v>32</v>
      </c>
      <c r="L28" s="3">
        <v>24</v>
      </c>
      <c r="M28">
        <v>48</v>
      </c>
      <c r="N28">
        <v>45</v>
      </c>
      <c r="O28">
        <v>40</v>
      </c>
      <c r="P28">
        <v>38</v>
      </c>
      <c r="Q28">
        <v>33</v>
      </c>
      <c r="R28" s="3">
        <v>24</v>
      </c>
      <c r="S28">
        <v>54</v>
      </c>
      <c r="T28">
        <v>51</v>
      </c>
      <c r="U28">
        <v>50</v>
      </c>
      <c r="V28">
        <v>48</v>
      </c>
      <c r="W28" s="3">
        <v>24</v>
      </c>
      <c r="X28">
        <v>46</v>
      </c>
      <c r="Y28">
        <v>42</v>
      </c>
      <c r="Z28">
        <v>38</v>
      </c>
      <c r="AA28">
        <v>36</v>
      </c>
      <c r="AB28">
        <v>32</v>
      </c>
    </row>
  </sheetData>
  <mergeCells count="5">
    <mergeCell ref="A1:E1"/>
    <mergeCell ref="F1:K1"/>
    <mergeCell ref="L1:Q1"/>
    <mergeCell ref="R1:V1"/>
    <mergeCell ref="W1:AB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7D4E-6500-4FDB-A0DC-2D4513C5186D}">
  <dimension ref="A1:X24"/>
  <sheetViews>
    <sheetView tabSelected="1" workbookViewId="0">
      <selection activeCell="B21" sqref="B21"/>
    </sheetView>
  </sheetViews>
  <sheetFormatPr defaultRowHeight="14.6" x14ac:dyDescent="0.4"/>
  <cols>
    <col min="1" max="1" width="14.3046875" bestFit="1" customWidth="1"/>
    <col min="2" max="2" width="13" bestFit="1" customWidth="1"/>
    <col min="3" max="3" width="12" bestFit="1" customWidth="1"/>
    <col min="4" max="4" width="14.3046875" bestFit="1" customWidth="1"/>
    <col min="5" max="5" width="12" bestFit="1" customWidth="1"/>
    <col min="6" max="7" width="12.4609375" bestFit="1" customWidth="1"/>
    <col min="8" max="8" width="9.3046875" bestFit="1" customWidth="1"/>
    <col min="9" max="9" width="13.84375" bestFit="1" customWidth="1"/>
    <col min="10" max="10" width="9" bestFit="1" customWidth="1"/>
    <col min="11" max="11" width="12" bestFit="1" customWidth="1"/>
    <col min="24" max="24" width="9.53515625" customWidth="1"/>
  </cols>
  <sheetData>
    <row r="1" spans="1:24" x14ac:dyDescent="0.4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30</v>
      </c>
      <c r="N1" t="s">
        <v>31</v>
      </c>
      <c r="O1" t="s">
        <v>32</v>
      </c>
      <c r="P1" t="s">
        <v>34</v>
      </c>
      <c r="Q1" t="s">
        <v>35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</row>
    <row r="2" spans="1:24" x14ac:dyDescent="0.4">
      <c r="A2" t="s">
        <v>16</v>
      </c>
      <c r="B2" s="2"/>
      <c r="C2" cm="1">
        <f t="array" aca="1" ref="C2" ca="1">_xlfn.STDEV.P(INDIRECT(C$1)-INDIRECT($A2))</f>
        <v>0</v>
      </c>
      <c r="D2" cm="1">
        <f t="array" aca="1" ref="D2" ca="1">_xlfn.STDEV.P(INDIRECT(D$1)-INDIRECT($A2))</f>
        <v>1.31727259919567</v>
      </c>
      <c r="E2" cm="1">
        <f t="array" aca="1" ref="E2" ca="1">_xlfn.STDEV.P(INDIRECT(E$1)-INDIRECT($A2))</f>
        <v>1.31727259919567</v>
      </c>
      <c r="F2" cm="1">
        <f t="array" aca="1" ref="F2" ca="1">_xlfn.STDEV.P(INDIRECT(F$1)-INDIRECT($A2))</f>
        <v>2.468739467058648</v>
      </c>
      <c r="G2" cm="1">
        <f t="array" aca="1" ref="G2" ca="1">_xlfn.STDEV.P(INDIRECT(G$1)-INDIRECT($A2))</f>
        <v>1.1461280327501031</v>
      </c>
      <c r="H2" cm="1">
        <f t="array" aca="1" ref="H2" ca="1">_xlfn.STDEV.P(INDIRECT(H$1)-INDIRECT($A2))</f>
        <v>2.0176733920929233</v>
      </c>
      <c r="I2" cm="1">
        <f t="array" aca="1" ref="I2" ca="1">_xlfn.STDEV.P(INDIRECT(I$1)-INDIRECT($A2))</f>
        <v>2.0554444947519057</v>
      </c>
      <c r="J2" cm="1">
        <f t="array" aca="1" ref="J2" ca="1">_xlfn.STDEV.P(INDIRECT(J$1)-INDIRECT($A2))</f>
        <v>1.9870140543214601</v>
      </c>
      <c r="K2" cm="1">
        <f t="array" aca="1" ref="K2" ca="1">_xlfn.STDEV.P(INDIRECT(K$1)-INDIRECT($A2))</f>
        <v>2.468739467058648</v>
      </c>
      <c r="L2" cm="1">
        <f t="array" aca="1" ref="L2" ca="1">_xlfn.STDEV.P(INDIRECT(L$1)-INDIRECT($A2))</f>
        <v>9.9201695204068709</v>
      </c>
      <c r="M2" cm="1">
        <f t="array" aca="1" ref="M2" ca="1">_xlfn.STDEV.P(INDIRECT(M$1)-INDIRECT($A2))</f>
        <v>9.8905250218125733</v>
      </c>
      <c r="N2" cm="1">
        <f t="array" aca="1" ref="N2" ca="1">_xlfn.STDEV.P(INDIRECT(N$1)-INDIRECT($A2))</f>
        <v>10.563207890917681</v>
      </c>
      <c r="O2" cm="1">
        <f t="array" aca="1" ref="O2" ca="1">_xlfn.STDEV.P(INDIRECT(O$1)-INDIRECT($A2))</f>
        <v>10.392376017540014</v>
      </c>
      <c r="P2" cm="1">
        <f t="array" aca="1" ref="P2" ca="1">_xlfn.STDEV.P(INDIRECT(P$1)-INDIRECT($A2))</f>
        <v>1.2917581249035897</v>
      </c>
      <c r="Q2" cm="1">
        <f t="array" aca="1" ref="Q2" ca="1">_xlfn.STDEV.P(INDIRECT(Q$1)-INDIRECT($A2))</f>
        <v>1.2917581249035897</v>
      </c>
      <c r="R2" cm="1">
        <f t="array" aca="1" ref="R2" ca="1">_xlfn.STDEV.P(INDIRECT(R$1)-INDIRECT($A2))</f>
        <v>1.2917581249035897</v>
      </c>
      <c r="S2" cm="1">
        <f t="array" aca="1" ref="S2" ca="1">_xlfn.STDEV.P(INDIRECT(S$1)-INDIRECT($A2))</f>
        <v>1.2917581249035897</v>
      </c>
      <c r="T2" cm="1">
        <f t="array" aca="1" ref="T2" ca="1">_xlfn.STDEV.P(INDIRECT(T$1)-INDIRECT($A2))</f>
        <v>1.1461280327501031</v>
      </c>
      <c r="U2" cm="1">
        <f t="array" aca="1" ref="U2" ca="1">_xlfn.STDEV.P(INDIRECT(U$1)-INDIRECT($A2))</f>
        <v>2.0176733920929233</v>
      </c>
      <c r="V2" cm="1">
        <f t="array" aca="1" ref="V2" ca="1">_xlfn.STDEV.P(INDIRECT(V$1)-INDIRECT($A2))</f>
        <v>2.0554444947519057</v>
      </c>
      <c r="W2" cm="1">
        <f t="array" aca="1" ref="W2" ca="1">_xlfn.STDEV.P(INDIRECT(W$1)-INDIRECT($A2))</f>
        <v>1.9870140543214601</v>
      </c>
      <c r="X2" cm="1">
        <f t="array" aca="1" ref="X2" ca="1">_xlfn.STDEV.P(INDIRECT(X$1)-INDIRECT($A2))</f>
        <v>2.468739467058648</v>
      </c>
    </row>
    <row r="3" spans="1:24" x14ac:dyDescent="0.4">
      <c r="A3" t="s">
        <v>17</v>
      </c>
      <c r="B3" cm="1">
        <f t="array" aca="1" ref="B3" ca="1">_xlfn.STDEV.P(INDIRECT(B$1)-INDIRECT($A3))</f>
        <v>0</v>
      </c>
      <c r="C3" s="2"/>
      <c r="D3" cm="1">
        <f t="array" aca="1" ref="D3" ca="1">_xlfn.STDEV.P(INDIRECT(D$1)-INDIRECT($A3))</f>
        <v>1.31727259919567</v>
      </c>
      <c r="E3" cm="1">
        <f t="array" aca="1" ref="E3" ca="1">_xlfn.STDEV.P(INDIRECT(E$1)-INDIRECT($A3))</f>
        <v>1.31727259919567</v>
      </c>
      <c r="F3" cm="1">
        <f t="array" aca="1" ref="F3" ca="1">_xlfn.STDEV.P(INDIRECT(F$1)-INDIRECT($A3))</f>
        <v>2.468739467058648</v>
      </c>
      <c r="G3" cm="1">
        <f t="array" aca="1" ref="G3" ca="1">_xlfn.STDEV.P(INDIRECT(G$1)-INDIRECT($A3))</f>
        <v>1.1461280327501031</v>
      </c>
      <c r="H3" cm="1">
        <f t="array" aca="1" ref="H3" ca="1">_xlfn.STDEV.P(INDIRECT(H$1)-INDIRECT($A3))</f>
        <v>2.0176733920929233</v>
      </c>
      <c r="I3" cm="1">
        <f t="array" aca="1" ref="I3" ca="1">_xlfn.STDEV.P(INDIRECT(I$1)-INDIRECT($A3))</f>
        <v>2.0554444947519057</v>
      </c>
      <c r="J3" cm="1">
        <f t="array" aca="1" ref="J3" ca="1">_xlfn.STDEV.P(INDIRECT(J$1)-INDIRECT($A3))</f>
        <v>1.9870140543214601</v>
      </c>
      <c r="K3" cm="1">
        <f t="array" aca="1" ref="K3" ca="1">_xlfn.STDEV.P(INDIRECT(K$1)-INDIRECT($A3))</f>
        <v>2.468739467058648</v>
      </c>
      <c r="L3" cm="1">
        <f t="array" aca="1" ref="L3" ca="1">_xlfn.STDEV.P(INDIRECT(L$1)-INDIRECT($A3))</f>
        <v>9.9201695204068709</v>
      </c>
      <c r="M3" cm="1">
        <f t="array" aca="1" ref="M3" ca="1">_xlfn.STDEV.P(INDIRECT(M$1)-INDIRECT($A3))</f>
        <v>9.8905250218125733</v>
      </c>
      <c r="N3" cm="1">
        <f t="array" aca="1" ref="N3" ca="1">_xlfn.STDEV.P(INDIRECT(N$1)-INDIRECT($A3))</f>
        <v>10.563207890917681</v>
      </c>
      <c r="O3" cm="1">
        <f t="array" aca="1" ref="O3" ca="1">_xlfn.STDEV.P(INDIRECT(O$1)-INDIRECT($A3))</f>
        <v>10.392376017540014</v>
      </c>
      <c r="P3" cm="1">
        <f t="array" aca="1" ref="P3" ca="1">_xlfn.STDEV.P(INDIRECT(P$1)-INDIRECT($A3))</f>
        <v>1.2917581249035897</v>
      </c>
      <c r="Q3" cm="1">
        <f t="array" aca="1" ref="Q3" ca="1">_xlfn.STDEV.P(INDIRECT(Q$1)-INDIRECT($A3))</f>
        <v>1.2917581249035897</v>
      </c>
      <c r="R3" cm="1">
        <f t="array" aca="1" ref="R3" ca="1">_xlfn.STDEV.P(INDIRECT(R$1)-INDIRECT($A3))</f>
        <v>1.2917581249035897</v>
      </c>
      <c r="S3" cm="1">
        <f t="array" aca="1" ref="S3" ca="1">_xlfn.STDEV.P(INDIRECT(S$1)-INDIRECT($A3))</f>
        <v>1.2917581249035897</v>
      </c>
      <c r="T3" cm="1">
        <f t="array" aca="1" ref="T3" ca="1">_xlfn.STDEV.P(INDIRECT(T$1)-INDIRECT($A3))</f>
        <v>1.1461280327501031</v>
      </c>
      <c r="U3" cm="1">
        <f t="array" aca="1" ref="U3" ca="1">_xlfn.STDEV.P(INDIRECT(U$1)-INDIRECT($A3))</f>
        <v>2.0176733920929233</v>
      </c>
      <c r="V3" cm="1">
        <f t="array" aca="1" ref="V3" ca="1">_xlfn.STDEV.P(INDIRECT(V$1)-INDIRECT($A3))</f>
        <v>2.0554444947519057</v>
      </c>
      <c r="W3" cm="1">
        <f t="array" aca="1" ref="W3" ca="1">_xlfn.STDEV.P(INDIRECT(W$1)-INDIRECT($A3))</f>
        <v>1.9870140543214601</v>
      </c>
      <c r="X3" cm="1">
        <f t="array" aca="1" ref="X3" ca="1">_xlfn.STDEV.P(INDIRECT(X$1)-INDIRECT($A3))</f>
        <v>2.468739467058648</v>
      </c>
    </row>
    <row r="4" spans="1:24" x14ac:dyDescent="0.4">
      <c r="A4" t="s">
        <v>18</v>
      </c>
      <c r="B4" cm="1">
        <f t="array" aca="1" ref="B4" ca="1">_xlfn.STDEV.P(INDIRECT(B$1)-INDIRECT($A4))</f>
        <v>1.31727259919567</v>
      </c>
      <c r="C4" cm="1">
        <f t="array" aca="1" ref="C4" ca="1">_xlfn.STDEV.P(INDIRECT(C$1)-INDIRECT($A4))</f>
        <v>1.31727259919567</v>
      </c>
      <c r="D4" s="2"/>
      <c r="E4" cm="1">
        <f t="array" aca="1" ref="E4" ca="1">_xlfn.STDEV.P(INDIRECT(E$1)-INDIRECT($A4))</f>
        <v>0</v>
      </c>
      <c r="F4" cm="1">
        <f t="array" aca="1" ref="F4" ca="1">_xlfn.STDEV.P(INDIRECT(F$1)-INDIRECT($A4))</f>
        <v>1.2409435234539752</v>
      </c>
      <c r="G4" cm="1">
        <f t="array" aca="1" ref="G4" ca="1">_xlfn.STDEV.P(INDIRECT(G$1)-INDIRECT($A4))</f>
        <v>0.31948553318915673</v>
      </c>
      <c r="H4" cm="1">
        <f t="array" aca="1" ref="H4" ca="1">_xlfn.STDEV.P(INDIRECT(H$1)-INDIRECT($A4))</f>
        <v>0.78540684064085142</v>
      </c>
      <c r="I4" cm="1">
        <f t="array" aca="1" ref="I4" ca="1">_xlfn.STDEV.P(INDIRECT(I$1)-INDIRECT($A4))</f>
        <v>0.8329387626041429</v>
      </c>
      <c r="J4" cm="1">
        <f t="array" aca="1" ref="J4" ca="1">_xlfn.STDEV.P(INDIRECT(J$1)-INDIRECT($A4))</f>
        <v>0.76923076923076927</v>
      </c>
      <c r="K4" cm="1">
        <f t="array" aca="1" ref="K4" ca="1">_xlfn.STDEV.P(INDIRECT(K$1)-INDIRECT($A4))</f>
        <v>1.2409435234539752</v>
      </c>
      <c r="L4" cm="1">
        <f t="array" aca="1" ref="L4" ca="1">_xlfn.STDEV.P(INDIRECT(L$1)-INDIRECT($A4))</f>
        <v>8.6517091378476856</v>
      </c>
      <c r="M4" cm="1">
        <f t="array" aca="1" ref="M4" ca="1">_xlfn.STDEV.P(INDIRECT(M$1)-INDIRECT($A4))</f>
        <v>8.6209631664425856</v>
      </c>
      <c r="N4" cm="1">
        <f t="array" aca="1" ref="N4" ca="1">_xlfn.STDEV.P(INDIRECT(N$1)-INDIRECT($A4))</f>
        <v>9.2952873470326534</v>
      </c>
      <c r="O4" cm="1">
        <f t="array" aca="1" ref="O4" ca="1">_xlfn.STDEV.P(INDIRECT(O$1)-INDIRECT($A4))</f>
        <v>9.1227655933387819</v>
      </c>
      <c r="P4" cm="1">
        <f t="array" aca="1" ref="P4" ca="1">_xlfn.STDEV.P(INDIRECT(P$1)-INDIRECT($A4))</f>
        <v>0.49404740687173576</v>
      </c>
      <c r="Q4" cm="1">
        <f t="array" aca="1" ref="Q4" ca="1">_xlfn.STDEV.P(INDIRECT(Q$1)-INDIRECT($A4))</f>
        <v>0.49404740687173576</v>
      </c>
      <c r="R4" cm="1">
        <f t="array" aca="1" ref="R4" ca="1">_xlfn.STDEV.P(INDIRECT(R$1)-INDIRECT($A4))</f>
        <v>0.49404740687173576</v>
      </c>
      <c r="S4" cm="1">
        <f t="array" aca="1" ref="S4" ca="1">_xlfn.STDEV.P(INDIRECT(S$1)-INDIRECT($A4))</f>
        <v>0.49404740687173576</v>
      </c>
      <c r="T4" cm="1">
        <f t="array" aca="1" ref="T4" ca="1">_xlfn.STDEV.P(INDIRECT(T$1)-INDIRECT($A4))</f>
        <v>0.31948553318915673</v>
      </c>
      <c r="U4" cm="1">
        <f t="array" aca="1" ref="U4" ca="1">_xlfn.STDEV.P(INDIRECT(U$1)-INDIRECT($A4))</f>
        <v>0.78540684064085142</v>
      </c>
      <c r="V4" cm="1">
        <f t="array" aca="1" ref="V4" ca="1">_xlfn.STDEV.P(INDIRECT(V$1)-INDIRECT($A4))</f>
        <v>0.8329387626041429</v>
      </c>
      <c r="W4" cm="1">
        <f t="array" aca="1" ref="W4" ca="1">_xlfn.STDEV.P(INDIRECT(W$1)-INDIRECT($A4))</f>
        <v>0.76923076923076927</v>
      </c>
      <c r="X4" cm="1">
        <f t="array" aca="1" ref="X4" ca="1">_xlfn.STDEV.P(INDIRECT(X$1)-INDIRECT($A4))</f>
        <v>1.2409435234539752</v>
      </c>
    </row>
    <row r="5" spans="1:24" x14ac:dyDescent="0.4">
      <c r="A5" t="s">
        <v>19</v>
      </c>
      <c r="B5" cm="1">
        <f t="array" aca="1" ref="B5" ca="1">_xlfn.STDEV.P(INDIRECT(B$1)-INDIRECT($A5))</f>
        <v>1.31727259919567</v>
      </c>
      <c r="C5" cm="1">
        <f t="array" aca="1" ref="C5" ca="1">_xlfn.STDEV.P(INDIRECT(C$1)-INDIRECT($A5))</f>
        <v>1.31727259919567</v>
      </c>
      <c r="D5" cm="1">
        <f t="array" aca="1" ref="D5" ca="1">_xlfn.STDEV.P(INDIRECT(D$1)-INDIRECT($A5))</f>
        <v>0</v>
      </c>
      <c r="E5" s="2"/>
      <c r="F5" cm="1">
        <f t="array" aca="1" ref="F5" ca="1">_xlfn.STDEV.P(INDIRECT(F$1)-INDIRECT($A5))</f>
        <v>1.2409435234539752</v>
      </c>
      <c r="G5" cm="1">
        <f t="array" aca="1" ref="G5" ca="1">_xlfn.STDEV.P(INDIRECT(G$1)-INDIRECT($A5))</f>
        <v>0.31948553318915673</v>
      </c>
      <c r="H5" cm="1">
        <f t="array" aca="1" ref="H5" ca="1">_xlfn.STDEV.P(INDIRECT(H$1)-INDIRECT($A5))</f>
        <v>0.78540684064085142</v>
      </c>
      <c r="I5" cm="1">
        <f t="array" aca="1" ref="I5" ca="1">_xlfn.STDEV.P(INDIRECT(I$1)-INDIRECT($A5))</f>
        <v>0.8329387626041429</v>
      </c>
      <c r="J5" cm="1">
        <f t="array" aca="1" ref="J5" ca="1">_xlfn.STDEV.P(INDIRECT(J$1)-INDIRECT($A5))</f>
        <v>0.76923076923076927</v>
      </c>
      <c r="K5" cm="1">
        <f t="array" aca="1" ref="K5" ca="1">_xlfn.STDEV.P(INDIRECT(K$1)-INDIRECT($A5))</f>
        <v>1.2409435234539752</v>
      </c>
      <c r="L5" cm="1">
        <f t="array" aca="1" ref="L5" ca="1">_xlfn.STDEV.P(INDIRECT(L$1)-INDIRECT($A5))</f>
        <v>8.6517091378476856</v>
      </c>
      <c r="M5" cm="1">
        <f t="array" aca="1" ref="M5" ca="1">_xlfn.STDEV.P(INDIRECT(M$1)-INDIRECT($A5))</f>
        <v>8.6209631664425856</v>
      </c>
      <c r="N5" cm="1">
        <f t="array" aca="1" ref="N5" ca="1">_xlfn.STDEV.P(INDIRECT(N$1)-INDIRECT($A5))</f>
        <v>9.2952873470326534</v>
      </c>
      <c r="O5" cm="1">
        <f t="array" aca="1" ref="O5" ca="1">_xlfn.STDEV.P(INDIRECT(O$1)-INDIRECT($A5))</f>
        <v>9.1227655933387819</v>
      </c>
      <c r="P5" cm="1">
        <f t="array" aca="1" ref="P5" ca="1">_xlfn.STDEV.P(INDIRECT(P$1)-INDIRECT($A5))</f>
        <v>0.49404740687173576</v>
      </c>
      <c r="Q5" cm="1">
        <f t="array" aca="1" ref="Q5" ca="1">_xlfn.STDEV.P(INDIRECT(Q$1)-INDIRECT($A5))</f>
        <v>0.49404740687173576</v>
      </c>
      <c r="R5" cm="1">
        <f t="array" aca="1" ref="R5" ca="1">_xlfn.STDEV.P(INDIRECT(R$1)-INDIRECT($A5))</f>
        <v>0.49404740687173576</v>
      </c>
      <c r="S5" cm="1">
        <f t="array" aca="1" ref="S5" ca="1">_xlfn.STDEV.P(INDIRECT(S$1)-INDIRECT($A5))</f>
        <v>0.49404740687173576</v>
      </c>
      <c r="T5" cm="1">
        <f t="array" aca="1" ref="T5" ca="1">_xlfn.STDEV.P(INDIRECT(T$1)-INDIRECT($A5))</f>
        <v>0.31948553318915673</v>
      </c>
      <c r="U5" cm="1">
        <f t="array" aca="1" ref="U5" ca="1">_xlfn.STDEV.P(INDIRECT(U$1)-INDIRECT($A5))</f>
        <v>0.78540684064085142</v>
      </c>
      <c r="V5" cm="1">
        <f t="array" aca="1" ref="V5" ca="1">_xlfn.STDEV.P(INDIRECT(V$1)-INDIRECT($A5))</f>
        <v>0.8329387626041429</v>
      </c>
      <c r="W5" cm="1">
        <f t="array" aca="1" ref="W5" ca="1">_xlfn.STDEV.P(INDIRECT(W$1)-INDIRECT($A5))</f>
        <v>0.76923076923076927</v>
      </c>
      <c r="X5" cm="1">
        <f t="array" aca="1" ref="X5" ca="1">_xlfn.STDEV.P(INDIRECT(X$1)-INDIRECT($A5))</f>
        <v>1.2409435234539752</v>
      </c>
    </row>
    <row r="6" spans="1:24" x14ac:dyDescent="0.4">
      <c r="A6" t="s">
        <v>20</v>
      </c>
      <c r="B6" cm="1">
        <f t="array" aca="1" ref="B6" ca="1">_xlfn.STDEV.P(INDIRECT(B$1)-INDIRECT($A6))</f>
        <v>2.468739467058648</v>
      </c>
      <c r="C6" cm="1">
        <f t="array" aca="1" ref="C6" ca="1">_xlfn.STDEV.P(INDIRECT(C$1)-INDIRECT($A6))</f>
        <v>2.468739467058648</v>
      </c>
      <c r="D6" cm="1">
        <f t="array" aca="1" ref="D6" ca="1">_xlfn.STDEV.P(INDIRECT(D$1)-INDIRECT($A6))</f>
        <v>1.2409435234539752</v>
      </c>
      <c r="E6" cm="1">
        <f t="array" aca="1" ref="E6" ca="1">_xlfn.STDEV.P(INDIRECT(E$1)-INDIRECT($A6))</f>
        <v>1.2409435234539752</v>
      </c>
      <c r="F6" s="2"/>
      <c r="G6" cm="1">
        <f t="array" aca="1" ref="G6" ca="1">_xlfn.STDEV.P(INDIRECT(G$1)-INDIRECT($A6))</f>
        <v>1.4121199808219862</v>
      </c>
      <c r="H6" cm="1">
        <f t="array" aca="1" ref="H6" ca="1">_xlfn.STDEV.P(INDIRECT(H$1)-INDIRECT($A6))</f>
        <v>0.624926031125843</v>
      </c>
      <c r="I6" cm="1">
        <f t="array" aca="1" ref="I6" ca="1">_xlfn.STDEV.P(INDIRECT(I$1)-INDIRECT($A6))</f>
        <v>0.56000845302157831</v>
      </c>
      <c r="J6" cm="1">
        <f t="array" aca="1" ref="J6" ca="1">_xlfn.STDEV.P(INDIRECT(J$1)-INDIRECT($A6))</f>
        <v>0.61658536699543831</v>
      </c>
      <c r="K6" cm="1">
        <f t="array" aca="1" ref="K6" ca="1">_xlfn.STDEV.P(INDIRECT(K$1)-INDIRECT($A6))</f>
        <v>0</v>
      </c>
      <c r="L6" cm="1">
        <f t="array" aca="1" ref="L6" ca="1">_xlfn.STDEV.P(INDIRECT(L$1)-INDIRECT($A6))</f>
        <v>7.4687712763679022</v>
      </c>
      <c r="M6" cm="1">
        <f t="array" aca="1" ref="M6" ca="1">_xlfn.STDEV.P(INDIRECT(M$1)-INDIRECT($A6))</f>
        <v>7.437311978628812</v>
      </c>
      <c r="N6" cm="1">
        <f t="array" aca="1" ref="N6" ca="1">_xlfn.STDEV.P(INDIRECT(N$1)-INDIRECT($A6))</f>
        <v>8.1124675763613858</v>
      </c>
      <c r="O6" cm="1">
        <f t="array" aca="1" ref="O6" ca="1">_xlfn.STDEV.P(INDIRECT(O$1)-INDIRECT($A6))</f>
        <v>7.9399558820111853</v>
      </c>
      <c r="P6" cm="1">
        <f t="array" aca="1" ref="P6" ca="1">_xlfn.STDEV.P(INDIRECT(P$1)-INDIRECT($A6))</f>
        <v>1.2733034890189885</v>
      </c>
      <c r="Q6" cm="1">
        <f t="array" aca="1" ref="Q6" ca="1">_xlfn.STDEV.P(INDIRECT(Q$1)-INDIRECT($A6))</f>
        <v>1.273303489018988</v>
      </c>
      <c r="R6" cm="1">
        <f t="array" aca="1" ref="R6" ca="1">_xlfn.STDEV.P(INDIRECT(R$1)-INDIRECT($A6))</f>
        <v>1.273303489018988</v>
      </c>
      <c r="S6" cm="1">
        <f t="array" aca="1" ref="S6" ca="1">_xlfn.STDEV.P(INDIRECT(S$1)-INDIRECT($A6))</f>
        <v>1.2733034890189885</v>
      </c>
      <c r="T6" cm="1">
        <f t="array" aca="1" ref="T6" ca="1">_xlfn.STDEV.P(INDIRECT(T$1)-INDIRECT($A6))</f>
        <v>1.4121199808219862</v>
      </c>
      <c r="U6" cm="1">
        <f t="array" aca="1" ref="U6" ca="1">_xlfn.STDEV.P(INDIRECT(U$1)-INDIRECT($A6))</f>
        <v>0.624926031125843</v>
      </c>
      <c r="V6" cm="1">
        <f t="array" aca="1" ref="V6" ca="1">_xlfn.STDEV.P(INDIRECT(V$1)-INDIRECT($A6))</f>
        <v>0.56000845302157831</v>
      </c>
      <c r="W6" cm="1">
        <f t="array" aca="1" ref="W6" ca="1">_xlfn.STDEV.P(INDIRECT(W$1)-INDIRECT($A6))</f>
        <v>0.61658536699543831</v>
      </c>
      <c r="X6" cm="1">
        <f t="array" aca="1" ref="X6" ca="1">_xlfn.STDEV.P(INDIRECT(X$1)-INDIRECT($A6))</f>
        <v>0</v>
      </c>
    </row>
    <row r="7" spans="1:24" x14ac:dyDescent="0.4">
      <c r="A7" t="s">
        <v>23</v>
      </c>
      <c r="B7" cm="1">
        <f t="array" aca="1" ref="B7" ca="1">_xlfn.STDEV.P(INDIRECT(B$1)-INDIRECT($A7))</f>
        <v>1.1461280327501031</v>
      </c>
      <c r="C7" cm="1">
        <f t="array" aca="1" ref="C7" ca="1">_xlfn.STDEV.P(INDIRECT(C$1)-INDIRECT($A7))</f>
        <v>1.1461280327501031</v>
      </c>
      <c r="D7" cm="1">
        <f t="array" aca="1" ref="D7" ca="1">_xlfn.STDEV.P(INDIRECT(D$1)-INDIRECT($A7))</f>
        <v>0.31948553318915673</v>
      </c>
      <c r="E7" cm="1">
        <f t="array" aca="1" ref="E7" ca="1">_xlfn.STDEV.P(INDIRECT(E$1)-INDIRECT($A7))</f>
        <v>0.31948553318915673</v>
      </c>
      <c r="F7" cm="1">
        <f t="array" aca="1" ref="F7" ca="1">_xlfn.STDEV.P(INDIRECT(F$1)-INDIRECT($A7))</f>
        <v>1.4121199808219862</v>
      </c>
      <c r="G7" s="2"/>
      <c r="H7" cm="1">
        <f t="array" aca="1" ref="H7" ca="1">_xlfn.STDEV.P(INDIRECT(H$1)-INDIRECT($A7))</f>
        <v>0.95148591360407553</v>
      </c>
      <c r="I7" cm="1">
        <f t="array" aca="1" ref="I7" ca="1">_xlfn.STDEV.P(INDIRECT(I$1)-INDIRECT($A7))</f>
        <v>1.0291606277122809</v>
      </c>
      <c r="J7" cm="1">
        <f t="array" aca="1" ref="J7" ca="1">_xlfn.STDEV.P(INDIRECT(J$1)-INDIRECT($A7))</f>
        <v>0.94289620554855869</v>
      </c>
      <c r="K7" cm="1">
        <f t="array" aca="1" ref="K7" ca="1">_xlfn.STDEV.P(INDIRECT(K$1)-INDIRECT($A7))</f>
        <v>1.4121199808219862</v>
      </c>
      <c r="L7" cm="1">
        <f t="array" aca="1" ref="L7" ca="1">_xlfn.STDEV.P(INDIRECT(L$1)-INDIRECT($A7))</f>
        <v>8.8328495271475536</v>
      </c>
      <c r="M7" cm="1">
        <f t="array" aca="1" ref="M7" ca="1">_xlfn.STDEV.P(INDIRECT(M$1)-INDIRECT($A7))</f>
        <v>8.8022320999180881</v>
      </c>
      <c r="N7" cm="1">
        <f t="array" aca="1" ref="N7" ca="1">_xlfn.STDEV.P(INDIRECT(N$1)-INDIRECT($A7))</f>
        <v>9.4663058658360573</v>
      </c>
      <c r="O7" cm="1">
        <f t="array" aca="1" ref="O7" ca="1">_xlfn.STDEV.P(INDIRECT(O$1)-INDIRECT($A7))</f>
        <v>9.3026846032961021</v>
      </c>
      <c r="P7" cm="1">
        <f t="array" aca="1" ref="P7" ca="1">_xlfn.STDEV.P(INDIRECT(P$1)-INDIRECT($A7))</f>
        <v>0.49851851526214314</v>
      </c>
      <c r="Q7" cm="1">
        <f t="array" aca="1" ref="Q7" ca="1">_xlfn.STDEV.P(INDIRECT(Q$1)-INDIRECT($A7))</f>
        <v>0.49851851526214314</v>
      </c>
      <c r="R7" cm="1">
        <f t="array" aca="1" ref="R7" ca="1">_xlfn.STDEV.P(INDIRECT(R$1)-INDIRECT($A7))</f>
        <v>0.49851851526214308</v>
      </c>
      <c r="S7" cm="1">
        <f t="array" aca="1" ref="S7" ca="1">_xlfn.STDEV.P(INDIRECT(S$1)-INDIRECT($A7))</f>
        <v>0.49851851526214308</v>
      </c>
      <c r="T7" cm="1">
        <f t="array" aca="1" ref="T7" ca="1">_xlfn.STDEV.P(INDIRECT(T$1)-INDIRECT($A7))</f>
        <v>0</v>
      </c>
      <c r="U7" cm="1">
        <f t="array" aca="1" ref="U7" ca="1">_xlfn.STDEV.P(INDIRECT(U$1)-INDIRECT($A7))</f>
        <v>0.95148591360407553</v>
      </c>
      <c r="V7" cm="1">
        <f t="array" aca="1" ref="V7" ca="1">_xlfn.STDEV.P(INDIRECT(V$1)-INDIRECT($A7))</f>
        <v>1.0291606277122809</v>
      </c>
      <c r="W7" cm="1">
        <f t="array" aca="1" ref="W7" ca="1">_xlfn.STDEV.P(INDIRECT(W$1)-INDIRECT($A7))</f>
        <v>0.94289620554855869</v>
      </c>
      <c r="X7" cm="1">
        <f t="array" aca="1" ref="X7" ca="1">_xlfn.STDEV.P(INDIRECT(X$1)-INDIRECT($A7))</f>
        <v>1.4121199808219862</v>
      </c>
    </row>
    <row r="8" spans="1:24" x14ac:dyDescent="0.4">
      <c r="A8" t="s">
        <v>24</v>
      </c>
      <c r="B8" cm="1">
        <f t="array" aca="1" ref="B8" ca="1">_xlfn.STDEV.P(INDIRECT(B$1)-INDIRECT($A8))</f>
        <v>2.0176733920929233</v>
      </c>
      <c r="C8" cm="1">
        <f t="array" aca="1" ref="C8" ca="1">_xlfn.STDEV.P(INDIRECT(C$1)-INDIRECT($A8))</f>
        <v>2.0176733920929233</v>
      </c>
      <c r="D8" cm="1">
        <f t="array" aca="1" ref="D8" ca="1">_xlfn.STDEV.P(INDIRECT(D$1)-INDIRECT($A8))</f>
        <v>0.78540684064085142</v>
      </c>
      <c r="E8" cm="1">
        <f t="array" aca="1" ref="E8" ca="1">_xlfn.STDEV.P(INDIRECT(E$1)-INDIRECT($A8))</f>
        <v>0.78540684064085142</v>
      </c>
      <c r="F8" cm="1">
        <f t="array" aca="1" ref="F8" ca="1">_xlfn.STDEV.P(INDIRECT(F$1)-INDIRECT($A8))</f>
        <v>0.624926031125843</v>
      </c>
      <c r="G8" cm="1">
        <f t="array" aca="1" ref="G8" ca="1">_xlfn.STDEV.P(INDIRECT(G$1)-INDIRECT($A8))</f>
        <v>0.95148591360407553</v>
      </c>
      <c r="H8" s="2"/>
      <c r="I8" cm="1">
        <f t="array" aca="1" ref="I8" ca="1">_xlfn.STDEV.P(INDIRECT(I$1)-INDIRECT($A8))</f>
        <v>0.27735009811261457</v>
      </c>
      <c r="J8" cm="1">
        <f t="array" aca="1" ref="J8" ca="1">_xlfn.STDEV.P(INDIRECT(J$1)-INDIRECT($A8))</f>
        <v>0.19230769230769226</v>
      </c>
      <c r="K8" cm="1">
        <f t="array" aca="1" ref="K8" ca="1">_xlfn.STDEV.P(INDIRECT(K$1)-INDIRECT($A8))</f>
        <v>0.624926031125843</v>
      </c>
      <c r="L8" cm="1">
        <f t="array" aca="1" ref="L8" ca="1">_xlfn.STDEV.P(INDIRECT(L$1)-INDIRECT($A8))</f>
        <v>7.9421912824398726</v>
      </c>
      <c r="M8" cm="1">
        <f t="array" aca="1" ref="M8" ca="1">_xlfn.STDEV.P(INDIRECT(M$1)-INDIRECT($A8))</f>
        <v>7.9144837642412202</v>
      </c>
      <c r="N8" cm="1">
        <f t="array" aca="1" ref="N8" ca="1">_xlfn.STDEV.P(INDIRECT(N$1)-INDIRECT($A8))</f>
        <v>8.5841638976947081</v>
      </c>
      <c r="O8" cm="1">
        <f t="array" aca="1" ref="O8" ca="1">_xlfn.STDEV.P(INDIRECT(O$1)-INDIRECT($A8))</f>
        <v>8.4139395468606057</v>
      </c>
      <c r="P8" cm="1">
        <f t="array" aca="1" ref="P8" ca="1">_xlfn.STDEV.P(INDIRECT(P$1)-INDIRECT($A8))</f>
        <v>0.84615384615384637</v>
      </c>
      <c r="Q8" cm="1">
        <f t="array" aca="1" ref="Q8" ca="1">_xlfn.STDEV.P(INDIRECT(Q$1)-INDIRECT($A8))</f>
        <v>0.84615384615384615</v>
      </c>
      <c r="R8" cm="1">
        <f t="array" aca="1" ref="R8" ca="1">_xlfn.STDEV.P(INDIRECT(R$1)-INDIRECT($A8))</f>
        <v>0.84615384615384615</v>
      </c>
      <c r="S8" cm="1">
        <f t="array" aca="1" ref="S8" ca="1">_xlfn.STDEV.P(INDIRECT(S$1)-INDIRECT($A8))</f>
        <v>0.84615384615384615</v>
      </c>
      <c r="T8" cm="1">
        <f t="array" aca="1" ref="T8" ca="1">_xlfn.STDEV.P(INDIRECT(T$1)-INDIRECT($A8))</f>
        <v>0.95148591360407553</v>
      </c>
      <c r="U8" cm="1">
        <f t="array" aca="1" ref="U8" ca="1">_xlfn.STDEV.P(INDIRECT(U$1)-INDIRECT($A8))</f>
        <v>0</v>
      </c>
      <c r="V8" cm="1">
        <f t="array" aca="1" ref="V8" ca="1">_xlfn.STDEV.P(INDIRECT(V$1)-INDIRECT($A8))</f>
        <v>0.27735009811261457</v>
      </c>
      <c r="W8" cm="1">
        <f t="array" aca="1" ref="W8" ca="1">_xlfn.STDEV.P(INDIRECT(W$1)-INDIRECT($A8))</f>
        <v>0.19230769230769226</v>
      </c>
      <c r="X8" cm="1">
        <f t="array" aca="1" ref="X8" ca="1">_xlfn.STDEV.P(INDIRECT(X$1)-INDIRECT($A8))</f>
        <v>0.624926031125843</v>
      </c>
    </row>
    <row r="9" spans="1:24" x14ac:dyDescent="0.4">
      <c r="A9" t="s">
        <v>25</v>
      </c>
      <c r="B9" cm="1">
        <f t="array" aca="1" ref="B9" ca="1">_xlfn.STDEV.P(INDIRECT(B$1)-INDIRECT($A9))</f>
        <v>2.0554444947519057</v>
      </c>
      <c r="C9" cm="1">
        <f t="array" aca="1" ref="C9" ca="1">_xlfn.STDEV.P(INDIRECT(C$1)-INDIRECT($A9))</f>
        <v>2.0554444947519057</v>
      </c>
      <c r="D9" cm="1">
        <f t="array" aca="1" ref="D9" ca="1">_xlfn.STDEV.P(INDIRECT(D$1)-INDIRECT($A9))</f>
        <v>0.8329387626041429</v>
      </c>
      <c r="E9" cm="1">
        <f t="array" aca="1" ref="E9" ca="1">_xlfn.STDEV.P(INDIRECT(E$1)-INDIRECT($A9))</f>
        <v>0.8329387626041429</v>
      </c>
      <c r="F9" cm="1">
        <f t="array" aca="1" ref="F9" ca="1">_xlfn.STDEV.P(INDIRECT(F$1)-INDIRECT($A9))</f>
        <v>0.56000845302157831</v>
      </c>
      <c r="G9" cm="1">
        <f t="array" aca="1" ref="G9" ca="1">_xlfn.STDEV.P(INDIRECT(G$1)-INDIRECT($A9))</f>
        <v>1.0291606277122809</v>
      </c>
      <c r="H9" cm="1">
        <f t="array" aca="1" ref="H9" ca="1">_xlfn.STDEV.P(INDIRECT(H$1)-INDIRECT($A9))</f>
        <v>0.27735009811261457</v>
      </c>
      <c r="I9" s="2"/>
      <c r="J9" cm="1">
        <f t="array" aca="1" ref="J9" ca="1">_xlfn.STDEV.P(INDIRECT(J$1)-INDIRECT($A9))</f>
        <v>0.19230769230769229</v>
      </c>
      <c r="K9" cm="1">
        <f t="array" aca="1" ref="K9" ca="1">_xlfn.STDEV.P(INDIRECT(K$1)-INDIRECT($A9))</f>
        <v>0.56000845302157831</v>
      </c>
      <c r="L9" cm="1">
        <f t="array" aca="1" ref="L9" ca="1">_xlfn.STDEV.P(INDIRECT(L$1)-INDIRECT($A9))</f>
        <v>7.9033548415517378</v>
      </c>
      <c r="M9" cm="1">
        <f t="array" aca="1" ref="M9" ca="1">_xlfn.STDEV.P(INDIRECT(M$1)-INDIRECT($A9))</f>
        <v>7.8755106906824306</v>
      </c>
      <c r="N9" cm="1">
        <f t="array" aca="1" ref="N9" ca="1">_xlfn.STDEV.P(INDIRECT(N$1)-INDIRECT($A9))</f>
        <v>8.5482445687462985</v>
      </c>
      <c r="O9" cm="1">
        <f t="array" aca="1" ref="O9" ca="1">_xlfn.STDEV.P(INDIRECT(O$1)-INDIRECT($A9))</f>
        <v>8.3726979526265701</v>
      </c>
      <c r="P9" cm="1">
        <f t="array" aca="1" ref="P9" ca="1">_xlfn.STDEV.P(INDIRECT(P$1)-INDIRECT($A9))</f>
        <v>0.89044899252232523</v>
      </c>
      <c r="Q9" cm="1">
        <f t="array" aca="1" ref="Q9" ca="1">_xlfn.STDEV.P(INDIRECT(Q$1)-INDIRECT($A9))</f>
        <v>0.89044899252232523</v>
      </c>
      <c r="R9" cm="1">
        <f t="array" aca="1" ref="R9" ca="1">_xlfn.STDEV.P(INDIRECT(R$1)-INDIRECT($A9))</f>
        <v>0.89044899252232523</v>
      </c>
      <c r="S9" cm="1">
        <f t="array" aca="1" ref="S9" ca="1">_xlfn.STDEV.P(INDIRECT(S$1)-INDIRECT($A9))</f>
        <v>0.89044899252232501</v>
      </c>
      <c r="T9" cm="1">
        <f t="array" aca="1" ref="T9" ca="1">_xlfn.STDEV.P(INDIRECT(T$1)-INDIRECT($A9))</f>
        <v>1.0291606277122809</v>
      </c>
      <c r="U9" cm="1">
        <f t="array" aca="1" ref="U9" ca="1">_xlfn.STDEV.P(INDIRECT(U$1)-INDIRECT($A9))</f>
        <v>0.27735009811261457</v>
      </c>
      <c r="V9" cm="1">
        <f t="array" aca="1" ref="V9" ca="1">_xlfn.STDEV.P(INDIRECT(V$1)-INDIRECT($A9))</f>
        <v>0</v>
      </c>
      <c r="W9" cm="1">
        <f t="array" aca="1" ref="W9" ca="1">_xlfn.STDEV.P(INDIRECT(W$1)-INDIRECT($A9))</f>
        <v>0.19230769230769229</v>
      </c>
      <c r="X9" cm="1">
        <f t="array" aca="1" ref="X9" ca="1">_xlfn.STDEV.P(INDIRECT(X$1)-INDIRECT($A9))</f>
        <v>0.56000845302157831</v>
      </c>
    </row>
    <row r="10" spans="1:24" x14ac:dyDescent="0.4">
      <c r="A10" t="s">
        <v>26</v>
      </c>
      <c r="B10" cm="1">
        <f t="array" aca="1" ref="B10" ca="1">_xlfn.STDEV.P(INDIRECT(B$1)-INDIRECT($A10))</f>
        <v>1.9870140543214601</v>
      </c>
      <c r="C10" cm="1">
        <f t="array" aca="1" ref="C10" ca="1">_xlfn.STDEV.P(INDIRECT(C$1)-INDIRECT($A10))</f>
        <v>1.9870140543214601</v>
      </c>
      <c r="D10" cm="1">
        <f t="array" aca="1" ref="D10" ca="1">_xlfn.STDEV.P(INDIRECT(D$1)-INDIRECT($A10))</f>
        <v>0.76923076923076927</v>
      </c>
      <c r="E10" cm="1">
        <f t="array" aca="1" ref="E10" ca="1">_xlfn.STDEV.P(INDIRECT(E$1)-INDIRECT($A10))</f>
        <v>0.76923076923076927</v>
      </c>
      <c r="F10" cm="1">
        <f t="array" aca="1" ref="F10" ca="1">_xlfn.STDEV.P(INDIRECT(F$1)-INDIRECT($A10))</f>
        <v>0.61658536699543831</v>
      </c>
      <c r="G10" cm="1">
        <f t="array" aca="1" ref="G10" ca="1">_xlfn.STDEV.P(INDIRECT(G$1)-INDIRECT($A10))</f>
        <v>0.94289620554855869</v>
      </c>
      <c r="H10" cm="1">
        <f t="array" aca="1" ref="H10" ca="1">_xlfn.STDEV.P(INDIRECT(H$1)-INDIRECT($A10))</f>
        <v>0.19230769230769226</v>
      </c>
      <c r="I10" cm="1">
        <f t="array" aca="1" ref="I10" ca="1">_xlfn.STDEV.P(INDIRECT(I$1)-INDIRECT($A10))</f>
        <v>0.19230769230769229</v>
      </c>
      <c r="J10" s="2"/>
      <c r="K10" cm="1">
        <f t="array" aca="1" ref="K10" ca="1">_xlfn.STDEV.P(INDIRECT(K$1)-INDIRECT($A10))</f>
        <v>0.61658536699543831</v>
      </c>
      <c r="L10" cm="1">
        <f t="array" aca="1" ref="L10" ca="1">_xlfn.STDEV.P(INDIRECT(L$1)-INDIRECT($A10))</f>
        <v>7.9629318736046359</v>
      </c>
      <c r="M10" cm="1">
        <f t="array" aca="1" ref="M10" ca="1">_xlfn.STDEV.P(INDIRECT(M$1)-INDIRECT($A10))</f>
        <v>7.9351103540757988</v>
      </c>
      <c r="N10" cm="1">
        <f t="array" aca="1" ref="N10" ca="1">_xlfn.STDEV.P(INDIRECT(N$1)-INDIRECT($A10))</f>
        <v>8.6071389111996091</v>
      </c>
      <c r="O10" cm="1">
        <f t="array" aca="1" ref="O10" ca="1">_xlfn.STDEV.P(INDIRECT(O$1)-INDIRECT($A10))</f>
        <v>8.434923176537108</v>
      </c>
      <c r="P10" cm="1">
        <f t="array" aca="1" ref="P10" ca="1">_xlfn.STDEV.P(INDIRECT(P$1)-INDIRECT($A10))</f>
        <v>0.81134704268188418</v>
      </c>
      <c r="Q10" cm="1">
        <f t="array" aca="1" ref="Q10" ca="1">_xlfn.STDEV.P(INDIRECT(Q$1)-INDIRECT($A10))</f>
        <v>0.81134704268188418</v>
      </c>
      <c r="R10" cm="1">
        <f t="array" aca="1" ref="R10" ca="1">_xlfn.STDEV.P(INDIRECT(R$1)-INDIRECT($A10))</f>
        <v>0.81134704268188418</v>
      </c>
      <c r="S10" cm="1">
        <f t="array" aca="1" ref="S10" ca="1">_xlfn.STDEV.P(INDIRECT(S$1)-INDIRECT($A10))</f>
        <v>0.81134704268188418</v>
      </c>
      <c r="T10" cm="1">
        <f t="array" aca="1" ref="T10" ca="1">_xlfn.STDEV.P(INDIRECT(T$1)-INDIRECT($A10))</f>
        <v>0.94289620554855869</v>
      </c>
      <c r="U10" cm="1">
        <f t="array" aca="1" ref="U10" ca="1">_xlfn.STDEV.P(INDIRECT(U$1)-INDIRECT($A10))</f>
        <v>0.19230769230769226</v>
      </c>
      <c r="V10" cm="1">
        <f t="array" aca="1" ref="V10" ca="1">_xlfn.STDEV.P(INDIRECT(V$1)-INDIRECT($A10))</f>
        <v>0.19230769230769229</v>
      </c>
      <c r="W10" cm="1">
        <f t="array" aca="1" ref="W10" ca="1">_xlfn.STDEV.P(INDIRECT(W$1)-INDIRECT($A10))</f>
        <v>0</v>
      </c>
      <c r="X10" cm="1">
        <f t="array" aca="1" ref="X10" ca="1">_xlfn.STDEV.P(INDIRECT(X$1)-INDIRECT($A10))</f>
        <v>0.61658536699543831</v>
      </c>
    </row>
    <row r="11" spans="1:24" x14ac:dyDescent="0.4">
      <c r="A11" t="s">
        <v>27</v>
      </c>
      <c r="B11" cm="1">
        <f t="array" aca="1" ref="B11" ca="1">_xlfn.STDEV.P(INDIRECT(B$1)-INDIRECT($A11))</f>
        <v>2.468739467058648</v>
      </c>
      <c r="C11" cm="1">
        <f t="array" aca="1" ref="C11" ca="1">_xlfn.STDEV.P(INDIRECT(C$1)-INDIRECT($A11))</f>
        <v>2.468739467058648</v>
      </c>
      <c r="D11" cm="1">
        <f t="array" aca="1" ref="D11" ca="1">_xlfn.STDEV.P(INDIRECT(D$1)-INDIRECT($A11))</f>
        <v>1.2409435234539752</v>
      </c>
      <c r="E11" cm="1">
        <f t="array" aca="1" ref="E11" ca="1">_xlfn.STDEV.P(INDIRECT(E$1)-INDIRECT($A11))</f>
        <v>1.2409435234539752</v>
      </c>
      <c r="F11" cm="1">
        <f t="array" aca="1" ref="F11" ca="1">_xlfn.STDEV.P(INDIRECT(F$1)-INDIRECT($A11))</f>
        <v>0</v>
      </c>
      <c r="G11" cm="1">
        <f t="array" aca="1" ref="G11" ca="1">_xlfn.STDEV.P(INDIRECT(G$1)-INDIRECT($A11))</f>
        <v>1.4121199808219862</v>
      </c>
      <c r="H11" cm="1">
        <f t="array" aca="1" ref="H11" ca="1">_xlfn.STDEV.P(INDIRECT(H$1)-INDIRECT($A11))</f>
        <v>0.624926031125843</v>
      </c>
      <c r="I11" cm="1">
        <f t="array" aca="1" ref="I11" ca="1">_xlfn.STDEV.P(INDIRECT(I$1)-INDIRECT($A11))</f>
        <v>0.56000845302157831</v>
      </c>
      <c r="J11" cm="1">
        <f t="array" aca="1" ref="J11" ca="1">_xlfn.STDEV.P(INDIRECT(J$1)-INDIRECT($A11))</f>
        <v>0.61658536699543831</v>
      </c>
      <c r="K11" s="2"/>
      <c r="L11" cm="1">
        <f t="array" aca="1" ref="L11" ca="1">_xlfn.STDEV.P(INDIRECT(L$1)-INDIRECT($A11))</f>
        <v>7.4687712763679022</v>
      </c>
      <c r="M11" cm="1">
        <f t="array" aca="1" ref="M11" ca="1">_xlfn.STDEV.P(INDIRECT(M$1)-INDIRECT($A11))</f>
        <v>7.437311978628812</v>
      </c>
      <c r="N11" cm="1">
        <f t="array" aca="1" ref="N11" ca="1">_xlfn.STDEV.P(INDIRECT(N$1)-INDIRECT($A11))</f>
        <v>8.1124675763613858</v>
      </c>
      <c r="O11" cm="1">
        <f t="array" aca="1" ref="O11" ca="1">_xlfn.STDEV.P(INDIRECT(O$1)-INDIRECT($A11))</f>
        <v>7.9399558820111853</v>
      </c>
      <c r="P11" cm="1">
        <f t="array" aca="1" ref="P11" ca="1">_xlfn.STDEV.P(INDIRECT(P$1)-INDIRECT($A11))</f>
        <v>1.2733034890189885</v>
      </c>
      <c r="Q11" cm="1">
        <f t="array" aca="1" ref="Q11" ca="1">_xlfn.STDEV.P(INDIRECT(Q$1)-INDIRECT($A11))</f>
        <v>1.2733034890189885</v>
      </c>
      <c r="R11" cm="1">
        <f t="array" aca="1" ref="R11" ca="1">_xlfn.STDEV.P(INDIRECT(R$1)-INDIRECT($A11))</f>
        <v>1.273303489018988</v>
      </c>
      <c r="S11" cm="1">
        <f t="array" aca="1" ref="S11" ca="1">_xlfn.STDEV.P(INDIRECT(S$1)-INDIRECT($A11))</f>
        <v>1.273303489018988</v>
      </c>
      <c r="T11" cm="1">
        <f t="array" aca="1" ref="T11" ca="1">_xlfn.STDEV.P(INDIRECT(T$1)-INDIRECT($A11))</f>
        <v>1.4121199808219862</v>
      </c>
      <c r="U11" cm="1">
        <f t="array" aca="1" ref="U11" ca="1">_xlfn.STDEV.P(INDIRECT(U$1)-INDIRECT($A11))</f>
        <v>0.624926031125843</v>
      </c>
      <c r="V11" cm="1">
        <f t="array" aca="1" ref="V11" ca="1">_xlfn.STDEV.P(INDIRECT(V$1)-INDIRECT($A11))</f>
        <v>0.56000845302157831</v>
      </c>
      <c r="W11" cm="1">
        <f t="array" aca="1" ref="W11" ca="1">_xlfn.STDEV.P(INDIRECT(W$1)-INDIRECT($A11))</f>
        <v>0.61658536699543831</v>
      </c>
      <c r="X11" cm="1">
        <f t="array" aca="1" ref="X11" ca="1">_xlfn.STDEV.P(INDIRECT(X$1)-INDIRECT($A11))</f>
        <v>0</v>
      </c>
    </row>
    <row r="12" spans="1:24" x14ac:dyDescent="0.4">
      <c r="A12" t="s">
        <v>29</v>
      </c>
      <c r="B12" cm="1">
        <f t="array" aca="1" ref="B12" ca="1">_xlfn.STDEV.P(INDIRECT(B$1)-INDIRECT($A12))</f>
        <v>9.9201695204068709</v>
      </c>
      <c r="C12" cm="1">
        <f t="array" aca="1" ref="C12" ca="1">_xlfn.STDEV.P(INDIRECT(C$1)-INDIRECT($A12))</f>
        <v>9.9201695204068709</v>
      </c>
      <c r="D12" cm="1">
        <f t="array" aca="1" ref="D12" ca="1">_xlfn.STDEV.P(INDIRECT(D$1)-INDIRECT($A12))</f>
        <v>8.6517091378476856</v>
      </c>
      <c r="E12" cm="1">
        <f t="array" aca="1" ref="E12" ca="1">_xlfn.STDEV.P(INDIRECT(E$1)-INDIRECT($A12))</f>
        <v>8.6517091378476856</v>
      </c>
      <c r="F12" cm="1">
        <f t="array" aca="1" ref="F12" ca="1">_xlfn.STDEV.P(INDIRECT(F$1)-INDIRECT($A12))</f>
        <v>7.4687712763679022</v>
      </c>
      <c r="G12" cm="1">
        <f t="array" aca="1" ref="G12" ca="1">_xlfn.STDEV.P(INDIRECT(G$1)-INDIRECT($A12))</f>
        <v>8.8328495271475536</v>
      </c>
      <c r="H12" cm="1">
        <f t="array" aca="1" ref="H12" ca="1">_xlfn.STDEV.P(INDIRECT(H$1)-INDIRECT($A12))</f>
        <v>7.9421912824398726</v>
      </c>
      <c r="I12" cm="1">
        <f t="array" aca="1" ref="I12" ca="1">_xlfn.STDEV.P(INDIRECT(I$1)-INDIRECT($A12))</f>
        <v>7.9033548415517378</v>
      </c>
      <c r="J12" cm="1">
        <f t="array" aca="1" ref="J12" ca="1">_xlfn.STDEV.P(INDIRECT(J$1)-INDIRECT($A12))</f>
        <v>7.9629318736046359</v>
      </c>
      <c r="K12" cm="1">
        <f t="array" aca="1" ref="K12" ca="1">_xlfn.STDEV.P(INDIRECT(K$1)-INDIRECT($A12))</f>
        <v>7.4687712763679022</v>
      </c>
      <c r="L12" s="2"/>
      <c r="M12" cm="1">
        <f t="array" aca="1" ref="M12" ca="1">_xlfn.STDEV.P(INDIRECT(M$1)-INDIRECT($A12))</f>
        <v>0.19230769230769232</v>
      </c>
      <c r="N12" cm="1">
        <f t="array" aca="1" ref="N12" ca="1">_xlfn.STDEV.P(INDIRECT(N$1)-INDIRECT($A12))</f>
        <v>0.81770352405651148</v>
      </c>
      <c r="O12" cm="1">
        <f t="array" aca="1" ref="O12" ca="1">_xlfn.STDEV.P(INDIRECT(O$1)-INDIRECT($A12))</f>
        <v>0.60569291338552389</v>
      </c>
      <c r="P12" cm="1">
        <f t="array" aca="1" ref="P12" ca="1">_xlfn.STDEV.P(INDIRECT(P$1)-INDIRECT($A12))</f>
        <v>8.6845608773924834</v>
      </c>
      <c r="Q12" cm="1">
        <f t="array" aca="1" ref="Q12" ca="1">_xlfn.STDEV.P(INDIRECT(Q$1)-INDIRECT($A12))</f>
        <v>8.6845608773924834</v>
      </c>
      <c r="R12" cm="1">
        <f t="array" aca="1" ref="R12" ca="1">_xlfn.STDEV.P(INDIRECT(R$1)-INDIRECT($A12))</f>
        <v>8.6845608773924834</v>
      </c>
      <c r="S12" cm="1">
        <f t="array" aca="1" ref="S12" ca="1">_xlfn.STDEV.P(INDIRECT(S$1)-INDIRECT($A12))</f>
        <v>8.6845608773924834</v>
      </c>
      <c r="T12" cm="1">
        <f t="array" aca="1" ref="T12" ca="1">_xlfn.STDEV.P(INDIRECT(T$1)-INDIRECT($A12))</f>
        <v>8.8328495271475536</v>
      </c>
      <c r="U12" cm="1">
        <f t="array" aca="1" ref="U12" ca="1">_xlfn.STDEV.P(INDIRECT(U$1)-INDIRECT($A12))</f>
        <v>7.9421912824398726</v>
      </c>
      <c r="V12" cm="1">
        <f t="array" aca="1" ref="V12" ca="1">_xlfn.STDEV.P(INDIRECT(V$1)-INDIRECT($A12))</f>
        <v>7.9033548415517378</v>
      </c>
      <c r="W12" cm="1">
        <f t="array" aca="1" ref="W12" ca="1">_xlfn.STDEV.P(INDIRECT(W$1)-INDIRECT($A12))</f>
        <v>7.9629318736046359</v>
      </c>
      <c r="X12" cm="1">
        <f t="array" aca="1" ref="X12" ca="1">_xlfn.STDEV.P(INDIRECT(X$1)-INDIRECT($A12))</f>
        <v>7.4687712763679022</v>
      </c>
    </row>
    <row r="13" spans="1:24" x14ac:dyDescent="0.4">
      <c r="A13" t="s">
        <v>30</v>
      </c>
      <c r="B13" cm="1">
        <f t="array" aca="1" ref="B13" ca="1">_xlfn.STDEV.P(INDIRECT(B$1)-INDIRECT($A13))</f>
        <v>9.8905250218125733</v>
      </c>
      <c r="C13" cm="1">
        <f t="array" aca="1" ref="C13" ca="1">_xlfn.STDEV.P(INDIRECT(C$1)-INDIRECT($A13))</f>
        <v>9.8905250218125733</v>
      </c>
      <c r="D13" cm="1">
        <f t="array" aca="1" ref="D13" ca="1">_xlfn.STDEV.P(INDIRECT(D$1)-INDIRECT($A13))</f>
        <v>8.6209631664425856</v>
      </c>
      <c r="E13" cm="1">
        <f t="array" aca="1" ref="E13" ca="1">_xlfn.STDEV.P(INDIRECT(E$1)-INDIRECT($A13))</f>
        <v>8.6209631664425856</v>
      </c>
      <c r="F13" cm="1">
        <f t="array" aca="1" ref="F13" ca="1">_xlfn.STDEV.P(INDIRECT(F$1)-INDIRECT($A13))</f>
        <v>7.437311978628812</v>
      </c>
      <c r="G13" cm="1">
        <f t="array" aca="1" ref="G13" ca="1">_xlfn.STDEV.P(INDIRECT(G$1)-INDIRECT($A13))</f>
        <v>8.8022320999180881</v>
      </c>
      <c r="H13" cm="1">
        <f t="array" aca="1" ref="H13" ca="1">_xlfn.STDEV.P(INDIRECT(H$1)-INDIRECT($A13))</f>
        <v>7.9144837642412202</v>
      </c>
      <c r="I13" cm="1">
        <f t="array" aca="1" ref="I13" ca="1">_xlfn.STDEV.P(INDIRECT(I$1)-INDIRECT($A13))</f>
        <v>7.8755106906824306</v>
      </c>
      <c r="J13" cm="1">
        <f t="array" aca="1" ref="J13" ca="1">_xlfn.STDEV.P(INDIRECT(J$1)-INDIRECT($A13))</f>
        <v>7.9351103540757988</v>
      </c>
      <c r="K13" cm="1">
        <f t="array" aca="1" ref="K13" ca="1">_xlfn.STDEV.P(INDIRECT(K$1)-INDIRECT($A13))</f>
        <v>7.437311978628812</v>
      </c>
      <c r="L13" cm="1">
        <f t="array" aca="1" ref="L13" ca="1">_xlfn.STDEV.P(INDIRECT(L$1)-INDIRECT($A13))</f>
        <v>0.19230769230769232</v>
      </c>
      <c r="M13" s="2"/>
      <c r="N13" cm="1">
        <f t="array" aca="1" ref="N13" ca="1">_xlfn.STDEV.P(INDIRECT(N$1)-INDIRECT($A13))</f>
        <v>0.84702752098250922</v>
      </c>
      <c r="O13" cm="1">
        <f t="array" aca="1" ref="O13" ca="1">_xlfn.STDEV.P(INDIRECT(O$1)-INDIRECT($A13))</f>
        <v>0.61658536699543831</v>
      </c>
      <c r="P13" cm="1">
        <f t="array" aca="1" ref="P13" ca="1">_xlfn.STDEV.P(INDIRECT(P$1)-INDIRECT($A13))</f>
        <v>8.6558117425852625</v>
      </c>
      <c r="Q13" cm="1">
        <f t="array" aca="1" ref="Q13" ca="1">_xlfn.STDEV.P(INDIRECT(Q$1)-INDIRECT($A13))</f>
        <v>8.6558117425852625</v>
      </c>
      <c r="R13" cm="1">
        <f t="array" aca="1" ref="R13" ca="1">_xlfn.STDEV.P(INDIRECT(R$1)-INDIRECT($A13))</f>
        <v>8.6558117425852625</v>
      </c>
      <c r="S13" cm="1">
        <f t="array" aca="1" ref="S13" ca="1">_xlfn.STDEV.P(INDIRECT(S$1)-INDIRECT($A13))</f>
        <v>8.6558117425852625</v>
      </c>
      <c r="T13" cm="1">
        <f t="array" aca="1" ref="T13" ca="1">_xlfn.STDEV.P(INDIRECT(T$1)-INDIRECT($A13))</f>
        <v>8.8022320999180881</v>
      </c>
      <c r="U13" cm="1">
        <f t="array" aca="1" ref="U13" ca="1">_xlfn.STDEV.P(INDIRECT(U$1)-INDIRECT($A13))</f>
        <v>7.9144837642412202</v>
      </c>
      <c r="V13" cm="1">
        <f t="array" aca="1" ref="V13" ca="1">_xlfn.STDEV.P(INDIRECT(V$1)-INDIRECT($A13))</f>
        <v>7.8755106906824306</v>
      </c>
      <c r="W13" cm="1">
        <f t="array" aca="1" ref="W13" ca="1">_xlfn.STDEV.P(INDIRECT(W$1)-INDIRECT($A13))</f>
        <v>7.9351103540757988</v>
      </c>
      <c r="X13" cm="1">
        <f t="array" aca="1" ref="X13" ca="1">_xlfn.STDEV.P(INDIRECT(X$1)-INDIRECT($A13))</f>
        <v>7.437311978628812</v>
      </c>
    </row>
    <row r="14" spans="1:24" x14ac:dyDescent="0.4">
      <c r="A14" t="s">
        <v>31</v>
      </c>
      <c r="B14" cm="1">
        <f t="array" aca="1" ref="B14" ca="1">_xlfn.STDEV.P(INDIRECT(B$1)-INDIRECT($A14))</f>
        <v>10.563207890917681</v>
      </c>
      <c r="C14" cm="1">
        <f t="array" aca="1" ref="C14" ca="1">_xlfn.STDEV.P(INDIRECT(C$1)-INDIRECT($A14))</f>
        <v>10.563207890917681</v>
      </c>
      <c r="D14" cm="1">
        <f t="array" aca="1" ref="D14" ca="1">_xlfn.STDEV.P(INDIRECT(D$1)-INDIRECT($A14))</f>
        <v>9.2952873470326534</v>
      </c>
      <c r="E14" cm="1">
        <f t="array" aca="1" ref="E14" ca="1">_xlfn.STDEV.P(INDIRECT(E$1)-INDIRECT($A14))</f>
        <v>9.2952873470326534</v>
      </c>
      <c r="F14" cm="1">
        <f t="array" aca="1" ref="F14" ca="1">_xlfn.STDEV.P(INDIRECT(F$1)-INDIRECT($A14))</f>
        <v>8.1124675763613858</v>
      </c>
      <c r="G14" cm="1">
        <f t="array" aca="1" ref="G14" ca="1">_xlfn.STDEV.P(INDIRECT(G$1)-INDIRECT($A14))</f>
        <v>9.4663058658360573</v>
      </c>
      <c r="H14" cm="1">
        <f t="array" aca="1" ref="H14" ca="1">_xlfn.STDEV.P(INDIRECT(H$1)-INDIRECT($A14))</f>
        <v>8.5841638976947081</v>
      </c>
      <c r="I14" cm="1">
        <f t="array" aca="1" ref="I14" ca="1">_xlfn.STDEV.P(INDIRECT(I$1)-INDIRECT($A14))</f>
        <v>8.5482445687462985</v>
      </c>
      <c r="J14" cm="1">
        <f t="array" aca="1" ref="J14" ca="1">_xlfn.STDEV.P(INDIRECT(J$1)-INDIRECT($A14))</f>
        <v>8.6071389111996091</v>
      </c>
      <c r="K14" cm="1">
        <f t="array" aca="1" ref="K14" ca="1">_xlfn.STDEV.P(INDIRECT(K$1)-INDIRECT($A14))</f>
        <v>8.1124675763613858</v>
      </c>
      <c r="L14" cm="1">
        <f t="array" aca="1" ref="L14" ca="1">_xlfn.STDEV.P(INDIRECT(L$1)-INDIRECT($A14))</f>
        <v>0.81770352405651148</v>
      </c>
      <c r="M14" cm="1">
        <f t="array" aca="1" ref="M14" ca="1">_xlfn.STDEV.P(INDIRECT(M$1)-INDIRECT($A14))</f>
        <v>0.84702752098250922</v>
      </c>
      <c r="N14" s="2"/>
      <c r="O14" cm="1">
        <f t="array" aca="1" ref="O14" ca="1">_xlfn.STDEV.P(INDIRECT(O$1)-INDIRECT($A14))</f>
        <v>0.49851851526214308</v>
      </c>
      <c r="P14" cm="1">
        <f t="array" aca="1" ref="P14" ca="1">_xlfn.STDEV.P(INDIRECT(P$1)-INDIRECT($A14))</f>
        <v>9.3246032007839883</v>
      </c>
      <c r="Q14" cm="1">
        <f t="array" aca="1" ref="Q14" ca="1">_xlfn.STDEV.P(INDIRECT(Q$1)-INDIRECT($A14))</f>
        <v>9.3246032007839883</v>
      </c>
      <c r="R14" cm="1">
        <f t="array" aca="1" ref="R14" ca="1">_xlfn.STDEV.P(INDIRECT(R$1)-INDIRECT($A14))</f>
        <v>9.3246032007839883</v>
      </c>
      <c r="S14" cm="1">
        <f t="array" aca="1" ref="S14" ca="1">_xlfn.STDEV.P(INDIRECT(S$1)-INDIRECT($A14))</f>
        <v>9.3246032007839883</v>
      </c>
      <c r="T14" cm="1">
        <f t="array" aca="1" ref="T14" ca="1">_xlfn.STDEV.P(INDIRECT(T$1)-INDIRECT($A14))</f>
        <v>9.4663058658360573</v>
      </c>
      <c r="U14" cm="1">
        <f t="array" aca="1" ref="U14" ca="1">_xlfn.STDEV.P(INDIRECT(U$1)-INDIRECT($A14))</f>
        <v>8.5841638976947081</v>
      </c>
      <c r="V14" cm="1">
        <f t="array" aca="1" ref="V14" ca="1">_xlfn.STDEV.P(INDIRECT(V$1)-INDIRECT($A14))</f>
        <v>8.5482445687462985</v>
      </c>
      <c r="W14" cm="1">
        <f t="array" aca="1" ref="W14" ca="1">_xlfn.STDEV.P(INDIRECT(W$1)-INDIRECT($A14))</f>
        <v>8.6071389111996091</v>
      </c>
      <c r="X14" cm="1">
        <f t="array" aca="1" ref="X14" ca="1">_xlfn.STDEV.P(INDIRECT(X$1)-INDIRECT($A14))</f>
        <v>8.1124675763613858</v>
      </c>
    </row>
    <row r="15" spans="1:24" x14ac:dyDescent="0.4">
      <c r="A15" t="s">
        <v>32</v>
      </c>
      <c r="B15" cm="1">
        <f t="array" aca="1" ref="B15" ca="1">_xlfn.STDEV.P(INDIRECT(B$1)-INDIRECT($A15))</f>
        <v>10.392376017540014</v>
      </c>
      <c r="C15" cm="1">
        <f t="array" aca="1" ref="C15" ca="1">_xlfn.STDEV.P(INDIRECT(C$1)-INDIRECT($A15))</f>
        <v>10.392376017540014</v>
      </c>
      <c r="D15" cm="1">
        <f t="array" aca="1" ref="D15" ca="1">_xlfn.STDEV.P(INDIRECT(D$1)-INDIRECT($A15))</f>
        <v>9.1227655933387819</v>
      </c>
      <c r="E15" cm="1">
        <f t="array" aca="1" ref="E15" ca="1">_xlfn.STDEV.P(INDIRECT(E$1)-INDIRECT($A15))</f>
        <v>9.1227655933387819</v>
      </c>
      <c r="F15" cm="1">
        <f t="array" aca="1" ref="F15" ca="1">_xlfn.STDEV.P(INDIRECT(F$1)-INDIRECT($A15))</f>
        <v>7.9399558820111853</v>
      </c>
      <c r="G15" cm="1">
        <f t="array" aca="1" ref="G15" ca="1">_xlfn.STDEV.P(INDIRECT(G$1)-INDIRECT($A15))</f>
        <v>9.3026846032961021</v>
      </c>
      <c r="H15" cm="1">
        <f t="array" aca="1" ref="H15" ca="1">_xlfn.STDEV.P(INDIRECT(H$1)-INDIRECT($A15))</f>
        <v>8.4139395468606057</v>
      </c>
      <c r="I15" cm="1">
        <f t="array" aca="1" ref="I15" ca="1">_xlfn.STDEV.P(INDIRECT(I$1)-INDIRECT($A15))</f>
        <v>8.3726979526265701</v>
      </c>
      <c r="J15" cm="1">
        <f t="array" aca="1" ref="J15" ca="1">_xlfn.STDEV.P(INDIRECT(J$1)-INDIRECT($A15))</f>
        <v>8.434923176537108</v>
      </c>
      <c r="K15" cm="1">
        <f t="array" aca="1" ref="K15" ca="1">_xlfn.STDEV.P(INDIRECT(K$1)-INDIRECT($A15))</f>
        <v>7.9399558820111853</v>
      </c>
      <c r="L15" cm="1">
        <f t="array" aca="1" ref="L15" ca="1">_xlfn.STDEV.P(INDIRECT(L$1)-INDIRECT($A15))</f>
        <v>0.60569291338552389</v>
      </c>
      <c r="M15" cm="1">
        <f t="array" aca="1" ref="M15" ca="1">_xlfn.STDEV.P(INDIRECT(M$1)-INDIRECT($A15))</f>
        <v>0.61658536699543831</v>
      </c>
      <c r="N15" cm="1">
        <f t="array" aca="1" ref="N15" ca="1">_xlfn.STDEV.P(INDIRECT(N$1)-INDIRECT($A15))</f>
        <v>0.49851851526214308</v>
      </c>
      <c r="O15" s="2"/>
      <c r="P15" cm="1">
        <f t="array" aca="1" ref="P15" ca="1">_xlfn.STDEV.P(INDIRECT(P$1)-INDIRECT($A15))</f>
        <v>9.1523107956083027</v>
      </c>
      <c r="Q15" cm="1">
        <f t="array" aca="1" ref="Q15" ca="1">_xlfn.STDEV.P(INDIRECT(Q$1)-INDIRECT($A15))</f>
        <v>9.1523107956083027</v>
      </c>
      <c r="R15" cm="1">
        <f t="array" aca="1" ref="R15" ca="1">_xlfn.STDEV.P(INDIRECT(R$1)-INDIRECT($A15))</f>
        <v>9.1523107956083027</v>
      </c>
      <c r="S15" cm="1">
        <f t="array" aca="1" ref="S15" ca="1">_xlfn.STDEV.P(INDIRECT(S$1)-INDIRECT($A15))</f>
        <v>9.1523107956083027</v>
      </c>
      <c r="T15" cm="1">
        <f t="array" aca="1" ref="T15" ca="1">_xlfn.STDEV.P(INDIRECT(T$1)-INDIRECT($A15))</f>
        <v>9.3026846032961021</v>
      </c>
      <c r="U15" cm="1">
        <f t="array" aca="1" ref="U15" ca="1">_xlfn.STDEV.P(INDIRECT(U$1)-INDIRECT($A15))</f>
        <v>8.4139395468606057</v>
      </c>
      <c r="V15" cm="1">
        <f t="array" aca="1" ref="V15" ca="1">_xlfn.STDEV.P(INDIRECT(V$1)-INDIRECT($A15))</f>
        <v>8.3726979526265701</v>
      </c>
      <c r="W15" cm="1">
        <f t="array" aca="1" ref="W15" ca="1">_xlfn.STDEV.P(INDIRECT(W$1)-INDIRECT($A15))</f>
        <v>8.434923176537108</v>
      </c>
      <c r="X15" cm="1">
        <f t="array" aca="1" ref="X15" ca="1">_xlfn.STDEV.P(INDIRECT(X$1)-INDIRECT($A15))</f>
        <v>7.9399558820111853</v>
      </c>
    </row>
    <row r="16" spans="1:24" x14ac:dyDescent="0.4">
      <c r="A16" t="s">
        <v>34</v>
      </c>
      <c r="B16" cm="1">
        <f t="array" aca="1" ref="B16" ca="1">_xlfn.STDEV.P(INDIRECT(B$1)-INDIRECT($A16))</f>
        <v>1.2917581249035897</v>
      </c>
      <c r="C16" cm="1">
        <f t="array" aca="1" ref="C16" ca="1">_xlfn.STDEV.P(INDIRECT(C$1)-INDIRECT($A16))</f>
        <v>1.2917581249035897</v>
      </c>
      <c r="D16" cm="1">
        <f t="array" aca="1" ref="D16" ca="1">_xlfn.STDEV.P(INDIRECT(D$1)-INDIRECT($A16))</f>
        <v>0.49404740687173576</v>
      </c>
      <c r="E16" cm="1">
        <f t="array" aca="1" ref="E16" ca="1">_xlfn.STDEV.P(INDIRECT(E$1)-INDIRECT($A16))</f>
        <v>0.49404740687173576</v>
      </c>
      <c r="F16" cm="1">
        <f t="array" aca="1" ref="F16" ca="1">_xlfn.STDEV.P(INDIRECT(F$1)-INDIRECT($A16))</f>
        <v>1.2733034890189885</v>
      </c>
      <c r="G16" cm="1">
        <f t="array" aca="1" ref="G16" ca="1">_xlfn.STDEV.P(INDIRECT(G$1)-INDIRECT($A16))</f>
        <v>0.49851851526214314</v>
      </c>
      <c r="H16" cm="1">
        <f t="array" aca="1" ref="H16" ca="1">_xlfn.STDEV.P(INDIRECT(H$1)-INDIRECT($A16))</f>
        <v>0.84615384615384637</v>
      </c>
      <c r="I16" cm="1">
        <f t="array" aca="1" ref="I16" ca="1">_xlfn.STDEV.P(INDIRECT(I$1)-INDIRECT($A16))</f>
        <v>0.89044899252232523</v>
      </c>
      <c r="J16" cm="1">
        <f t="array" aca="1" ref="J16" ca="1">_xlfn.STDEV.P(INDIRECT(J$1)-INDIRECT($A16))</f>
        <v>0.81134704268188418</v>
      </c>
      <c r="K16" cm="1">
        <f t="array" aca="1" ref="K16" ca="1">_xlfn.STDEV.P(INDIRECT(K$1)-INDIRECT($A16))</f>
        <v>1.2733034890189885</v>
      </c>
      <c r="L16" cm="1">
        <f t="array" aca="1" ref="L16" ca="1">_xlfn.STDEV.P(INDIRECT(L$1)-INDIRECT($A16))</f>
        <v>8.6845608773924834</v>
      </c>
      <c r="M16" cm="1">
        <f t="array" aca="1" ref="M16" ca="1">_xlfn.STDEV.P(INDIRECT(M$1)-INDIRECT($A16))</f>
        <v>8.6558117425852625</v>
      </c>
      <c r="N16" cm="1">
        <f t="array" aca="1" ref="N16" ca="1">_xlfn.STDEV.P(INDIRECT(N$1)-INDIRECT($A16))</f>
        <v>9.3246032007839883</v>
      </c>
      <c r="O16" cm="1">
        <f t="array" aca="1" ref="O16" ca="1">_xlfn.STDEV.P(INDIRECT(O$1)-INDIRECT($A16))</f>
        <v>9.1523107956083027</v>
      </c>
      <c r="P16" s="2"/>
      <c r="Q16" cm="1">
        <f t="array" aca="1" ref="Q16" ca="1">_xlfn.STDEV.P(INDIRECT(Q$1)-INDIRECT($A16))</f>
        <v>0</v>
      </c>
      <c r="R16" cm="1">
        <f t="array" aca="1" ref="R16" ca="1">_xlfn.STDEV.P(INDIRECT(R$1)-INDIRECT($A16))</f>
        <v>0</v>
      </c>
      <c r="S16" cm="1">
        <f t="array" aca="1" ref="S16" ca="1">_xlfn.STDEV.P(INDIRECT(S$1)-INDIRECT($A16))</f>
        <v>0</v>
      </c>
      <c r="T16" cm="1">
        <f t="array" aca="1" ref="T16" ca="1">_xlfn.STDEV.P(INDIRECT(T$1)-INDIRECT($A16))</f>
        <v>0.49851851526214314</v>
      </c>
      <c r="U16" cm="1">
        <f t="array" aca="1" ref="U16" ca="1">_xlfn.STDEV.P(INDIRECT(U$1)-INDIRECT($A16))</f>
        <v>0.84615384615384637</v>
      </c>
      <c r="V16" cm="1">
        <f t="array" aca="1" ref="V16" ca="1">_xlfn.STDEV.P(INDIRECT(V$1)-INDIRECT($A16))</f>
        <v>0.89044899252232523</v>
      </c>
      <c r="W16" cm="1">
        <f t="array" aca="1" ref="W16" ca="1">_xlfn.STDEV.P(INDIRECT(W$1)-INDIRECT($A16))</f>
        <v>0.81134704268188418</v>
      </c>
      <c r="X16" cm="1">
        <f t="array" aca="1" ref="X16" ca="1">_xlfn.STDEV.P(INDIRECT(X$1)-INDIRECT($A16))</f>
        <v>1.2733034890189885</v>
      </c>
    </row>
    <row r="17" spans="1:24" x14ac:dyDescent="0.4">
      <c r="A17" t="s">
        <v>35</v>
      </c>
      <c r="B17" cm="1">
        <f t="array" aca="1" ref="B17" ca="1">_xlfn.STDEV.P(INDIRECT(B$1)-INDIRECT($A17))</f>
        <v>1.2917581249035897</v>
      </c>
      <c r="C17" cm="1">
        <f t="array" aca="1" ref="C17" ca="1">_xlfn.STDEV.P(INDIRECT(C$1)-INDIRECT($A17))</f>
        <v>1.2917581249035897</v>
      </c>
      <c r="D17" cm="1">
        <f t="array" aca="1" ref="D17" ca="1">_xlfn.STDEV.P(INDIRECT(D$1)-INDIRECT($A17))</f>
        <v>0.49404740687173576</v>
      </c>
      <c r="E17" cm="1">
        <f t="array" aca="1" ref="E17" ca="1">_xlfn.STDEV.P(INDIRECT(E$1)-INDIRECT($A17))</f>
        <v>0.49404740687173576</v>
      </c>
      <c r="F17" cm="1">
        <f t="array" aca="1" ref="F17" ca="1">_xlfn.STDEV.P(INDIRECT(F$1)-INDIRECT($A17))</f>
        <v>1.273303489018988</v>
      </c>
      <c r="G17" cm="1">
        <f t="array" aca="1" ref="G17" ca="1">_xlfn.STDEV.P(INDIRECT(G$1)-INDIRECT($A17))</f>
        <v>0.49851851526214314</v>
      </c>
      <c r="H17" cm="1">
        <f t="array" aca="1" ref="H17" ca="1">_xlfn.STDEV.P(INDIRECT(H$1)-INDIRECT($A17))</f>
        <v>0.84615384615384615</v>
      </c>
      <c r="I17" cm="1">
        <f t="array" aca="1" ref="I17" ca="1">_xlfn.STDEV.P(INDIRECT(I$1)-INDIRECT($A17))</f>
        <v>0.89044899252232523</v>
      </c>
      <c r="J17" cm="1">
        <f t="array" aca="1" ref="J17" ca="1">_xlfn.STDEV.P(INDIRECT(J$1)-INDIRECT($A17))</f>
        <v>0.81134704268188418</v>
      </c>
      <c r="K17" cm="1">
        <f t="array" aca="1" ref="K17" ca="1">_xlfn.STDEV.P(INDIRECT(K$1)-INDIRECT($A17))</f>
        <v>1.2733034890189885</v>
      </c>
      <c r="L17" cm="1">
        <f t="array" aca="1" ref="L17" ca="1">_xlfn.STDEV.P(INDIRECT(L$1)-INDIRECT($A17))</f>
        <v>8.6845608773924834</v>
      </c>
      <c r="M17" cm="1">
        <f t="array" aca="1" ref="M17" ca="1">_xlfn.STDEV.P(INDIRECT(M$1)-INDIRECT($A17))</f>
        <v>8.6558117425852625</v>
      </c>
      <c r="N17" cm="1">
        <f t="array" aca="1" ref="N17" ca="1">_xlfn.STDEV.P(INDIRECT(N$1)-INDIRECT($A17))</f>
        <v>9.3246032007839883</v>
      </c>
      <c r="O17" cm="1">
        <f t="array" aca="1" ref="O17" ca="1">_xlfn.STDEV.P(INDIRECT(O$1)-INDIRECT($A17))</f>
        <v>9.1523107956083027</v>
      </c>
      <c r="P17" cm="1">
        <f t="array" aca="1" ref="P17" ca="1">_xlfn.STDEV.P(INDIRECT(P$1)-INDIRECT($A17))</f>
        <v>0</v>
      </c>
      <c r="Q17" s="2"/>
      <c r="R17" cm="1">
        <f t="array" aca="1" ref="R17" ca="1">_xlfn.STDEV.P(INDIRECT(R$1)-INDIRECT($A17))</f>
        <v>0</v>
      </c>
      <c r="S17" cm="1">
        <f t="array" aca="1" ref="S17" ca="1">_xlfn.STDEV.P(INDIRECT(S$1)-INDIRECT($A17))</f>
        <v>0</v>
      </c>
      <c r="T17" cm="1">
        <f t="array" aca="1" ref="T17" ca="1">_xlfn.STDEV.P(INDIRECT(T$1)-INDIRECT($A17))</f>
        <v>0.49851851526214314</v>
      </c>
      <c r="U17" cm="1">
        <f t="array" aca="1" ref="U17" ca="1">_xlfn.STDEV.P(INDIRECT(U$1)-INDIRECT($A17))</f>
        <v>0.84615384615384615</v>
      </c>
      <c r="V17" cm="1">
        <f t="array" aca="1" ref="V17" ca="1">_xlfn.STDEV.P(INDIRECT(V$1)-INDIRECT($A17))</f>
        <v>0.89044899252232523</v>
      </c>
      <c r="W17" cm="1">
        <f t="array" aca="1" ref="W17" ca="1">_xlfn.STDEV.P(INDIRECT(W$1)-INDIRECT($A17))</f>
        <v>0.81134704268188418</v>
      </c>
      <c r="X17" cm="1">
        <f t="array" aca="1" ref="X17" ca="1">_xlfn.STDEV.P(INDIRECT(X$1)-INDIRECT($A17))</f>
        <v>1.2733034890189885</v>
      </c>
    </row>
    <row r="18" spans="1:24" x14ac:dyDescent="0.4">
      <c r="A18" t="s">
        <v>36</v>
      </c>
      <c r="B18" cm="1">
        <f t="array" aca="1" ref="B18" ca="1">_xlfn.STDEV.P(INDIRECT(B$1)-INDIRECT($A18))</f>
        <v>1.2917581249035897</v>
      </c>
      <c r="C18" cm="1">
        <f t="array" aca="1" ref="C18" ca="1">_xlfn.STDEV.P(INDIRECT(C$1)-INDIRECT($A18))</f>
        <v>1.2917581249035897</v>
      </c>
      <c r="D18" cm="1">
        <f t="array" aca="1" ref="D18" ca="1">_xlfn.STDEV.P(INDIRECT(D$1)-INDIRECT($A18))</f>
        <v>0.49404740687173576</v>
      </c>
      <c r="E18" cm="1">
        <f t="array" aca="1" ref="E18" ca="1">_xlfn.STDEV.P(INDIRECT(E$1)-INDIRECT($A18))</f>
        <v>0.49404740687173576</v>
      </c>
      <c r="F18" cm="1">
        <f t="array" aca="1" ref="F18" ca="1">_xlfn.STDEV.P(INDIRECT(F$1)-INDIRECT($A18))</f>
        <v>1.273303489018988</v>
      </c>
      <c r="G18" cm="1">
        <f t="array" aca="1" ref="G18" ca="1">_xlfn.STDEV.P(INDIRECT(G$1)-INDIRECT($A18))</f>
        <v>0.49851851526214308</v>
      </c>
      <c r="H18" cm="1">
        <f t="array" aca="1" ref="H18" ca="1">_xlfn.STDEV.P(INDIRECT(H$1)-INDIRECT($A18))</f>
        <v>0.84615384615384615</v>
      </c>
      <c r="I18" cm="1">
        <f t="array" aca="1" ref="I18" ca="1">_xlfn.STDEV.P(INDIRECT(I$1)-INDIRECT($A18))</f>
        <v>0.89044899252232523</v>
      </c>
      <c r="J18" cm="1">
        <f t="array" aca="1" ref="J18" ca="1">_xlfn.STDEV.P(INDIRECT(J$1)-INDIRECT($A18))</f>
        <v>0.81134704268188418</v>
      </c>
      <c r="K18" cm="1">
        <f t="array" aca="1" ref="K18" ca="1">_xlfn.STDEV.P(INDIRECT(K$1)-INDIRECT($A18))</f>
        <v>1.273303489018988</v>
      </c>
      <c r="L18" cm="1">
        <f t="array" aca="1" ref="L18" ca="1">_xlfn.STDEV.P(INDIRECT(L$1)-INDIRECT($A18))</f>
        <v>8.6845608773924834</v>
      </c>
      <c r="M18" cm="1">
        <f t="array" aca="1" ref="M18" ca="1">_xlfn.STDEV.P(INDIRECT(M$1)-INDIRECT($A18))</f>
        <v>8.6558117425852625</v>
      </c>
      <c r="N18" cm="1">
        <f t="array" aca="1" ref="N18" ca="1">_xlfn.STDEV.P(INDIRECT(N$1)-INDIRECT($A18))</f>
        <v>9.3246032007839883</v>
      </c>
      <c r="O18" cm="1">
        <f t="array" aca="1" ref="O18" ca="1">_xlfn.STDEV.P(INDIRECT(O$1)-INDIRECT($A18))</f>
        <v>9.1523107956083027</v>
      </c>
      <c r="P18" cm="1">
        <f t="array" aca="1" ref="P18" ca="1">_xlfn.STDEV.P(INDIRECT(P$1)-INDIRECT($A18))</f>
        <v>0</v>
      </c>
      <c r="Q18" cm="1">
        <f t="array" aca="1" ref="Q18" ca="1">_xlfn.STDEV.P(INDIRECT(Q$1)-INDIRECT($A18))</f>
        <v>0</v>
      </c>
      <c r="R18" s="2"/>
      <c r="S18" cm="1">
        <f t="array" aca="1" ref="S18" ca="1">_xlfn.STDEV.P(INDIRECT(S$1)-INDIRECT($A18))</f>
        <v>0</v>
      </c>
      <c r="T18" cm="1">
        <f t="array" aca="1" ref="T18" ca="1">_xlfn.STDEV.P(INDIRECT(T$1)-INDIRECT($A18))</f>
        <v>0.49851851526214308</v>
      </c>
      <c r="U18" cm="1">
        <f t="array" aca="1" ref="U18" ca="1">_xlfn.STDEV.P(INDIRECT(U$1)-INDIRECT($A18))</f>
        <v>0.84615384615384615</v>
      </c>
      <c r="V18" cm="1">
        <f t="array" aca="1" ref="V18" ca="1">_xlfn.STDEV.P(INDIRECT(V$1)-INDIRECT($A18))</f>
        <v>0.89044899252232523</v>
      </c>
      <c r="W18" cm="1">
        <f t="array" aca="1" ref="W18" ca="1">_xlfn.STDEV.P(INDIRECT(W$1)-INDIRECT($A18))</f>
        <v>0.81134704268188418</v>
      </c>
      <c r="X18" cm="1">
        <f t="array" aca="1" ref="X18" ca="1">_xlfn.STDEV.P(INDIRECT(X$1)-INDIRECT($A18))</f>
        <v>1.273303489018988</v>
      </c>
    </row>
    <row r="19" spans="1:24" x14ac:dyDescent="0.4">
      <c r="A19" t="s">
        <v>37</v>
      </c>
      <c r="B19" cm="1">
        <f t="array" aca="1" ref="B19" ca="1">_xlfn.STDEV.P(INDIRECT(B$1)-INDIRECT($A19))</f>
        <v>1.2917581249035897</v>
      </c>
      <c r="C19" cm="1">
        <f t="array" aca="1" ref="C19" ca="1">_xlfn.STDEV.P(INDIRECT(C$1)-INDIRECT($A19))</f>
        <v>1.2917581249035897</v>
      </c>
      <c r="D19" cm="1">
        <f t="array" aca="1" ref="D19" ca="1">_xlfn.STDEV.P(INDIRECT(D$1)-INDIRECT($A19))</f>
        <v>0.49404740687173576</v>
      </c>
      <c r="E19" cm="1">
        <f t="array" aca="1" ref="E19" ca="1">_xlfn.STDEV.P(INDIRECT(E$1)-INDIRECT($A19))</f>
        <v>0.49404740687173576</v>
      </c>
      <c r="F19" cm="1">
        <f t="array" aca="1" ref="F19" ca="1">_xlfn.STDEV.P(INDIRECT(F$1)-INDIRECT($A19))</f>
        <v>1.2733034890189885</v>
      </c>
      <c r="G19" cm="1">
        <f t="array" aca="1" ref="G19" ca="1">_xlfn.STDEV.P(INDIRECT(G$1)-INDIRECT($A19))</f>
        <v>0.49851851526214308</v>
      </c>
      <c r="H19" cm="1">
        <f t="array" aca="1" ref="H19" ca="1">_xlfn.STDEV.P(INDIRECT(H$1)-INDIRECT($A19))</f>
        <v>0.84615384615384615</v>
      </c>
      <c r="I19" cm="1">
        <f t="array" aca="1" ref="I19" ca="1">_xlfn.STDEV.P(INDIRECT(I$1)-INDIRECT($A19))</f>
        <v>0.89044899252232501</v>
      </c>
      <c r="J19" cm="1">
        <f t="array" aca="1" ref="J19" ca="1">_xlfn.STDEV.P(INDIRECT(J$1)-INDIRECT($A19))</f>
        <v>0.81134704268188418</v>
      </c>
      <c r="K19" cm="1">
        <f t="array" aca="1" ref="K19" ca="1">_xlfn.STDEV.P(INDIRECT(K$1)-INDIRECT($A19))</f>
        <v>1.273303489018988</v>
      </c>
      <c r="L19" cm="1">
        <f t="array" aca="1" ref="L19" ca="1">_xlfn.STDEV.P(INDIRECT(L$1)-INDIRECT($A19))</f>
        <v>8.6845608773924834</v>
      </c>
      <c r="M19" cm="1">
        <f t="array" aca="1" ref="M19" ca="1">_xlfn.STDEV.P(INDIRECT(M$1)-INDIRECT($A19))</f>
        <v>8.6558117425852625</v>
      </c>
      <c r="N19" cm="1">
        <f t="array" aca="1" ref="N19" ca="1">_xlfn.STDEV.P(INDIRECT(N$1)-INDIRECT($A19))</f>
        <v>9.3246032007839883</v>
      </c>
      <c r="O19" cm="1">
        <f t="array" aca="1" ref="O19" ca="1">_xlfn.STDEV.P(INDIRECT(O$1)-INDIRECT($A19))</f>
        <v>9.1523107956083027</v>
      </c>
      <c r="P19" cm="1">
        <f t="array" aca="1" ref="P19" ca="1">_xlfn.STDEV.P(INDIRECT(P$1)-INDIRECT($A19))</f>
        <v>0</v>
      </c>
      <c r="Q19" cm="1">
        <f t="array" aca="1" ref="Q19" ca="1">_xlfn.STDEV.P(INDIRECT(Q$1)-INDIRECT($A19))</f>
        <v>0</v>
      </c>
      <c r="R19" cm="1">
        <f t="array" aca="1" ref="R19" ca="1">_xlfn.STDEV.P(INDIRECT(R$1)-INDIRECT($A19))</f>
        <v>0</v>
      </c>
      <c r="S19" s="2"/>
      <c r="T19" cm="1">
        <f t="array" aca="1" ref="T19" ca="1">_xlfn.STDEV.P(INDIRECT(T$1)-INDIRECT($A19))</f>
        <v>0.49851851526214308</v>
      </c>
      <c r="U19" cm="1">
        <f t="array" aca="1" ref="U19" ca="1">_xlfn.STDEV.P(INDIRECT(U$1)-INDIRECT($A19))</f>
        <v>0.84615384615384615</v>
      </c>
      <c r="V19" cm="1">
        <f t="array" aca="1" ref="V19" ca="1">_xlfn.STDEV.P(INDIRECT(V$1)-INDIRECT($A19))</f>
        <v>0.89044899252232501</v>
      </c>
      <c r="W19" cm="1">
        <f t="array" aca="1" ref="W19" ca="1">_xlfn.STDEV.P(INDIRECT(W$1)-INDIRECT($A19))</f>
        <v>0.81134704268188418</v>
      </c>
      <c r="X19" cm="1">
        <f t="array" aca="1" ref="X19" ca="1">_xlfn.STDEV.P(INDIRECT(X$1)-INDIRECT($A19))</f>
        <v>1.273303489018988</v>
      </c>
    </row>
    <row r="20" spans="1:24" x14ac:dyDescent="0.4">
      <c r="A20" t="s">
        <v>39</v>
      </c>
      <c r="B20" cm="1">
        <f t="array" aca="1" ref="B20" ca="1">_xlfn.STDEV.P(INDIRECT(B$1)-INDIRECT($A20))</f>
        <v>1.1461280327501031</v>
      </c>
      <c r="C20" cm="1">
        <f t="array" aca="1" ref="C20" ca="1">_xlfn.STDEV.P(INDIRECT(C$1)-INDIRECT($A20))</f>
        <v>1.1461280327501031</v>
      </c>
      <c r="D20" cm="1">
        <f t="array" aca="1" ref="D20" ca="1">_xlfn.STDEV.P(INDIRECT(D$1)-INDIRECT($A20))</f>
        <v>0.31948553318915673</v>
      </c>
      <c r="E20" cm="1">
        <f t="array" aca="1" ref="E20" ca="1">_xlfn.STDEV.P(INDIRECT(E$1)-INDIRECT($A20))</f>
        <v>0.31948553318915673</v>
      </c>
      <c r="F20" cm="1">
        <f t="array" aca="1" ref="F20" ca="1">_xlfn.STDEV.P(INDIRECT(F$1)-INDIRECT($A20))</f>
        <v>1.4121199808219862</v>
      </c>
      <c r="G20" cm="1">
        <f t="array" aca="1" ref="G20" ca="1">_xlfn.STDEV.P(INDIRECT(G$1)-INDIRECT($A20))</f>
        <v>0</v>
      </c>
      <c r="H20" cm="1">
        <f t="array" aca="1" ref="H20" ca="1">_xlfn.STDEV.P(INDIRECT(H$1)-INDIRECT($A20))</f>
        <v>0.95148591360407553</v>
      </c>
      <c r="I20" cm="1">
        <f t="array" aca="1" ref="I20" ca="1">_xlfn.STDEV.P(INDIRECT(I$1)-INDIRECT($A20))</f>
        <v>1.0291606277122809</v>
      </c>
      <c r="J20" cm="1">
        <f t="array" aca="1" ref="J20" ca="1">_xlfn.STDEV.P(INDIRECT(J$1)-INDIRECT($A20))</f>
        <v>0.94289620554855869</v>
      </c>
      <c r="K20" cm="1">
        <f t="array" aca="1" ref="K20" ca="1">_xlfn.STDEV.P(INDIRECT(K$1)-INDIRECT($A20))</f>
        <v>1.4121199808219862</v>
      </c>
      <c r="L20" cm="1">
        <f t="array" aca="1" ref="L20" ca="1">_xlfn.STDEV.P(INDIRECT(L$1)-INDIRECT($A20))</f>
        <v>8.8328495271475536</v>
      </c>
      <c r="M20" cm="1">
        <f t="array" aca="1" ref="M20" ca="1">_xlfn.STDEV.P(INDIRECT(M$1)-INDIRECT($A20))</f>
        <v>8.8022320999180881</v>
      </c>
      <c r="N20" cm="1">
        <f t="array" aca="1" ref="N20" ca="1">_xlfn.STDEV.P(INDIRECT(N$1)-INDIRECT($A20))</f>
        <v>9.4663058658360573</v>
      </c>
      <c r="O20" cm="1">
        <f t="array" aca="1" ref="O20" ca="1">_xlfn.STDEV.P(INDIRECT(O$1)-INDIRECT($A20))</f>
        <v>9.3026846032961021</v>
      </c>
      <c r="P20" cm="1">
        <f t="array" aca="1" ref="P20" ca="1">_xlfn.STDEV.P(INDIRECT(P$1)-INDIRECT($A20))</f>
        <v>0.49851851526214314</v>
      </c>
      <c r="Q20" cm="1">
        <f t="array" aca="1" ref="Q20" ca="1">_xlfn.STDEV.P(INDIRECT(Q$1)-INDIRECT($A20))</f>
        <v>0.49851851526214314</v>
      </c>
      <c r="R20" cm="1">
        <f t="array" aca="1" ref="R20" ca="1">_xlfn.STDEV.P(INDIRECT(R$1)-INDIRECT($A20))</f>
        <v>0.49851851526214308</v>
      </c>
      <c r="S20" cm="1">
        <f t="array" aca="1" ref="S20" ca="1">_xlfn.STDEV.P(INDIRECT(S$1)-INDIRECT($A20))</f>
        <v>0.49851851526214308</v>
      </c>
      <c r="T20" s="2"/>
      <c r="U20" cm="1">
        <f t="array" aca="1" ref="U20" ca="1">_xlfn.STDEV.P(INDIRECT(U$1)-INDIRECT($A20))</f>
        <v>0.95148591360407553</v>
      </c>
      <c r="V20" cm="1">
        <f t="array" aca="1" ref="V20" ca="1">_xlfn.STDEV.P(INDIRECT(V$1)-INDIRECT($A20))</f>
        <v>1.0291606277122809</v>
      </c>
      <c r="W20" cm="1">
        <f t="array" aca="1" ref="W20" ca="1">_xlfn.STDEV.P(INDIRECT(W$1)-INDIRECT($A20))</f>
        <v>0.94289620554855869</v>
      </c>
      <c r="X20" cm="1">
        <f t="array" aca="1" ref="X20" ca="1">_xlfn.STDEV.P(INDIRECT(X$1)-INDIRECT($A20))</f>
        <v>1.4121199808219862</v>
      </c>
    </row>
    <row r="21" spans="1:24" x14ac:dyDescent="0.4">
      <c r="A21" t="s">
        <v>40</v>
      </c>
      <c r="B21" cm="1">
        <f t="array" aca="1" ref="B21" ca="1">_xlfn.STDEV.P(INDIRECT(B$1)-INDIRECT($A21))</f>
        <v>2.0176733920929233</v>
      </c>
      <c r="C21" cm="1">
        <f t="array" aca="1" ref="C21" ca="1">_xlfn.STDEV.P(INDIRECT(C$1)-INDIRECT($A21))</f>
        <v>2.0176733920929233</v>
      </c>
      <c r="D21" cm="1">
        <f t="array" aca="1" ref="D21" ca="1">_xlfn.STDEV.P(INDIRECT(D$1)-INDIRECT($A21))</f>
        <v>0.78540684064085142</v>
      </c>
      <c r="E21" cm="1">
        <f t="array" aca="1" ref="E21" ca="1">_xlfn.STDEV.P(INDIRECT(E$1)-INDIRECT($A21))</f>
        <v>0.78540684064085142</v>
      </c>
      <c r="F21" cm="1">
        <f t="array" aca="1" ref="F21" ca="1">_xlfn.STDEV.P(INDIRECT(F$1)-INDIRECT($A21))</f>
        <v>0.624926031125843</v>
      </c>
      <c r="G21" cm="1">
        <f t="array" aca="1" ref="G21" ca="1">_xlfn.STDEV.P(INDIRECT(G$1)-INDIRECT($A21))</f>
        <v>0.95148591360407553</v>
      </c>
      <c r="H21" cm="1">
        <f t="array" aca="1" ref="H21" ca="1">_xlfn.STDEV.P(INDIRECT(H$1)-INDIRECT($A21))</f>
        <v>0</v>
      </c>
      <c r="I21" cm="1">
        <f t="array" aca="1" ref="I21" ca="1">_xlfn.STDEV.P(INDIRECT(I$1)-INDIRECT($A21))</f>
        <v>0.27735009811261457</v>
      </c>
      <c r="J21" cm="1">
        <f t="array" aca="1" ref="J21" ca="1">_xlfn.STDEV.P(INDIRECT(J$1)-INDIRECT($A21))</f>
        <v>0.19230769230769226</v>
      </c>
      <c r="K21" cm="1">
        <f t="array" aca="1" ref="K21" ca="1">_xlfn.STDEV.P(INDIRECT(K$1)-INDIRECT($A21))</f>
        <v>0.624926031125843</v>
      </c>
      <c r="L21" cm="1">
        <f t="array" aca="1" ref="L21" ca="1">_xlfn.STDEV.P(INDIRECT(L$1)-INDIRECT($A21))</f>
        <v>7.9421912824398726</v>
      </c>
      <c r="M21" cm="1">
        <f t="array" aca="1" ref="M21" ca="1">_xlfn.STDEV.P(INDIRECT(M$1)-INDIRECT($A21))</f>
        <v>7.9144837642412202</v>
      </c>
      <c r="N21" cm="1">
        <f t="array" aca="1" ref="N21" ca="1">_xlfn.STDEV.P(INDIRECT(N$1)-INDIRECT($A21))</f>
        <v>8.5841638976947081</v>
      </c>
      <c r="O21" cm="1">
        <f t="array" aca="1" ref="O21" ca="1">_xlfn.STDEV.P(INDIRECT(O$1)-INDIRECT($A21))</f>
        <v>8.4139395468606057</v>
      </c>
      <c r="P21" cm="1">
        <f t="array" aca="1" ref="P21" ca="1">_xlfn.STDEV.P(INDIRECT(P$1)-INDIRECT($A21))</f>
        <v>0.84615384615384637</v>
      </c>
      <c r="Q21" cm="1">
        <f t="array" aca="1" ref="Q21" ca="1">_xlfn.STDEV.P(INDIRECT(Q$1)-INDIRECT($A21))</f>
        <v>0.84615384615384615</v>
      </c>
      <c r="R21" cm="1">
        <f t="array" aca="1" ref="R21" ca="1">_xlfn.STDEV.P(INDIRECT(R$1)-INDIRECT($A21))</f>
        <v>0.84615384615384615</v>
      </c>
      <c r="S21" cm="1">
        <f t="array" aca="1" ref="S21" ca="1">_xlfn.STDEV.P(INDIRECT(S$1)-INDIRECT($A21))</f>
        <v>0.84615384615384615</v>
      </c>
      <c r="T21" cm="1">
        <f t="array" aca="1" ref="T21" ca="1">_xlfn.STDEV.P(INDIRECT(T$1)-INDIRECT($A21))</f>
        <v>0.95148591360407553</v>
      </c>
      <c r="U21" s="2"/>
      <c r="V21" cm="1">
        <f t="array" aca="1" ref="V21" ca="1">_xlfn.STDEV.P(INDIRECT(V$1)-INDIRECT($A21))</f>
        <v>0.27735009811261457</v>
      </c>
      <c r="W21" cm="1">
        <f t="array" aca="1" ref="W21" ca="1">_xlfn.STDEV.P(INDIRECT(W$1)-INDIRECT($A21))</f>
        <v>0.19230769230769226</v>
      </c>
      <c r="X21" cm="1">
        <f t="array" aca="1" ref="X21" ca="1">_xlfn.STDEV.P(INDIRECT(X$1)-INDIRECT($A21))</f>
        <v>0.624926031125843</v>
      </c>
    </row>
    <row r="22" spans="1:24" x14ac:dyDescent="0.4">
      <c r="A22" t="s">
        <v>41</v>
      </c>
      <c r="B22" cm="1">
        <f t="array" aca="1" ref="B22" ca="1">_xlfn.STDEV.P(INDIRECT(B$1)-INDIRECT($A22))</f>
        <v>2.0554444947519057</v>
      </c>
      <c r="C22" cm="1">
        <f t="array" aca="1" ref="C22" ca="1">_xlfn.STDEV.P(INDIRECT(C$1)-INDIRECT($A22))</f>
        <v>2.0554444947519057</v>
      </c>
      <c r="D22" cm="1">
        <f t="array" aca="1" ref="D22" ca="1">_xlfn.STDEV.P(INDIRECT(D$1)-INDIRECT($A22))</f>
        <v>0.8329387626041429</v>
      </c>
      <c r="E22" cm="1">
        <f t="array" aca="1" ref="E22" ca="1">_xlfn.STDEV.P(INDIRECT(E$1)-INDIRECT($A22))</f>
        <v>0.8329387626041429</v>
      </c>
      <c r="F22" cm="1">
        <f t="array" aca="1" ref="F22" ca="1">_xlfn.STDEV.P(INDIRECT(F$1)-INDIRECT($A22))</f>
        <v>0.56000845302157831</v>
      </c>
      <c r="G22" cm="1">
        <f t="array" aca="1" ref="G22" ca="1">_xlfn.STDEV.P(INDIRECT(G$1)-INDIRECT($A22))</f>
        <v>1.0291606277122809</v>
      </c>
      <c r="H22" cm="1">
        <f t="array" aca="1" ref="H22" ca="1">_xlfn.STDEV.P(INDIRECT(H$1)-INDIRECT($A22))</f>
        <v>0.27735009811261457</v>
      </c>
      <c r="I22" cm="1">
        <f t="array" aca="1" ref="I22" ca="1">_xlfn.STDEV.P(INDIRECT(I$1)-INDIRECT($A22))</f>
        <v>0</v>
      </c>
      <c r="J22" cm="1">
        <f t="array" aca="1" ref="J22" ca="1">_xlfn.STDEV.P(INDIRECT(J$1)-INDIRECT($A22))</f>
        <v>0.19230769230769229</v>
      </c>
      <c r="K22" cm="1">
        <f t="array" aca="1" ref="K22" ca="1">_xlfn.STDEV.P(INDIRECT(K$1)-INDIRECT($A22))</f>
        <v>0.56000845302157831</v>
      </c>
      <c r="L22" cm="1">
        <f t="array" aca="1" ref="L22" ca="1">_xlfn.STDEV.P(INDIRECT(L$1)-INDIRECT($A22))</f>
        <v>7.9033548415517378</v>
      </c>
      <c r="M22" cm="1">
        <f t="array" aca="1" ref="M22" ca="1">_xlfn.STDEV.P(INDIRECT(M$1)-INDIRECT($A22))</f>
        <v>7.8755106906824306</v>
      </c>
      <c r="N22" cm="1">
        <f t="array" aca="1" ref="N22" ca="1">_xlfn.STDEV.P(INDIRECT(N$1)-INDIRECT($A22))</f>
        <v>8.5482445687462985</v>
      </c>
      <c r="O22" cm="1">
        <f t="array" aca="1" ref="O22" ca="1">_xlfn.STDEV.P(INDIRECT(O$1)-INDIRECT($A22))</f>
        <v>8.3726979526265701</v>
      </c>
      <c r="P22" cm="1">
        <f t="array" aca="1" ref="P22" ca="1">_xlfn.STDEV.P(INDIRECT(P$1)-INDIRECT($A22))</f>
        <v>0.89044899252232523</v>
      </c>
      <c r="Q22" cm="1">
        <f t="array" aca="1" ref="Q22" ca="1">_xlfn.STDEV.P(INDIRECT(Q$1)-INDIRECT($A22))</f>
        <v>0.89044899252232523</v>
      </c>
      <c r="R22" cm="1">
        <f t="array" aca="1" ref="R22" ca="1">_xlfn.STDEV.P(INDIRECT(R$1)-INDIRECT($A22))</f>
        <v>0.89044899252232523</v>
      </c>
      <c r="S22" cm="1">
        <f t="array" aca="1" ref="S22" ca="1">_xlfn.STDEV.P(INDIRECT(S$1)-INDIRECT($A22))</f>
        <v>0.89044899252232501</v>
      </c>
      <c r="T22" cm="1">
        <f t="array" aca="1" ref="T22" ca="1">_xlfn.STDEV.P(INDIRECT(T$1)-INDIRECT($A22))</f>
        <v>1.0291606277122809</v>
      </c>
      <c r="U22" cm="1">
        <f t="array" aca="1" ref="U22" ca="1">_xlfn.STDEV.P(INDIRECT(U$1)-INDIRECT($A22))</f>
        <v>0.27735009811261457</v>
      </c>
      <c r="V22" s="2"/>
      <c r="W22" cm="1">
        <f t="array" aca="1" ref="W22" ca="1">_xlfn.STDEV.P(INDIRECT(W$1)-INDIRECT($A22))</f>
        <v>0.19230769230769229</v>
      </c>
      <c r="X22" cm="1">
        <f t="array" aca="1" ref="X22" ca="1">_xlfn.STDEV.P(INDIRECT(X$1)-INDIRECT($A22))</f>
        <v>0.56000845302157831</v>
      </c>
    </row>
    <row r="23" spans="1:24" x14ac:dyDescent="0.4">
      <c r="A23" t="s">
        <v>42</v>
      </c>
      <c r="B23" cm="1">
        <f t="array" aca="1" ref="B23" ca="1">_xlfn.STDEV.P(INDIRECT(B$1)-INDIRECT($A23))</f>
        <v>1.9870140543214601</v>
      </c>
      <c r="C23" cm="1">
        <f t="array" aca="1" ref="C23" ca="1">_xlfn.STDEV.P(INDIRECT(C$1)-INDIRECT($A23))</f>
        <v>1.9870140543214601</v>
      </c>
      <c r="D23" cm="1">
        <f t="array" aca="1" ref="D23" ca="1">_xlfn.STDEV.P(INDIRECT(D$1)-INDIRECT($A23))</f>
        <v>0.76923076923076927</v>
      </c>
      <c r="E23" cm="1">
        <f t="array" aca="1" ref="E23" ca="1">_xlfn.STDEV.P(INDIRECT(E$1)-INDIRECT($A23))</f>
        <v>0.76923076923076927</v>
      </c>
      <c r="F23" cm="1">
        <f t="array" aca="1" ref="F23" ca="1">_xlfn.STDEV.P(INDIRECT(F$1)-INDIRECT($A23))</f>
        <v>0.61658536699543831</v>
      </c>
      <c r="G23" cm="1">
        <f t="array" aca="1" ref="G23" ca="1">_xlfn.STDEV.P(INDIRECT(G$1)-INDIRECT($A23))</f>
        <v>0.94289620554855869</v>
      </c>
      <c r="H23" cm="1">
        <f t="array" aca="1" ref="H23" ca="1">_xlfn.STDEV.P(INDIRECT(H$1)-INDIRECT($A23))</f>
        <v>0.19230769230769226</v>
      </c>
      <c r="I23" cm="1">
        <f t="array" aca="1" ref="I23" ca="1">_xlfn.STDEV.P(INDIRECT(I$1)-INDIRECT($A23))</f>
        <v>0.19230769230769229</v>
      </c>
      <c r="J23" cm="1">
        <f t="array" aca="1" ref="J23" ca="1">_xlfn.STDEV.P(INDIRECT(J$1)-INDIRECT($A23))</f>
        <v>0</v>
      </c>
      <c r="K23" cm="1">
        <f t="array" aca="1" ref="K23" ca="1">_xlfn.STDEV.P(INDIRECT(K$1)-INDIRECT($A23))</f>
        <v>0.61658536699543831</v>
      </c>
      <c r="L23" cm="1">
        <f t="array" aca="1" ref="L23" ca="1">_xlfn.STDEV.P(INDIRECT(L$1)-INDIRECT($A23))</f>
        <v>7.9629318736046359</v>
      </c>
      <c r="M23" cm="1">
        <f t="array" aca="1" ref="M23" ca="1">_xlfn.STDEV.P(INDIRECT(M$1)-INDIRECT($A23))</f>
        <v>7.9351103540757988</v>
      </c>
      <c r="N23" cm="1">
        <f t="array" aca="1" ref="N23" ca="1">_xlfn.STDEV.P(INDIRECT(N$1)-INDIRECT($A23))</f>
        <v>8.6071389111996091</v>
      </c>
      <c r="O23" cm="1">
        <f t="array" aca="1" ref="O23" ca="1">_xlfn.STDEV.P(INDIRECT(O$1)-INDIRECT($A23))</f>
        <v>8.434923176537108</v>
      </c>
      <c r="P23" cm="1">
        <f t="array" aca="1" ref="P23" ca="1">_xlfn.STDEV.P(INDIRECT(P$1)-INDIRECT($A23))</f>
        <v>0.81134704268188418</v>
      </c>
      <c r="Q23" cm="1">
        <f t="array" aca="1" ref="Q23" ca="1">_xlfn.STDEV.P(INDIRECT(Q$1)-INDIRECT($A23))</f>
        <v>0.81134704268188418</v>
      </c>
      <c r="R23" cm="1">
        <f t="array" aca="1" ref="R23" ca="1">_xlfn.STDEV.P(INDIRECT(R$1)-INDIRECT($A23))</f>
        <v>0.81134704268188418</v>
      </c>
      <c r="S23" cm="1">
        <f t="array" aca="1" ref="S23" ca="1">_xlfn.STDEV.P(INDIRECT(S$1)-INDIRECT($A23))</f>
        <v>0.81134704268188418</v>
      </c>
      <c r="T23" cm="1">
        <f t="array" aca="1" ref="T23" ca="1">_xlfn.STDEV.P(INDIRECT(T$1)-INDIRECT($A23))</f>
        <v>0.94289620554855869</v>
      </c>
      <c r="U23" cm="1">
        <f t="array" aca="1" ref="U23" ca="1">_xlfn.STDEV.P(INDIRECT(U$1)-INDIRECT($A23))</f>
        <v>0.19230769230769226</v>
      </c>
      <c r="V23" cm="1">
        <f t="array" aca="1" ref="V23" ca="1">_xlfn.STDEV.P(INDIRECT(V$1)-INDIRECT($A23))</f>
        <v>0.19230769230769229</v>
      </c>
      <c r="W23" s="2"/>
      <c r="X23" cm="1">
        <f t="array" aca="1" ref="X23" ca="1">_xlfn.STDEV.P(INDIRECT(X$1)-INDIRECT($A23))</f>
        <v>0.61658536699543831</v>
      </c>
    </row>
    <row r="24" spans="1:24" x14ac:dyDescent="0.4">
      <c r="A24" t="s">
        <v>43</v>
      </c>
      <c r="B24" cm="1">
        <f t="array" aca="1" ref="B24" ca="1">_xlfn.STDEV.P(INDIRECT(B$1)-INDIRECT($A24))</f>
        <v>2.468739467058648</v>
      </c>
      <c r="C24" cm="1">
        <f t="array" aca="1" ref="C24" ca="1">_xlfn.STDEV.P(INDIRECT(C$1)-INDIRECT($A24))</f>
        <v>2.468739467058648</v>
      </c>
      <c r="D24" cm="1">
        <f t="array" aca="1" ref="D24" ca="1">_xlfn.STDEV.P(INDIRECT(D$1)-INDIRECT($A24))</f>
        <v>1.2409435234539752</v>
      </c>
      <c r="E24" cm="1">
        <f t="array" aca="1" ref="E24" ca="1">_xlfn.STDEV.P(INDIRECT(E$1)-INDIRECT($A24))</f>
        <v>1.2409435234539752</v>
      </c>
      <c r="F24" cm="1">
        <f t="array" aca="1" ref="F24" ca="1">_xlfn.STDEV.P(INDIRECT(F$1)-INDIRECT($A24))</f>
        <v>0</v>
      </c>
      <c r="G24" cm="1">
        <f t="array" aca="1" ref="G24" ca="1">_xlfn.STDEV.P(INDIRECT(G$1)-INDIRECT($A24))</f>
        <v>1.4121199808219862</v>
      </c>
      <c r="H24" cm="1">
        <f t="array" aca="1" ref="H24" ca="1">_xlfn.STDEV.P(INDIRECT(H$1)-INDIRECT($A24))</f>
        <v>0.624926031125843</v>
      </c>
      <c r="I24" cm="1">
        <f t="array" aca="1" ref="I24" ca="1">_xlfn.STDEV.P(INDIRECT(I$1)-INDIRECT($A24))</f>
        <v>0.56000845302157831</v>
      </c>
      <c r="J24" cm="1">
        <f t="array" aca="1" ref="J24" ca="1">_xlfn.STDEV.P(INDIRECT(J$1)-INDIRECT($A24))</f>
        <v>0.61658536699543831</v>
      </c>
      <c r="K24" cm="1">
        <f t="array" aca="1" ref="K24" ca="1">_xlfn.STDEV.P(INDIRECT(K$1)-INDIRECT($A24))</f>
        <v>0</v>
      </c>
      <c r="L24" cm="1">
        <f t="array" aca="1" ref="L24" ca="1">_xlfn.STDEV.P(INDIRECT(L$1)-INDIRECT($A24))</f>
        <v>7.4687712763679022</v>
      </c>
      <c r="M24" cm="1">
        <f t="array" aca="1" ref="M24" ca="1">_xlfn.STDEV.P(INDIRECT(M$1)-INDIRECT($A24))</f>
        <v>7.437311978628812</v>
      </c>
      <c r="N24" cm="1">
        <f t="array" aca="1" ref="N24" ca="1">_xlfn.STDEV.P(INDIRECT(N$1)-INDIRECT($A24))</f>
        <v>8.1124675763613858</v>
      </c>
      <c r="O24" cm="1">
        <f t="array" aca="1" ref="O24" ca="1">_xlfn.STDEV.P(INDIRECT(O$1)-INDIRECT($A24))</f>
        <v>7.9399558820111853</v>
      </c>
      <c r="P24" cm="1">
        <f t="array" aca="1" ref="P24" ca="1">_xlfn.STDEV.P(INDIRECT(P$1)-INDIRECT($A24))</f>
        <v>1.2733034890189885</v>
      </c>
      <c r="Q24" cm="1">
        <f t="array" aca="1" ref="Q24" ca="1">_xlfn.STDEV.P(INDIRECT(Q$1)-INDIRECT($A24))</f>
        <v>1.2733034890189885</v>
      </c>
      <c r="R24" cm="1">
        <f t="array" aca="1" ref="R24" ca="1">_xlfn.STDEV.P(INDIRECT(R$1)-INDIRECT($A24))</f>
        <v>1.273303489018988</v>
      </c>
      <c r="S24" cm="1">
        <f t="array" aca="1" ref="S24" ca="1">_xlfn.STDEV.P(INDIRECT(S$1)-INDIRECT($A24))</f>
        <v>1.273303489018988</v>
      </c>
      <c r="T24" cm="1">
        <f t="array" aca="1" ref="T24" ca="1">_xlfn.STDEV.P(INDIRECT(T$1)-INDIRECT($A24))</f>
        <v>1.4121199808219862</v>
      </c>
      <c r="U24" cm="1">
        <f t="array" aca="1" ref="U24" ca="1">_xlfn.STDEV.P(INDIRECT(U$1)-INDIRECT($A24))</f>
        <v>0.624926031125843</v>
      </c>
      <c r="V24" cm="1">
        <f t="array" aca="1" ref="V24" ca="1">_xlfn.STDEV.P(INDIRECT(V$1)-INDIRECT($A24))</f>
        <v>0.56000845302157831</v>
      </c>
      <c r="W24" cm="1">
        <f t="array" aca="1" ref="W24" ca="1">_xlfn.STDEV.P(INDIRECT(W$1)-INDIRECT($A24))</f>
        <v>0.61658536699543831</v>
      </c>
      <c r="X24" s="2"/>
    </row>
  </sheetData>
  <conditionalFormatting sqref="B6:E6 B3 D3:F3 B4:C4 E4:F4 B5:D5 F5 C2:K2 G3:K6 B8:G8 B7:F7 H7:K7 B11:J11 B9:H9 J9:K9 I8:K8 B10:I10 K10 B14:M14 L2:O11 B12:K12 M12:O12 B13:L13 N13:O13 B15:N15 O14 P2:S15 B16:O19 P17 Q16:S16 P19:R19 P18:Q18 S18 R17:S17 B22:U22 T2:X19 B20:S20 U20:X20 B21:T21 V21:X21 B24:W24 B23:V23 X23 W22:X22">
    <cfRule type="cellIs" dxfId="0" priority="1" operator="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35905-FCD1-4484-A31C-1D560677B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Linear Functions</vt:lpstr>
      <vt:lpstr>Linear Edges, Stepwise Center</vt:lpstr>
      <vt:lpstr>Source Data</vt:lpstr>
      <vt:lpstr>Total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Brown</dc:creator>
  <cp:lastModifiedBy>Dylan Brown</cp:lastModifiedBy>
  <dcterms:created xsi:type="dcterms:W3CDTF">2021-04-18T12:19:19Z</dcterms:created>
  <dcterms:modified xsi:type="dcterms:W3CDTF">2021-04-25T08:03:37Z</dcterms:modified>
</cp:coreProperties>
</file>