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cdymond/Google Drive/586/Drunk Driving/"/>
    </mc:Choice>
  </mc:AlternateContent>
  <bookViews>
    <workbookView xWindow="12180" yWindow="460" windowWidth="33060" windowHeight="14180" tabRatio="500"/>
  </bookViews>
  <sheets>
    <sheet name="Sheet1" sheetId="1" r:id="rId1"/>
    <sheet name="Sheet4" sheetId="4" r:id="rId2"/>
    <sheet name="Sheet3" sheetId="3" r:id="rId3"/>
    <sheet name="Sheet2" sheetId="2" r:id="rId4"/>
    <sheet name="Sheet5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" i="5"/>
  <c r="G27" i="1"/>
  <c r="L27" i="1"/>
  <c r="B26" i="5"/>
  <c r="G28" i="1"/>
  <c r="L28" i="1"/>
  <c r="B27" i="5"/>
  <c r="G29" i="1"/>
  <c r="L29" i="1"/>
  <c r="B28" i="5"/>
  <c r="G30" i="1"/>
  <c r="L30" i="1"/>
  <c r="B29" i="5"/>
  <c r="G31" i="1"/>
  <c r="L31" i="1"/>
  <c r="B30" i="5"/>
  <c r="G32" i="1"/>
  <c r="L32" i="1"/>
  <c r="B31" i="5"/>
  <c r="G33" i="1"/>
  <c r="L33" i="1"/>
  <c r="B32" i="5"/>
  <c r="G34" i="1"/>
  <c r="L34" i="1"/>
  <c r="B33" i="5"/>
  <c r="G35" i="1"/>
  <c r="L35" i="1"/>
  <c r="B34" i="5"/>
  <c r="G36" i="1"/>
  <c r="L36" i="1"/>
  <c r="B35" i="5"/>
  <c r="G37" i="1"/>
  <c r="L37" i="1"/>
  <c r="B36" i="5"/>
  <c r="G38" i="1"/>
  <c r="L38" i="1"/>
  <c r="B37" i="5"/>
  <c r="G39" i="1"/>
  <c r="L39" i="1"/>
  <c r="B38" i="5"/>
  <c r="G40" i="1"/>
  <c r="L40" i="1"/>
  <c r="B39" i="5"/>
  <c r="G41" i="1"/>
  <c r="L41" i="1"/>
  <c r="B40" i="5"/>
  <c r="G42" i="1"/>
  <c r="L42" i="1"/>
  <c r="B41" i="5"/>
  <c r="G43" i="1"/>
  <c r="L43" i="1"/>
  <c r="B42" i="5"/>
  <c r="G44" i="1"/>
  <c r="L44" i="1"/>
  <c r="B43" i="5"/>
  <c r="G45" i="1"/>
  <c r="L45" i="1"/>
  <c r="B44" i="5"/>
  <c r="G46" i="1"/>
  <c r="L46" i="1"/>
  <c r="B45" i="5"/>
  <c r="G47" i="1"/>
  <c r="L47" i="1"/>
  <c r="B46" i="5"/>
  <c r="G48" i="1"/>
  <c r="L48" i="1"/>
  <c r="B47" i="5"/>
  <c r="G49" i="1"/>
  <c r="L49" i="1"/>
  <c r="B48" i="5"/>
  <c r="G50" i="1"/>
  <c r="L50" i="1"/>
  <c r="B49" i="5"/>
  <c r="G51" i="1"/>
  <c r="L51" i="1"/>
  <c r="B50" i="5"/>
  <c r="G52" i="1"/>
  <c r="L52" i="1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G3" i="1"/>
  <c r="L3" i="1"/>
  <c r="B2" i="5"/>
  <c r="G4" i="1"/>
  <c r="L4" i="1"/>
  <c r="B3" i="5"/>
  <c r="G5" i="1"/>
  <c r="L5" i="1"/>
  <c r="B4" i="5"/>
  <c r="G6" i="1"/>
  <c r="L6" i="1"/>
  <c r="B5" i="5"/>
  <c r="G7" i="1"/>
  <c r="L7" i="1"/>
  <c r="B6" i="5"/>
  <c r="G8" i="1"/>
  <c r="L8" i="1"/>
  <c r="B7" i="5"/>
  <c r="G9" i="1"/>
  <c r="L9" i="1"/>
  <c r="B8" i="5"/>
  <c r="G10" i="1"/>
  <c r="L10" i="1"/>
  <c r="B9" i="5"/>
  <c r="G11" i="1"/>
  <c r="L11" i="1"/>
  <c r="B10" i="5"/>
  <c r="G12" i="1"/>
  <c r="L12" i="1"/>
  <c r="B11" i="5"/>
  <c r="G13" i="1"/>
  <c r="L13" i="1"/>
  <c r="B12" i="5"/>
  <c r="G14" i="1"/>
  <c r="L14" i="1"/>
  <c r="B13" i="5"/>
  <c r="G15" i="1"/>
  <c r="L15" i="1"/>
  <c r="B14" i="5"/>
  <c r="G16" i="1"/>
  <c r="L16" i="1"/>
  <c r="B15" i="5"/>
  <c r="G17" i="1"/>
  <c r="L17" i="1"/>
  <c r="B16" i="5"/>
  <c r="G18" i="1"/>
  <c r="L18" i="1"/>
  <c r="B17" i="5"/>
  <c r="G19" i="1"/>
  <c r="L19" i="1"/>
  <c r="B18" i="5"/>
  <c r="G20" i="1"/>
  <c r="L20" i="1"/>
  <c r="B19" i="5"/>
  <c r="G21" i="1"/>
  <c r="L21" i="1"/>
  <c r="B20" i="5"/>
  <c r="G22" i="1"/>
  <c r="L22" i="1"/>
  <c r="B21" i="5"/>
  <c r="G23" i="1"/>
  <c r="L23" i="1"/>
  <c r="B22" i="5"/>
  <c r="G24" i="1"/>
  <c r="L24" i="1"/>
  <c r="B23" i="5"/>
  <c r="G25" i="1"/>
  <c r="L25" i="1"/>
  <c r="B24" i="5"/>
  <c r="G26" i="1"/>
  <c r="L26" i="1"/>
  <c r="B25" i="5"/>
  <c r="G2" i="1"/>
  <c r="L2" i="1"/>
  <c r="B1" i="5"/>
  <c r="J3" i="1"/>
  <c r="K3" i="1"/>
  <c r="J8" i="1"/>
  <c r="K8" i="1"/>
  <c r="J50" i="1"/>
  <c r="K50" i="1"/>
  <c r="J18" i="1"/>
  <c r="K18" i="1"/>
  <c r="J29" i="1"/>
  <c r="K29" i="1"/>
  <c r="J46" i="1"/>
  <c r="K46" i="1"/>
  <c r="J48" i="1"/>
  <c r="K48" i="1"/>
  <c r="J9" i="1"/>
  <c r="K9" i="1"/>
  <c r="J12" i="1"/>
  <c r="K12" i="1"/>
  <c r="J49" i="1"/>
  <c r="K49" i="1"/>
  <c r="J44" i="1"/>
  <c r="K44" i="1"/>
  <c r="J38" i="1"/>
  <c r="K38" i="1"/>
  <c r="J20" i="1"/>
  <c r="K20" i="1"/>
  <c r="J17" i="1"/>
  <c r="K17" i="1"/>
  <c r="J39" i="1"/>
  <c r="K39" i="1"/>
  <c r="J7" i="1"/>
  <c r="K7" i="1"/>
  <c r="J31" i="1"/>
  <c r="K31" i="1"/>
  <c r="J45" i="1"/>
  <c r="K45" i="1"/>
  <c r="J42" i="1"/>
  <c r="K42" i="1"/>
  <c r="J11" i="1"/>
  <c r="K11" i="1"/>
  <c r="J30" i="1"/>
  <c r="K30" i="1"/>
  <c r="J2" i="1"/>
  <c r="K2" i="1"/>
  <c r="J5" i="1"/>
  <c r="K5" i="1"/>
  <c r="J23" i="1"/>
  <c r="K23" i="1"/>
  <c r="J15" i="1"/>
  <c r="K15" i="1"/>
  <c r="J13" i="1"/>
  <c r="K13" i="1"/>
  <c r="J35" i="1"/>
  <c r="K35" i="1"/>
  <c r="J27" i="1"/>
  <c r="K27" i="1"/>
  <c r="J34" i="1"/>
  <c r="K34" i="1"/>
  <c r="J6" i="1"/>
  <c r="K6" i="1"/>
  <c r="J21" i="1"/>
  <c r="K21" i="1"/>
  <c r="J33" i="1"/>
  <c r="K33" i="1"/>
  <c r="J16" i="1"/>
  <c r="K16" i="1"/>
  <c r="J41" i="1"/>
  <c r="K41" i="1"/>
  <c r="J25" i="1"/>
  <c r="K25" i="1"/>
  <c r="J24" i="1"/>
  <c r="K24" i="1"/>
  <c r="J26" i="1"/>
  <c r="K26" i="1"/>
  <c r="J52" i="1"/>
  <c r="K52" i="1"/>
  <c r="J14" i="1"/>
  <c r="K14" i="1"/>
  <c r="J32" i="1"/>
  <c r="K32" i="1"/>
  <c r="J37" i="1"/>
  <c r="K37" i="1"/>
  <c r="J47" i="1"/>
  <c r="K47" i="1"/>
  <c r="J19" i="1"/>
  <c r="K19" i="1"/>
  <c r="J51" i="1"/>
  <c r="K51" i="1"/>
  <c r="J28" i="1"/>
  <c r="K28" i="1"/>
  <c r="J22" i="1"/>
  <c r="K22" i="1"/>
  <c r="J36" i="1"/>
  <c r="K36" i="1"/>
  <c r="J40" i="1"/>
  <c r="K40" i="1"/>
  <c r="J10" i="1"/>
  <c r="K10" i="1"/>
  <c r="J43" i="1"/>
  <c r="K43" i="1"/>
  <c r="J4" i="1"/>
  <c r="K4" i="1"/>
</calcChain>
</file>

<file path=xl/sharedStrings.xml><?xml version="1.0" encoding="utf-8"?>
<sst xmlns="http://schemas.openxmlformats.org/spreadsheetml/2006/main" count="1029" uniqueCount="207">
  <si>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</si>
  <si>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</si>
  <si>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</si>
  <si>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</si>
  <si>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</si>
  <si>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</si>
  <si>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</si>
  <si>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</si>
  <si>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</si>
  <si>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</si>
  <si>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</si>
  <si>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</si>
  <si>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</si>
  <si>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</si>
  <si>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</si>
  <si>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</si>
  <si>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</si>
  <si>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</si>
  <si>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</si>
  <si>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</si>
  <si>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</si>
  <si>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</si>
  <si>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</si>
  <si>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</si>
  <si>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</si>
  <si>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</si>
  <si>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</si>
  <si>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</si>
  <si>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</si>
  <si>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</si>
  <si>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</si>
  <si>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</si>
  <si>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</si>
  <si>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</si>
  <si>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</si>
  <si>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</si>
  <si>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</si>
  <si>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</si>
  <si>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</si>
  <si>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</si>
  <si>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</si>
  <si>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 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</si>
  <si>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</si>
  <si>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</si>
  <si>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</si>
  <si>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</si>
  <si>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</si>
  <si>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</si>
  <si>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</si>
  <si>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</si>
  <si>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</si>
  <si>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Overall Rank</t>
  </si>
  <si>
    <t>State</t>
  </si>
  <si>
    <t>Min. Jail Time (1st offense)</t>
  </si>
  <si>
    <t>Min. Jail Time (2nd offense)</t>
  </si>
  <si>
    <t>DUI Is Automatic Felony</t>
  </si>
  <si>
    <t>How Long Old DUI Factors Into Penalties</t>
  </si>
  <si>
    <t>Administrative License Suspension</t>
  </si>
  <si>
    <t>Vehicle Impound</t>
  </si>
  <si>
    <t>Ignition Interlock Mandatory</t>
  </si>
  <si>
    <t>Ignition Interlock Mandatory Period</t>
  </si>
  <si>
    <t>Additional Penalties for High BAC</t>
  </si>
  <si>
    <t>Mandatory Alcohol Assessment</t>
  </si>
  <si>
    <t>Min. Fine (1st offense)</t>
  </si>
  <si>
    <t>Min. Fine (2nd offense)</t>
  </si>
  <si>
    <t>“No-Refusal” Sobriety Testing</t>
  </si>
  <si>
    <t>Average Insurance Rate Increase After DUI</t>
  </si>
  <si>
    <t>Child Endangerment Protection</t>
  </si>
  <si>
    <t>Sobriety Checkpoints</t>
  </si>
  <si>
    <t>Other Penalties</t>
  </si>
  <si>
    <t>Total Points(See Methodology)</t>
  </si>
  <si>
    <t>10 days</t>
  </si>
  <si>
    <t>90 days</t>
  </si>
  <si>
    <t>Third Offense</t>
  </si>
  <si>
    <t>7 Years</t>
  </si>
  <si>
    <t>3 months</t>
  </si>
  <si>
    <t>Yes</t>
  </si>
  <si>
    <t>1st conviction / BAC .08</t>
  </si>
  <si>
    <t>12 months</t>
  </si>
  <si>
    <t>above 0.15 BAC</t>
  </si>
  <si>
    <t>3 days</t>
  </si>
  <si>
    <t>20 days</t>
  </si>
  <si>
    <t>10 years</t>
  </si>
  <si>
    <t>6 months</t>
  </si>
  <si>
    <t>No</t>
  </si>
  <si>
    <t>2 days</t>
  </si>
  <si>
    <t>120 days</t>
  </si>
  <si>
    <t>above 0.16 BAC</t>
  </si>
  <si>
    <t>No minimum sentence</t>
  </si>
  <si>
    <t>180 days</t>
  </si>
  <si>
    <t>4.17 months</t>
  </si>
  <si>
    <t>2 Days</t>
  </si>
  <si>
    <t>1 month</t>
  </si>
  <si>
    <t>7 days</t>
  </si>
  <si>
    <t>30 days</t>
  </si>
  <si>
    <t>Fourth Offense</t>
  </si>
  <si>
    <t>12 years</t>
  </si>
  <si>
    <t>1.1 months</t>
  </si>
  <si>
    <t>4 months</t>
  </si>
  <si>
    <t>5 days</t>
  </si>
  <si>
    <t>T - 9</t>
  </si>
  <si>
    <t>60 days</t>
  </si>
  <si>
    <t>5 years</t>
  </si>
  <si>
    <t>14 months</t>
  </si>
  <si>
    <t>2nd conviction</t>
  </si>
  <si>
    <t>1 day</t>
  </si>
  <si>
    <t>Fifth Offense</t>
  </si>
  <si>
    <t>45 days</t>
  </si>
  <si>
    <t>None</t>
  </si>
  <si>
    <t>above 0.2 BAC</t>
  </si>
  <si>
    <t>Second Offense</t>
  </si>
  <si>
    <t>1st conviction / BAC .15</t>
  </si>
  <si>
    <t>18 months</t>
  </si>
  <si>
    <t>None Offense</t>
  </si>
  <si>
    <t>8 months</t>
  </si>
  <si>
    <t>above 0.17 BAC</t>
  </si>
  <si>
    <t>T - 18</t>
  </si>
  <si>
    <t>10 Years</t>
  </si>
  <si>
    <t>T - 21</t>
  </si>
  <si>
    <t>7 years</t>
  </si>
  <si>
    <t>above 0.18 BAC</t>
  </si>
  <si>
    <t>T - 23</t>
  </si>
  <si>
    <t>48 hours</t>
  </si>
  <si>
    <t>For Life</t>
  </si>
  <si>
    <t>24 months</t>
  </si>
  <si>
    <t>T - 27</t>
  </si>
  <si>
    <t>5 months</t>
  </si>
  <si>
    <t>4 days</t>
  </si>
  <si>
    <t>T - 34</t>
  </si>
  <si>
    <t>above 0.1 BAC</t>
  </si>
  <si>
    <t>above 0 BAC</t>
  </si>
  <si>
    <t>90 months</t>
  </si>
  <si>
    <t>T - 41</t>
  </si>
  <si>
    <t>6 years</t>
  </si>
  <si>
    <t>2.5 days</t>
  </si>
  <si>
    <t>0 months</t>
  </si>
  <si>
    <t>15 years</t>
  </si>
  <si>
    <t>South Dakota</t>
  </si>
  <si>
    <t>Washington, D. C.</t>
  </si>
  <si>
    <t>D.C.</t>
  </si>
  <si>
    <t>State Population</t>
  </si>
  <si>
    <t>Rank simple</t>
  </si>
  <si>
    <t>Deaths/Population</t>
  </si>
  <si>
    <t>Deaths in 2013</t>
  </si>
  <si>
    <t>0-20</t>
  </si>
  <si>
    <t>21-34</t>
  </si>
  <si>
    <t>35+</t>
  </si>
  <si>
    <t>All Ages</t>
  </si>
  <si>
    <t>United States</t>
  </si>
  <si>
    <t>Rate of death per 100,000 people</t>
  </si>
  <si>
    <t>rate of death per 100,000 people (2012)</t>
  </si>
  <si>
    <t>http://www.cdc.gov/motorvehiclesafety/impaired_driving/states-data-tables.html</t>
  </si>
  <si>
    <t>Dui Arrests 2013</t>
  </si>
  <si>
    <t>Official Rank</t>
  </si>
  <si>
    <t>Arrests/Population</t>
  </si>
  <si>
    <t>Arrests per 10000</t>
  </si>
  <si>
    <t>Deaths per 100,000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</si>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</sst>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8" formatCode="&quot;$&quot;#,##0.00;[Red]\-&quot;$&quot;#,##0.00"/>
  </numFmts>
  <fonts count="14" x14ac:knownFonts="1">
    <font>
      <sz val="12"/>
      <color theme="1"/>
      <name val="Calibri"/>
      <family val="2"/>
      <scheme val="minor"/>
    </font>
    <font>
      <sz val="14"/>
      <color rgb="FF222222"/>
      <name val="Verdana"/>
    </font>
    <font>
      <sz val="16"/>
      <color rgb="FF373737"/>
      <name val="Helvetica"/>
    </font>
    <font>
      <u/>
      <sz val="12"/>
      <color theme="10"/>
      <name val="Calibri"/>
      <family val="2"/>
      <scheme val="minor"/>
    </font>
    <font>
      <sz val="10"/>
      <color rgb="FF000000"/>
      <name val="Arial"/>
    </font>
    <font>
      <sz val="12"/>
      <color rgb="FF222222"/>
      <name val="Verdana"/>
    </font>
    <font>
      <sz val="12"/>
      <color rgb="FF373737"/>
      <name val="Helvetica"/>
    </font>
    <font>
      <sz val="12"/>
      <color rgb="FF333333"/>
      <name val="Inherit"/>
    </font>
    <font>
      <b/>
      <sz val="14"/>
      <color rgb="FF222222"/>
      <name val="Verdana"/>
    </font>
    <font>
      <sz val="14"/>
      <color rgb="FFFF0000"/>
      <name val="Verdana"/>
    </font>
    <font>
      <sz val="14"/>
      <color rgb="FFFF0000"/>
      <name val="Helvetica"/>
    </font>
    <font>
      <sz val="14"/>
      <color rgb="FFFF0000"/>
      <name val="Calibri"/>
      <family val="2"/>
      <scheme val="minor"/>
    </font>
    <font>
      <u/>
      <sz val="14"/>
      <color rgb="FFFF0000"/>
      <name val="Calibri"/>
      <family val="2"/>
      <scheme val="minor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6" fontId="2" fillId="0" borderId="0" xfId="0" applyNumberFormat="1" applyFont="1"/>
    <xf numFmtId="9" fontId="2" fillId="0" borderId="0" xfId="0" applyNumberFormat="1" applyFont="1"/>
    <xf numFmtId="8" fontId="2" fillId="0" borderId="0" xfId="0" applyNumberFormat="1" applyFont="1"/>
    <xf numFmtId="3" fontId="4" fillId="0" borderId="0" xfId="0" applyNumberFormat="1" applyFont="1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0" fontId="7" fillId="0" borderId="0" xfId="0" applyFont="1"/>
    <xf numFmtId="3" fontId="7" fillId="0" borderId="0" xfId="0" applyNumberFormat="1" applyFont="1"/>
    <xf numFmtId="0" fontId="8" fillId="0" borderId="0" xfId="0" applyFont="1"/>
    <xf numFmtId="0" fontId="7" fillId="2" borderId="0" xfId="0" applyFont="1" applyFill="1"/>
    <xf numFmtId="3" fontId="4" fillId="2" borderId="0" xfId="0" applyNumberFormat="1" applyFont="1" applyFill="1"/>
    <xf numFmtId="0" fontId="0" fillId="2" borderId="0" xfId="0" applyFill="1"/>
    <xf numFmtId="0" fontId="6" fillId="2" borderId="0" xfId="0" applyFont="1" applyFill="1"/>
    <xf numFmtId="0" fontId="2" fillId="2" borderId="0" xfId="0" applyFont="1" applyFill="1"/>
    <xf numFmtId="0" fontId="9" fillId="3" borderId="0" xfId="0" applyFont="1" applyFill="1"/>
    <xf numFmtId="0" fontId="10" fillId="3" borderId="0" xfId="0" applyFont="1" applyFill="1"/>
    <xf numFmtId="3" fontId="9" fillId="3" borderId="0" xfId="0" applyNumberFormat="1" applyFont="1" applyFill="1"/>
    <xf numFmtId="0" fontId="11" fillId="3" borderId="0" xfId="0" applyFont="1" applyFill="1"/>
    <xf numFmtId="0" fontId="12" fillId="3" borderId="0" xfId="1" applyFont="1" applyFill="1"/>
    <xf numFmtId="3" fontId="0" fillId="0" borderId="0" xfId="0" applyNumberFormat="1"/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 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Sheet1!$L$2:$L$52</c:f>
              <c:numCache>
                <c:formatCode>#,##0</c:formatCode>
                <c:ptCount val="51"/>
                <c:pt idx="0">
                  <c:v>66.42041834452833</c:v>
                </c:pt>
                <c:pt idx="1">
                  <c:v>30.71737524179556</c:v>
                </c:pt>
                <c:pt idx="2">
                  <c:v>44.92090634716055</c:v>
                </c:pt>
                <c:pt idx="3">
                  <c:v>60.2114582847597</c:v>
                </c:pt>
                <c:pt idx="4">
                  <c:v>27.39845089312529</c:v>
                </c:pt>
                <c:pt idx="5">
                  <c:v>33.26317838464077</c:v>
                </c:pt>
                <c:pt idx="6">
                  <c:v>29.01659978512635</c:v>
                </c:pt>
                <c:pt idx="7">
                  <c:v>47.07127384567898</c:v>
                </c:pt>
                <c:pt idx="8">
                  <c:v>20.06485478870414</c:v>
                </c:pt>
                <c:pt idx="9">
                  <c:v>44.47583009393342</c:v>
                </c:pt>
                <c:pt idx="10">
                  <c:v>37.68640711711721</c:v>
                </c:pt>
                <c:pt idx="11">
                  <c:v>35.20486467220925</c:v>
                </c:pt>
                <c:pt idx="12">
                  <c:v>44.92156077186851</c:v>
                </c:pt>
                <c:pt idx="13">
                  <c:v>30.04058431656156</c:v>
                </c:pt>
                <c:pt idx="14">
                  <c:v>33.91171476350338</c:v>
                </c:pt>
                <c:pt idx="15">
                  <c:v>31.61013470554409</c:v>
                </c:pt>
                <c:pt idx="16">
                  <c:v>42.28141310473043</c:v>
                </c:pt>
                <c:pt idx="17">
                  <c:v>46.71168931989062</c:v>
                </c:pt>
                <c:pt idx="18">
                  <c:v>66.5816217237077</c:v>
                </c:pt>
                <c:pt idx="19">
                  <c:v>36.96765819296666</c:v>
                </c:pt>
                <c:pt idx="20">
                  <c:v>29.44260313790205</c:v>
                </c:pt>
                <c:pt idx="21">
                  <c:v>20.79685029425266</c:v>
                </c:pt>
                <c:pt idx="22">
                  <c:v>29.48506341566842</c:v>
                </c:pt>
                <c:pt idx="23">
                  <c:v>26.97918617528126</c:v>
                </c:pt>
                <c:pt idx="24">
                  <c:v>85.94895706312413</c:v>
                </c:pt>
                <c:pt idx="25">
                  <c:v>55.13511930747361</c:v>
                </c:pt>
                <c:pt idx="26">
                  <c:v>93.36815604904433</c:v>
                </c:pt>
                <c:pt idx="27">
                  <c:v>37.01209296873346</c:v>
                </c:pt>
                <c:pt idx="28">
                  <c:v>37.63785553085532</c:v>
                </c:pt>
                <c:pt idx="29">
                  <c:v>30.26868579283474</c:v>
                </c:pt>
                <c:pt idx="30">
                  <c:v>20.58687326092785</c:v>
                </c:pt>
                <c:pt idx="31">
                  <c:v>60.22406811178817</c:v>
                </c:pt>
                <c:pt idx="32">
                  <c:v>19.27542783152927</c:v>
                </c:pt>
                <c:pt idx="33">
                  <c:v>42.47959462329703</c:v>
                </c:pt>
                <c:pt idx="34">
                  <c:v>73.39910985302633</c:v>
                </c:pt>
                <c:pt idx="35">
                  <c:v>31.50294877821482</c:v>
                </c:pt>
                <c:pt idx="36">
                  <c:v>58.15627977047655</c:v>
                </c:pt>
                <c:pt idx="37">
                  <c:v>31.81934052867111</c:v>
                </c:pt>
                <c:pt idx="38">
                  <c:v>36.59296645987416</c:v>
                </c:pt>
                <c:pt idx="39">
                  <c:v>29.29700504707496</c:v>
                </c:pt>
                <c:pt idx="40">
                  <c:v>82.70591528948138</c:v>
                </c:pt>
                <c:pt idx="41">
                  <c:v>65.16341820352829</c:v>
                </c:pt>
                <c:pt idx="42">
                  <c:v>53.45636887424448</c:v>
                </c:pt>
                <c:pt idx="43">
                  <c:v>51.17103499747474</c:v>
                </c:pt>
                <c:pt idx="44">
                  <c:v>16.6476053360367</c:v>
                </c:pt>
                <c:pt idx="45">
                  <c:v>33.84251417953454</c:v>
                </c:pt>
                <c:pt idx="46">
                  <c:v>32.27278992525756</c:v>
                </c:pt>
                <c:pt idx="47">
                  <c:v>28.12575859753635</c:v>
                </c:pt>
                <c:pt idx="48">
                  <c:v>58.85637535276097</c:v>
                </c:pt>
                <c:pt idx="49">
                  <c:v>45.1173866160857</c:v>
                </c:pt>
                <c:pt idx="50">
                  <c:v>89.05973338402346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24520448"/>
        <c:axId val="-2092835696"/>
      </c:barChart>
      <c:catAx>
        <c:axId val="-21245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35696"/>
        <c:crosses val="autoZero"/>
        <c:auto val="1"/>
        <c:lblAlgn val="ctr"/>
        <c:lblOffset val="100"/>
        <c:noMultiLvlLbl val="0"/>
      </c:catAx>
      <c:valAx>
        <c:axId val="-20928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52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 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Sheet1!$K$2:$K$52</c:f>
              <c:numCache>
                <c:formatCode>#,##0</c:formatCode>
                <c:ptCount val="51"/>
                <c:pt idx="0">
                  <c:v>31.21343233237694</c:v>
                </c:pt>
                <c:pt idx="1">
                  <c:v>76.62739823831701</c:v>
                </c:pt>
                <c:pt idx="2">
                  <c:v>61.31271784595616</c:v>
                </c:pt>
                <c:pt idx="3">
                  <c:v>39.84711939738167</c:v>
                </c:pt>
                <c:pt idx="4">
                  <c:v>56.9957820128626</c:v>
                </c:pt>
                <c:pt idx="5">
                  <c:v>55.1089955399589</c:v>
                </c:pt>
                <c:pt idx="6">
                  <c:v>22.99823861698898</c:v>
                </c:pt>
                <c:pt idx="7">
                  <c:v>2.370099268576342</c:v>
                </c:pt>
                <c:pt idx="8">
                  <c:v>0.517802704224623</c:v>
                </c:pt>
                <c:pt idx="9">
                  <c:v>32.45539220115584</c:v>
                </c:pt>
                <c:pt idx="10">
                  <c:v>25.89959868408317</c:v>
                </c:pt>
                <c:pt idx="11">
                  <c:v>42.27493253613226</c:v>
                </c:pt>
                <c:pt idx="12">
                  <c:v>74.7641144868879</c:v>
                </c:pt>
                <c:pt idx="13">
                  <c:v>3.814517030781186</c:v>
                </c:pt>
                <c:pt idx="14">
                  <c:v>36.02160651915122</c:v>
                </c:pt>
                <c:pt idx="15">
                  <c:v>46.19716690902191</c:v>
                </c:pt>
                <c:pt idx="16">
                  <c:v>45.55526222486607</c:v>
                </c:pt>
                <c:pt idx="17">
                  <c:v>5.408119640514528</c:v>
                </c:pt>
                <c:pt idx="18">
                  <c:v>17.43669062672411</c:v>
                </c:pt>
                <c:pt idx="19">
                  <c:v>54.73622710038037</c:v>
                </c:pt>
                <c:pt idx="20">
                  <c:v>40.68775587483736</c:v>
                </c:pt>
                <c:pt idx="21">
                  <c:v>19.64467442758567</c:v>
                </c:pt>
                <c:pt idx="22">
                  <c:v>35.97947264465527</c:v>
                </c:pt>
                <c:pt idx="23">
                  <c:v>55.81436074764152</c:v>
                </c:pt>
                <c:pt idx="24">
                  <c:v>39.0429852221512</c:v>
                </c:pt>
                <c:pt idx="25">
                  <c:v>56.57255874868235</c:v>
                </c:pt>
                <c:pt idx="26">
                  <c:v>42.47650017681845</c:v>
                </c:pt>
                <c:pt idx="27">
                  <c:v>74.30638957887076</c:v>
                </c:pt>
                <c:pt idx="28">
                  <c:v>53.04183640421515</c:v>
                </c:pt>
                <c:pt idx="29">
                  <c:v>34.67623126793173</c:v>
                </c:pt>
                <c:pt idx="30">
                  <c:v>27.56215030798121</c:v>
                </c:pt>
                <c:pt idx="31">
                  <c:v>46.78171032511392</c:v>
                </c:pt>
                <c:pt idx="32">
                  <c:v>12.93025701204052</c:v>
                </c:pt>
                <c:pt idx="33">
                  <c:v>51.36385698978325</c:v>
                </c:pt>
                <c:pt idx="34">
                  <c:v>58.52921050630765</c:v>
                </c:pt>
                <c:pt idx="35">
                  <c:v>16.53363448662537</c:v>
                </c:pt>
                <c:pt idx="36">
                  <c:v>50.05923764370272</c:v>
                </c:pt>
                <c:pt idx="37">
                  <c:v>43.94529862786842</c:v>
                </c:pt>
                <c:pt idx="38">
                  <c:v>41.84216981930152</c:v>
                </c:pt>
                <c:pt idx="39">
                  <c:v>26.4243766301215</c:v>
                </c:pt>
                <c:pt idx="40">
                  <c:v>31.50518354515593</c:v>
                </c:pt>
                <c:pt idx="41">
                  <c:v>75.11388429792181</c:v>
                </c:pt>
                <c:pt idx="42">
                  <c:v>41.10658900110614</c:v>
                </c:pt>
                <c:pt idx="43">
                  <c:v>35.0796958295217</c:v>
                </c:pt>
                <c:pt idx="44">
                  <c:v>24.47091496516781</c:v>
                </c:pt>
                <c:pt idx="45">
                  <c:v>42.2552523741641</c:v>
                </c:pt>
                <c:pt idx="46">
                  <c:v>34.2513972524777</c:v>
                </c:pt>
                <c:pt idx="47">
                  <c:v>51.17394661640243</c:v>
                </c:pt>
                <c:pt idx="48">
                  <c:v>23.87132659682952</c:v>
                </c:pt>
                <c:pt idx="49">
                  <c:v>70.99204151709969</c:v>
                </c:pt>
                <c:pt idx="50">
                  <c:v>126.0036820743526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0956080"/>
        <c:axId val="-2091517072"/>
      </c:barChart>
      <c:catAx>
        <c:axId val="-209095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517072"/>
        <c:crosses val="autoZero"/>
        <c:auto val="1"/>
        <c:lblAlgn val="ctr"/>
        <c:lblOffset val="100"/>
        <c:noMultiLvlLbl val="0"/>
      </c:catAx>
      <c:valAx>
        <c:axId val="-20915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95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156883</xdr:colOff>
      <xdr:row>44</xdr:row>
      <xdr:rowOff>84866</xdr:rowOff>
    </xdr:from>
    <xdr:to>
      <xdr:col>38</xdr:col>
      <xdr:colOff>261470</xdr:colOff>
      <xdr:row>80</xdr:row>
      <xdr:rowOff>37353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123410</xdr:colOff>
      <xdr:row>5</xdr:row>
      <xdr:rowOff>25400</xdr:rowOff>
    </xdr:from>
    <xdr:to>
      <xdr:col>38</xdr:col>
      <xdr:colOff>279399</xdr:colOff>
      <xdr:row>42</xdr:row>
      <xdr:rowOff>66537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46" Type="http://schemas.openxmlformats.org/officeDocument/2006/relationships/hyperlink" Target="http://www.ipl.org/div/stateknow/ak1.html" TargetMode="External"/><Relationship Id="rId47" Type="http://schemas.openxmlformats.org/officeDocument/2006/relationships/hyperlink" Target="http://www.ipl.org/div/stateknow/nd1.html" TargetMode="External"/><Relationship Id="rId48" Type="http://schemas.openxmlformats.org/officeDocument/2006/relationships/hyperlink" Target="http://www.ipl.org/div/stateknow/vt1.html" TargetMode="External"/><Relationship Id="rId49" Type="http://schemas.openxmlformats.org/officeDocument/2006/relationships/hyperlink" Target="http://www.ipl.org/div/stateknow/dc1.html" TargetMode="External"/><Relationship Id="rId20" Type="http://schemas.openxmlformats.org/officeDocument/2006/relationships/hyperlink" Target="http://www.ipl.org/div/stateknow/mn1.html" TargetMode="External"/><Relationship Id="rId21" Type="http://schemas.openxmlformats.org/officeDocument/2006/relationships/hyperlink" Target="http://www.ipl.org/div/stateknow/co1.html" TargetMode="External"/><Relationship Id="rId22" Type="http://schemas.openxmlformats.org/officeDocument/2006/relationships/hyperlink" Target="http://www.ipl.org/div/stateknow/al1.html" TargetMode="External"/><Relationship Id="rId23" Type="http://schemas.openxmlformats.org/officeDocument/2006/relationships/hyperlink" Target="http://www.ipl.org/div/stateknow/sc1.html" TargetMode="External"/><Relationship Id="rId24" Type="http://schemas.openxmlformats.org/officeDocument/2006/relationships/hyperlink" Target="http://www.ipl.org/div/stateknow/la1.html" TargetMode="External"/><Relationship Id="rId25" Type="http://schemas.openxmlformats.org/officeDocument/2006/relationships/hyperlink" Target="http://www.ipl.org/div/stateknow/ky1.html" TargetMode="External"/><Relationship Id="rId26" Type="http://schemas.openxmlformats.org/officeDocument/2006/relationships/hyperlink" Target="http://www.ipl.org/div/stateknow/or1.html" TargetMode="External"/><Relationship Id="rId27" Type="http://schemas.openxmlformats.org/officeDocument/2006/relationships/hyperlink" Target="http://www.ipl.org/div/stateknow/ok1.html" TargetMode="External"/><Relationship Id="rId28" Type="http://schemas.openxmlformats.org/officeDocument/2006/relationships/hyperlink" Target="http://www.ipl.org/div/stateknow/ct1.html" TargetMode="External"/><Relationship Id="rId29" Type="http://schemas.openxmlformats.org/officeDocument/2006/relationships/hyperlink" Target="http://www.ipl.org/div/stateknow/ia1.html" TargetMode="External"/><Relationship Id="rId50" Type="http://schemas.openxmlformats.org/officeDocument/2006/relationships/hyperlink" Target="http://www.ipl.org/div/stateknow/wy1.html" TargetMode="External"/><Relationship Id="rId51" Type="http://schemas.openxmlformats.org/officeDocument/2006/relationships/hyperlink" Target="http://www.ipl.org/div/stateknow/ca1.html" TargetMode="External"/><Relationship Id="rId52" Type="http://schemas.openxmlformats.org/officeDocument/2006/relationships/hyperlink" Target="http://www.ipl.org/div/stateknow/ca1.html" TargetMode="External"/><Relationship Id="rId1" Type="http://schemas.openxmlformats.org/officeDocument/2006/relationships/hyperlink" Target="http://www.ipl.org/div/stateknow/tx1.html" TargetMode="External"/><Relationship Id="rId2" Type="http://schemas.openxmlformats.org/officeDocument/2006/relationships/hyperlink" Target="http://www.ipl.org/div/stateknow/ny1.html" TargetMode="External"/><Relationship Id="rId3" Type="http://schemas.openxmlformats.org/officeDocument/2006/relationships/hyperlink" Target="http://www.ipl.org/div/stateknow/fl1.html" TargetMode="External"/><Relationship Id="rId4" Type="http://schemas.openxmlformats.org/officeDocument/2006/relationships/hyperlink" Target="http://www.ipl.org/div/stateknow/il1.html" TargetMode="External"/><Relationship Id="rId5" Type="http://schemas.openxmlformats.org/officeDocument/2006/relationships/hyperlink" Target="http://www.ipl.org/div/stateknow/pa1.html" TargetMode="External"/><Relationship Id="rId30" Type="http://schemas.openxmlformats.org/officeDocument/2006/relationships/hyperlink" Target="http://www.ipl.org/div/stateknow/ms1.html" TargetMode="External"/><Relationship Id="rId31" Type="http://schemas.openxmlformats.org/officeDocument/2006/relationships/hyperlink" Target="http://www.ipl.org/div/stateknow/ar1.html" TargetMode="External"/><Relationship Id="rId32" Type="http://schemas.openxmlformats.org/officeDocument/2006/relationships/hyperlink" Target="http://www.ipl.org/div/stateknow/ks1.html" TargetMode="External"/><Relationship Id="rId9" Type="http://schemas.openxmlformats.org/officeDocument/2006/relationships/hyperlink" Target="http://www.ipl.org/div/stateknow/nc1.html" TargetMode="External"/><Relationship Id="rId6" Type="http://schemas.openxmlformats.org/officeDocument/2006/relationships/hyperlink" Target="http://www.ipl.org/div/stateknow/oh1.html" TargetMode="External"/><Relationship Id="rId7" Type="http://schemas.openxmlformats.org/officeDocument/2006/relationships/hyperlink" Target="http://www.ipl.org/div/stateknow/mi1.html" TargetMode="External"/><Relationship Id="rId8" Type="http://schemas.openxmlformats.org/officeDocument/2006/relationships/hyperlink" Target="http://www.ipl.org/div/stateknow/ga1.html" TargetMode="External"/><Relationship Id="rId33" Type="http://schemas.openxmlformats.org/officeDocument/2006/relationships/hyperlink" Target="http://www.ipl.org/div/stateknow/ut1.html" TargetMode="External"/><Relationship Id="rId34" Type="http://schemas.openxmlformats.org/officeDocument/2006/relationships/hyperlink" Target="http://www.ipl.org/div/stateknow/nv1.html" TargetMode="External"/><Relationship Id="rId35" Type="http://schemas.openxmlformats.org/officeDocument/2006/relationships/hyperlink" Target="http://www.ipl.org/div/stateknow/nm1.html" TargetMode="External"/><Relationship Id="rId36" Type="http://schemas.openxmlformats.org/officeDocument/2006/relationships/hyperlink" Target="http://www.ipl.org/div/stateknow/wv1.html" TargetMode="External"/><Relationship Id="rId10" Type="http://schemas.openxmlformats.org/officeDocument/2006/relationships/hyperlink" Target="http://www.ipl.org/div/stateknow/nj1.html" TargetMode="External"/><Relationship Id="rId11" Type="http://schemas.openxmlformats.org/officeDocument/2006/relationships/hyperlink" Target="http://www.ipl.org/div/stateknow/va1.html" TargetMode="External"/><Relationship Id="rId12" Type="http://schemas.openxmlformats.org/officeDocument/2006/relationships/hyperlink" Target="http://www.ipl.org/div/stateknow/wa1.html" TargetMode="External"/><Relationship Id="rId13" Type="http://schemas.openxmlformats.org/officeDocument/2006/relationships/hyperlink" Target="http://www.ipl.org/div/stateknow/ma1.html" TargetMode="External"/><Relationship Id="rId14" Type="http://schemas.openxmlformats.org/officeDocument/2006/relationships/hyperlink" Target="http://www.ipl.org/div/stateknow/in1.html" TargetMode="External"/><Relationship Id="rId15" Type="http://schemas.openxmlformats.org/officeDocument/2006/relationships/hyperlink" Target="http://www.ipl.org/div/stateknow/az1.html" TargetMode="External"/><Relationship Id="rId16" Type="http://schemas.openxmlformats.org/officeDocument/2006/relationships/hyperlink" Target="http://www.ipl.org/div/stateknow/tn1.html" TargetMode="External"/><Relationship Id="rId17" Type="http://schemas.openxmlformats.org/officeDocument/2006/relationships/hyperlink" Target="http://www.ipl.org/div/stateknow/mo1.html" TargetMode="External"/><Relationship Id="rId18" Type="http://schemas.openxmlformats.org/officeDocument/2006/relationships/hyperlink" Target="http://www.ipl.org/div/stateknow/md1.html" TargetMode="External"/><Relationship Id="rId19" Type="http://schemas.openxmlformats.org/officeDocument/2006/relationships/hyperlink" Target="http://www.ipl.org/div/stateknow/wi1.html" TargetMode="External"/><Relationship Id="rId37" Type="http://schemas.openxmlformats.org/officeDocument/2006/relationships/hyperlink" Target="http://www.ipl.org/div/stateknow/ne1.html" TargetMode="External"/><Relationship Id="rId38" Type="http://schemas.openxmlformats.org/officeDocument/2006/relationships/hyperlink" Target="http://www.ipl.org/div/stateknow/id1.html" TargetMode="External"/><Relationship Id="rId39" Type="http://schemas.openxmlformats.org/officeDocument/2006/relationships/hyperlink" Target="http://www.ipl.org/div/stateknow/hi1.html" TargetMode="External"/><Relationship Id="rId40" Type="http://schemas.openxmlformats.org/officeDocument/2006/relationships/hyperlink" Target="http://www.ipl.org/div/stateknow/me1.html" TargetMode="External"/><Relationship Id="rId41" Type="http://schemas.openxmlformats.org/officeDocument/2006/relationships/hyperlink" Target="http://www.ipl.org/div/stateknow/nh1.html" TargetMode="External"/><Relationship Id="rId42" Type="http://schemas.openxmlformats.org/officeDocument/2006/relationships/hyperlink" Target="http://www.ipl.org/div/stateknow/ri1.html" TargetMode="External"/><Relationship Id="rId43" Type="http://schemas.openxmlformats.org/officeDocument/2006/relationships/hyperlink" Target="http://www.ipl.org/div/stateknow/mt1.html" TargetMode="External"/><Relationship Id="rId44" Type="http://schemas.openxmlformats.org/officeDocument/2006/relationships/hyperlink" Target="http://www.ipl.org/div/stateknow/de1.html" TargetMode="External"/><Relationship Id="rId45" Type="http://schemas.openxmlformats.org/officeDocument/2006/relationships/hyperlink" Target="http://www.ipl.org/div/stateknow/sd1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allethub.com/edu/strictest-states-on-dui/1354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showRuler="0" zoomScale="93" zoomScaleNormal="38" zoomScalePageLayoutView="38" workbookViewId="0">
      <selection activeCell="B4" sqref="B4"/>
    </sheetView>
  </sheetViews>
  <sheetFormatPr baseColWidth="10" defaultRowHeight="16" x14ac:dyDescent="0.2"/>
  <cols>
    <col min="2" max="2" width="18.5" customWidth="1"/>
    <col min="3" max="3" width="24" customWidth="1"/>
    <col min="4" max="4" width="21.83203125" customWidth="1"/>
    <col min="5" max="5" width="16.5" customWidth="1"/>
    <col min="6" max="6" width="18.33203125" customWidth="1"/>
    <col min="7" max="7" width="19" style="17" customWidth="1"/>
    <col min="8" max="8" width="32.5" customWidth="1"/>
    <col min="9" max="9" width="31.6640625" customWidth="1"/>
    <col min="10" max="10" width="11" style="17" bestFit="1" customWidth="1"/>
    <col min="11" max="11" width="11" bestFit="1" customWidth="1"/>
  </cols>
  <sheetData>
    <row r="1" spans="1:25" s="23" customFormat="1" ht="19" x14ac:dyDescent="0.25">
      <c r="B1" s="20"/>
      <c r="C1" s="21" t="s">
        <v>140</v>
      </c>
      <c r="D1" s="22" t="s">
        <v>143</v>
      </c>
      <c r="E1" s="23" t="s">
        <v>153</v>
      </c>
      <c r="F1" s="23" t="s">
        <v>141</v>
      </c>
      <c r="G1" s="21" t="s">
        <v>142</v>
      </c>
      <c r="H1" s="20" t="s">
        <v>150</v>
      </c>
      <c r="I1" s="21" t="s">
        <v>152</v>
      </c>
      <c r="J1" s="21" t="s">
        <v>154</v>
      </c>
      <c r="K1" s="21" t="s">
        <v>155</v>
      </c>
      <c r="L1" s="21" t="s">
        <v>156</v>
      </c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4"/>
    </row>
    <row r="2" spans="1:25" ht="21" x14ac:dyDescent="0.25">
      <c r="A2" s="26" t="s">
        <v>157</v>
      </c>
      <c r="B2" s="9" t="s">
        <v>0</v>
      </c>
      <c r="C2" s="13">
        <v>4802740</v>
      </c>
      <c r="D2" s="10">
        <v>3190</v>
      </c>
      <c r="E2" s="11" t="s">
        <v>121</v>
      </c>
      <c r="F2" s="11">
        <v>23</v>
      </c>
      <c r="G2" s="18">
        <f>D2/C2</f>
        <v>6.6420418344528332E-4</v>
      </c>
      <c r="H2" s="9">
        <v>5.5</v>
      </c>
      <c r="I2" s="13">
        <v>14991</v>
      </c>
      <c r="J2" s="15">
        <f>I2/C2</f>
        <v>3.1213432332376934E-3</v>
      </c>
      <c r="K2" s="13">
        <f>J2*10000</f>
        <v>31.213432332376936</v>
      </c>
      <c r="L2" s="13">
        <f>G2*100000</f>
        <v>66.420418344528329</v>
      </c>
      <c r="M2" s="2"/>
      <c r="N2" s="2"/>
      <c r="O2" s="2"/>
      <c r="P2" s="2"/>
      <c r="Q2" s="2"/>
      <c r="R2" s="4"/>
      <c r="S2" s="4"/>
      <c r="T2" s="2"/>
      <c r="U2" s="5"/>
      <c r="V2" s="2"/>
      <c r="W2" s="2"/>
      <c r="X2" s="2"/>
      <c r="Y2" s="2"/>
    </row>
    <row r="3" spans="1:25" ht="21" x14ac:dyDescent="0.25">
      <c r="A3" s="26" t="s">
        <v>158</v>
      </c>
      <c r="B3" s="9" t="s">
        <v>1</v>
      </c>
      <c r="C3" s="13">
        <v>722718</v>
      </c>
      <c r="D3" s="9">
        <v>222</v>
      </c>
      <c r="E3" s="11">
        <v>2</v>
      </c>
      <c r="F3" s="11">
        <v>2</v>
      </c>
      <c r="G3" s="18">
        <f>D3/C3</f>
        <v>3.0717375241795557E-4</v>
      </c>
      <c r="H3" s="9"/>
      <c r="I3" s="13">
        <v>5538</v>
      </c>
      <c r="J3" s="15">
        <f>I3/C3</f>
        <v>7.6627398238317017E-3</v>
      </c>
      <c r="K3" s="13">
        <f>J3*10000</f>
        <v>76.627398238317014</v>
      </c>
      <c r="L3" s="13">
        <f>G3*100000</f>
        <v>30.717375241795558</v>
      </c>
      <c r="M3" s="2"/>
      <c r="N3" s="2"/>
      <c r="O3" s="2"/>
      <c r="P3" s="2"/>
      <c r="Q3" s="2"/>
      <c r="R3" s="4"/>
      <c r="S3" s="4"/>
      <c r="T3" s="2"/>
      <c r="U3" s="5"/>
      <c r="V3" s="2"/>
      <c r="W3" s="2"/>
      <c r="X3" s="2"/>
      <c r="Y3" s="2"/>
    </row>
    <row r="4" spans="1:25" ht="21" x14ac:dyDescent="0.25">
      <c r="A4" s="26" t="s">
        <v>159</v>
      </c>
      <c r="B4" s="9" t="s">
        <v>2</v>
      </c>
      <c r="C4" s="13">
        <v>6482505</v>
      </c>
      <c r="D4" s="10">
        <v>2912</v>
      </c>
      <c r="E4" s="11">
        <v>1</v>
      </c>
      <c r="F4" s="11">
        <v>1</v>
      </c>
      <c r="G4" s="18">
        <f>D4/C4</f>
        <v>4.4920906347160552E-4</v>
      </c>
      <c r="H4" s="9">
        <v>3.6</v>
      </c>
      <c r="I4" s="13">
        <v>39746</v>
      </c>
      <c r="J4" s="15">
        <f>I4/C4</f>
        <v>6.1312717845956157E-3</v>
      </c>
      <c r="K4" s="13">
        <f>J4*10000</f>
        <v>61.312717845956158</v>
      </c>
      <c r="L4" s="13">
        <f>G4*100000</f>
        <v>44.920906347160553</v>
      </c>
      <c r="M4" s="2"/>
      <c r="N4" s="2"/>
      <c r="O4" s="2"/>
      <c r="P4" s="2"/>
      <c r="Q4" s="2"/>
      <c r="R4" s="4"/>
      <c r="S4" s="4"/>
      <c r="T4" s="2"/>
      <c r="U4" s="5"/>
      <c r="V4" s="2"/>
      <c r="W4" s="2"/>
      <c r="X4" s="2"/>
      <c r="Y4" s="2"/>
    </row>
    <row r="5" spans="1:25" ht="21" x14ac:dyDescent="0.25">
      <c r="A5" s="26" t="s">
        <v>160</v>
      </c>
      <c r="B5" s="9" t="s">
        <v>3</v>
      </c>
      <c r="C5" s="13">
        <v>2937979</v>
      </c>
      <c r="D5" s="10">
        <v>1769</v>
      </c>
      <c r="E5" s="11" t="s">
        <v>121</v>
      </c>
      <c r="F5" s="11">
        <v>23</v>
      </c>
      <c r="G5" s="18">
        <f>D5/C5</f>
        <v>6.0211458284759696E-4</v>
      </c>
      <c r="H5" s="9">
        <v>5.0999999999999996</v>
      </c>
      <c r="I5" s="13">
        <v>11707</v>
      </c>
      <c r="J5" s="15">
        <f>I5/C5</f>
        <v>3.9847119397381668E-3</v>
      </c>
      <c r="K5" s="13">
        <f>J5*10000</f>
        <v>39.847119397381668</v>
      </c>
      <c r="L5" s="13">
        <f>G5*100000</f>
        <v>60.211458284759694</v>
      </c>
      <c r="M5" s="2"/>
      <c r="N5" s="2"/>
      <c r="O5" s="2"/>
      <c r="P5" s="2"/>
      <c r="Q5" s="2"/>
      <c r="R5" s="4"/>
      <c r="S5" s="4"/>
      <c r="T5" s="2"/>
      <c r="U5" s="5"/>
      <c r="V5" s="2"/>
      <c r="W5" s="2"/>
      <c r="X5" s="2"/>
      <c r="Y5" s="2"/>
    </row>
    <row r="6" spans="1:25" ht="21" x14ac:dyDescent="0.25">
      <c r="A6" s="26" t="s">
        <v>161</v>
      </c>
      <c r="B6" s="9" t="s">
        <v>4</v>
      </c>
      <c r="C6" s="13">
        <v>37691912</v>
      </c>
      <c r="D6" s="10">
        <v>10327</v>
      </c>
      <c r="E6" s="11">
        <v>31</v>
      </c>
      <c r="F6" s="11">
        <v>31</v>
      </c>
      <c r="G6" s="18">
        <f>D6/C6</f>
        <v>2.7398450893125295E-4</v>
      </c>
      <c r="H6" s="9">
        <v>2</v>
      </c>
      <c r="I6" s="13">
        <v>214828</v>
      </c>
      <c r="J6" s="15">
        <f>I6/C6</f>
        <v>5.6995782012862596E-3</v>
      </c>
      <c r="K6" s="13">
        <f>J6*10000</f>
        <v>56.995782012862598</v>
      </c>
      <c r="L6" s="13">
        <f>G6*100000</f>
        <v>27.398450893125293</v>
      </c>
      <c r="M6" s="2"/>
      <c r="N6" s="2"/>
      <c r="O6" s="2"/>
      <c r="P6" s="2"/>
      <c r="Q6" s="2"/>
      <c r="R6" s="4"/>
      <c r="S6" s="4"/>
      <c r="T6" s="2"/>
      <c r="U6" s="5"/>
      <c r="V6" s="2"/>
      <c r="W6" s="2"/>
      <c r="X6" s="2"/>
      <c r="Y6" s="2"/>
    </row>
    <row r="7" spans="1:25" ht="21" x14ac:dyDescent="0.25">
      <c r="A7" s="26" t="s">
        <v>162</v>
      </c>
      <c r="B7" s="9" t="s">
        <v>5</v>
      </c>
      <c r="C7" s="13">
        <v>5116769</v>
      </c>
      <c r="D7" s="10">
        <v>1702</v>
      </c>
      <c r="E7" s="11">
        <v>17</v>
      </c>
      <c r="F7" s="11">
        <v>17</v>
      </c>
      <c r="G7" s="18">
        <f>D7/C7</f>
        <v>3.3263178384640776E-4</v>
      </c>
      <c r="H7" s="9">
        <v>2.5</v>
      </c>
      <c r="I7" s="13">
        <v>28198</v>
      </c>
      <c r="J7" s="15">
        <f>I7/C7</f>
        <v>5.5108995539958905E-3</v>
      </c>
      <c r="K7" s="13">
        <f>J7*10000</f>
        <v>55.108995539958904</v>
      </c>
      <c r="L7" s="13">
        <f>G7*100000</f>
        <v>33.263178384640774</v>
      </c>
      <c r="M7" s="2"/>
      <c r="N7" s="2"/>
      <c r="O7" s="2"/>
      <c r="P7" s="2"/>
      <c r="Q7" s="2"/>
      <c r="R7" s="4"/>
      <c r="S7" s="4"/>
      <c r="T7" s="2"/>
      <c r="U7" s="5"/>
      <c r="V7" s="2"/>
      <c r="W7" s="2"/>
      <c r="X7" s="2"/>
      <c r="Y7" s="2"/>
    </row>
    <row r="8" spans="1:25" ht="21" x14ac:dyDescent="0.25">
      <c r="A8" s="26" t="s">
        <v>163</v>
      </c>
      <c r="B8" s="9" t="s">
        <v>6</v>
      </c>
      <c r="C8" s="13">
        <v>3580709</v>
      </c>
      <c r="D8" s="10">
        <v>1039</v>
      </c>
      <c r="E8" s="11">
        <v>3</v>
      </c>
      <c r="F8" s="11">
        <v>3</v>
      </c>
      <c r="G8" s="18">
        <f>D8/C8</f>
        <v>2.9016599785126353E-4</v>
      </c>
      <c r="H8" s="9">
        <v>2.4</v>
      </c>
      <c r="I8" s="13">
        <v>8235</v>
      </c>
      <c r="J8" s="15">
        <f>I8/C8</f>
        <v>2.2998238616988983E-3</v>
      </c>
      <c r="K8" s="13">
        <f>J8*10000</f>
        <v>22.998238616988981</v>
      </c>
      <c r="L8" s="13">
        <f>G8*100000</f>
        <v>29.016599785126353</v>
      </c>
      <c r="M8" s="2"/>
      <c r="N8" s="2"/>
      <c r="O8" s="2"/>
      <c r="P8" s="2"/>
      <c r="Q8" s="2"/>
      <c r="R8" s="4"/>
      <c r="S8" s="4"/>
      <c r="T8" s="2"/>
      <c r="U8" s="5"/>
      <c r="V8" s="2"/>
      <c r="W8" s="2"/>
      <c r="X8" s="2"/>
      <c r="Y8" s="2"/>
    </row>
    <row r="9" spans="1:25" ht="21" x14ac:dyDescent="0.25">
      <c r="A9" s="26" t="s">
        <v>164</v>
      </c>
      <c r="B9" s="9" t="s">
        <v>7</v>
      </c>
      <c r="C9" s="13">
        <v>907135</v>
      </c>
      <c r="D9" s="9">
        <v>427</v>
      </c>
      <c r="E9" s="11" t="s">
        <v>100</v>
      </c>
      <c r="F9" s="11">
        <v>9</v>
      </c>
      <c r="G9" s="18">
        <f>D9/C9</f>
        <v>4.7071273845678978E-4</v>
      </c>
      <c r="H9" s="9">
        <v>3.8</v>
      </c>
      <c r="I9" s="12">
        <v>215</v>
      </c>
      <c r="J9" s="15">
        <f>I9/C9</f>
        <v>2.370099268576342E-4</v>
      </c>
      <c r="K9" s="13">
        <f>J9*10000</f>
        <v>2.3700992685763422</v>
      </c>
      <c r="L9" s="13">
        <f>G9*100000</f>
        <v>47.071273845678981</v>
      </c>
      <c r="M9" s="2"/>
      <c r="N9" s="2"/>
      <c r="O9" s="2"/>
      <c r="P9" s="2"/>
      <c r="Q9" s="2"/>
      <c r="R9" s="4"/>
      <c r="S9" s="4"/>
      <c r="T9" s="2"/>
      <c r="U9" s="5"/>
      <c r="V9" s="2"/>
      <c r="W9" s="2"/>
      <c r="X9" s="2"/>
      <c r="Y9" s="2"/>
    </row>
    <row r="10" spans="1:25" ht="21" x14ac:dyDescent="0.25">
      <c r="A10" s="26"/>
      <c r="B10" s="9" t="s">
        <v>8</v>
      </c>
      <c r="C10" s="13">
        <v>617996</v>
      </c>
      <c r="D10" s="9">
        <v>124</v>
      </c>
      <c r="E10" s="11">
        <v>50</v>
      </c>
      <c r="F10" s="11">
        <v>50</v>
      </c>
      <c r="G10" s="18">
        <f>D10/C10</f>
        <v>2.0064854788704134E-4</v>
      </c>
      <c r="H10" s="9"/>
      <c r="I10" s="12">
        <v>32</v>
      </c>
      <c r="J10" s="15">
        <f>I10/C10</f>
        <v>5.1780270422462284E-5</v>
      </c>
      <c r="K10" s="13">
        <f>J10*10000</f>
        <v>0.51780270422462282</v>
      </c>
      <c r="L10" s="13">
        <f>G10*100000</f>
        <v>20.064854788704135</v>
      </c>
      <c r="M10" s="2"/>
      <c r="N10" s="2"/>
      <c r="O10" s="2"/>
      <c r="P10" s="2"/>
      <c r="Q10" s="2"/>
      <c r="R10" s="4"/>
      <c r="S10" s="4"/>
      <c r="T10" s="2"/>
      <c r="U10" s="5"/>
      <c r="V10" s="2"/>
      <c r="W10" s="2"/>
      <c r="X10" s="2"/>
      <c r="Y10" s="2"/>
    </row>
    <row r="11" spans="1:25" ht="21" x14ac:dyDescent="0.25">
      <c r="A11" s="26" t="s">
        <v>165</v>
      </c>
      <c r="B11" s="9" t="s">
        <v>9</v>
      </c>
      <c r="C11" s="13">
        <v>19057542</v>
      </c>
      <c r="D11" s="10">
        <v>8476</v>
      </c>
      <c r="E11" s="11" t="s">
        <v>118</v>
      </c>
      <c r="F11" s="11">
        <v>21</v>
      </c>
      <c r="G11" s="18">
        <f>D11/C11</f>
        <v>4.4475830093933418E-4</v>
      </c>
      <c r="H11" s="9">
        <v>3.7</v>
      </c>
      <c r="I11" s="13">
        <v>61852</v>
      </c>
      <c r="J11" s="15">
        <f>I11/C11</f>
        <v>3.2455392201155846E-3</v>
      </c>
      <c r="K11" s="13">
        <f>J11*10000</f>
        <v>32.455392201155846</v>
      </c>
      <c r="L11" s="13">
        <f>G11*100000</f>
        <v>44.475830093933418</v>
      </c>
      <c r="M11" s="2"/>
      <c r="N11" s="2"/>
      <c r="O11" s="2"/>
      <c r="P11" s="2"/>
      <c r="Q11" s="2"/>
      <c r="R11" s="4"/>
      <c r="S11" s="4"/>
      <c r="T11" s="2"/>
      <c r="U11" s="5"/>
      <c r="V11" s="2"/>
      <c r="W11" s="2"/>
      <c r="X11" s="2"/>
      <c r="Y11" s="2"/>
    </row>
    <row r="12" spans="1:25" ht="21" x14ac:dyDescent="0.25">
      <c r="A12" s="26" t="s">
        <v>166</v>
      </c>
      <c r="B12" s="9" t="s">
        <v>10</v>
      </c>
      <c r="C12" s="13">
        <v>9815210</v>
      </c>
      <c r="D12" s="10">
        <v>3699</v>
      </c>
      <c r="E12" s="11" t="s">
        <v>100</v>
      </c>
      <c r="F12" s="11">
        <v>10</v>
      </c>
      <c r="G12" s="18">
        <f>D12/C12</f>
        <v>3.7686407117117207E-4</v>
      </c>
      <c r="H12" s="9">
        <v>3</v>
      </c>
      <c r="I12" s="13">
        <v>25421</v>
      </c>
      <c r="J12" s="15">
        <f>I12/C12</f>
        <v>2.5899598684083172E-3</v>
      </c>
      <c r="K12" s="13">
        <f>J12*10000</f>
        <v>25.899598684083173</v>
      </c>
      <c r="L12" s="13">
        <f>G12*100000</f>
        <v>37.686407117117206</v>
      </c>
      <c r="M12" s="2"/>
      <c r="N12" s="2"/>
      <c r="O12" s="2"/>
      <c r="P12" s="2"/>
      <c r="Q12" s="2"/>
      <c r="R12" s="6"/>
      <c r="S12" s="4"/>
      <c r="T12" s="2"/>
      <c r="U12" s="5"/>
      <c r="V12" s="2"/>
      <c r="W12" s="2"/>
      <c r="X12" s="2"/>
      <c r="Y12" s="2"/>
    </row>
    <row r="13" spans="1:25" ht="21" x14ac:dyDescent="0.25">
      <c r="A13" s="26" t="s">
        <v>167</v>
      </c>
      <c r="B13" s="9" t="s">
        <v>11</v>
      </c>
      <c r="C13" s="13">
        <v>1374810</v>
      </c>
      <c r="D13" s="9">
        <v>484</v>
      </c>
      <c r="E13" s="11" t="s">
        <v>125</v>
      </c>
      <c r="F13" s="11">
        <v>27</v>
      </c>
      <c r="G13" s="18">
        <f>D13/C13</f>
        <v>3.5204864672209253E-4</v>
      </c>
      <c r="H13" s="9">
        <v>3.8</v>
      </c>
      <c r="I13" s="13">
        <v>5812</v>
      </c>
      <c r="J13" s="15">
        <f>I13/C13</f>
        <v>4.2274932536132265E-3</v>
      </c>
      <c r="K13" s="13">
        <f>J13*10000</f>
        <v>42.274932536132262</v>
      </c>
      <c r="L13" s="13">
        <f>G13*100000</f>
        <v>35.204864672209254</v>
      </c>
      <c r="M13" s="2"/>
      <c r="N13" s="2"/>
      <c r="O13" s="2"/>
      <c r="P13" s="2"/>
      <c r="Q13" s="2"/>
      <c r="R13" s="4"/>
      <c r="S13" s="4"/>
      <c r="T13" s="2"/>
      <c r="U13" s="5"/>
      <c r="V13" s="2"/>
      <c r="W13" s="2"/>
      <c r="X13" s="2"/>
      <c r="Y13" s="2"/>
    </row>
    <row r="14" spans="1:25" ht="21" x14ac:dyDescent="0.25">
      <c r="A14" s="26" t="s">
        <v>168</v>
      </c>
      <c r="B14" s="9" t="s">
        <v>12</v>
      </c>
      <c r="C14" s="13">
        <v>1584985</v>
      </c>
      <c r="D14" s="9">
        <v>712</v>
      </c>
      <c r="E14" s="11">
        <v>40</v>
      </c>
      <c r="F14" s="11">
        <v>40</v>
      </c>
      <c r="G14" s="18">
        <f>D14/C14</f>
        <v>4.4921560771868504E-4</v>
      </c>
      <c r="H14" s="9">
        <v>3.6</v>
      </c>
      <c r="I14" s="13">
        <v>11850</v>
      </c>
      <c r="J14" s="15">
        <f>I14/C14</f>
        <v>7.4764114486887889E-3</v>
      </c>
      <c r="K14" s="13">
        <f>J14*10000</f>
        <v>74.764114486887891</v>
      </c>
      <c r="L14" s="13">
        <f>G14*100000</f>
        <v>44.921560771868506</v>
      </c>
      <c r="M14" s="2"/>
      <c r="N14" s="2"/>
      <c r="O14" s="2"/>
      <c r="P14" s="2"/>
      <c r="Q14" s="2"/>
      <c r="R14" s="4"/>
      <c r="S14" s="4"/>
      <c r="T14" s="2"/>
      <c r="U14" s="5"/>
      <c r="V14" s="2"/>
      <c r="W14" s="2"/>
      <c r="X14" s="2"/>
      <c r="Y14" s="2"/>
    </row>
    <row r="15" spans="1:25" ht="21" x14ac:dyDescent="0.25">
      <c r="A15" s="26" t="s">
        <v>169</v>
      </c>
      <c r="B15" s="9" t="s">
        <v>13</v>
      </c>
      <c r="C15" s="13">
        <v>12869257</v>
      </c>
      <c r="D15" s="10">
        <v>3866</v>
      </c>
      <c r="E15" s="11">
        <v>26</v>
      </c>
      <c r="F15" s="11">
        <v>26</v>
      </c>
      <c r="G15" s="18">
        <f>D15/C15</f>
        <v>3.0040584316561557E-4</v>
      </c>
      <c r="H15" s="9">
        <v>2.5</v>
      </c>
      <c r="I15" s="13">
        <v>4909</v>
      </c>
      <c r="J15" s="15">
        <f>I15/C15</f>
        <v>3.8145170307811866E-4</v>
      </c>
      <c r="K15" s="13">
        <f>J15*10000</f>
        <v>3.8145170307811864</v>
      </c>
      <c r="L15" s="13">
        <f>G15*100000</f>
        <v>30.040584316561556</v>
      </c>
      <c r="M15" s="2"/>
      <c r="N15" s="2"/>
      <c r="O15" s="2"/>
      <c r="P15" s="2"/>
      <c r="Q15" s="2"/>
      <c r="R15" s="4"/>
      <c r="S15" s="4"/>
      <c r="T15" s="2"/>
      <c r="U15" s="5"/>
      <c r="V15" s="2"/>
      <c r="W15" s="2"/>
      <c r="X15" s="2"/>
      <c r="Y15" s="2"/>
    </row>
    <row r="16" spans="1:25" ht="21" x14ac:dyDescent="0.25">
      <c r="A16" s="26" t="s">
        <v>170</v>
      </c>
      <c r="B16" s="9" t="s">
        <v>14</v>
      </c>
      <c r="C16" s="13">
        <v>6516922</v>
      </c>
      <c r="D16" s="10">
        <v>2210</v>
      </c>
      <c r="E16" s="11" t="s">
        <v>128</v>
      </c>
      <c r="F16" s="11">
        <v>34</v>
      </c>
      <c r="G16" s="18">
        <f>D16/C16</f>
        <v>3.3911714763503386E-4</v>
      </c>
      <c r="H16" s="9">
        <v>3.6</v>
      </c>
      <c r="I16" s="13">
        <v>23475</v>
      </c>
      <c r="J16" s="15">
        <f>I16/C16</f>
        <v>3.6021606519151218E-3</v>
      </c>
      <c r="K16" s="13">
        <f>J16*10000</f>
        <v>36.02160651915122</v>
      </c>
      <c r="L16" s="13">
        <f>G16*100000</f>
        <v>33.911714763503383</v>
      </c>
      <c r="M16" s="2"/>
      <c r="N16" s="2"/>
      <c r="O16" s="2"/>
      <c r="P16" s="2"/>
      <c r="Q16" s="2"/>
      <c r="R16" s="4"/>
      <c r="S16" s="4"/>
      <c r="T16" s="2"/>
      <c r="U16" s="5"/>
      <c r="V16" s="2"/>
      <c r="W16" s="2"/>
      <c r="X16" s="2"/>
      <c r="Y16" s="2"/>
    </row>
    <row r="17" spans="1:25" ht="21" x14ac:dyDescent="0.25">
      <c r="A17" s="26" t="s">
        <v>171</v>
      </c>
      <c r="B17" s="9" t="s">
        <v>15</v>
      </c>
      <c r="C17" s="13">
        <v>3062309</v>
      </c>
      <c r="D17" s="9">
        <v>968</v>
      </c>
      <c r="E17" s="11">
        <v>15</v>
      </c>
      <c r="F17" s="11">
        <v>15</v>
      </c>
      <c r="G17" s="18">
        <f>D17/C17</f>
        <v>3.1610134705544086E-4</v>
      </c>
      <c r="H17" s="9">
        <v>3.2</v>
      </c>
      <c r="I17" s="13">
        <v>14147</v>
      </c>
      <c r="J17" s="15">
        <f>I17/C17</f>
        <v>4.6197166909021916E-3</v>
      </c>
      <c r="K17" s="13">
        <f>J17*10000</f>
        <v>46.197166909021917</v>
      </c>
      <c r="L17" s="13">
        <f>G17*100000</f>
        <v>31.610134705544088</v>
      </c>
      <c r="M17" s="2"/>
      <c r="N17" s="2"/>
      <c r="O17" s="2"/>
      <c r="P17" s="2"/>
      <c r="Q17" s="2"/>
      <c r="R17" s="4"/>
      <c r="S17" s="4"/>
      <c r="T17" s="2"/>
      <c r="U17" s="5"/>
      <c r="V17" s="2"/>
      <c r="W17" s="2"/>
      <c r="X17" s="2"/>
      <c r="Y17" s="2"/>
    </row>
    <row r="18" spans="1:25" ht="21" x14ac:dyDescent="0.25">
      <c r="A18" s="26" t="s">
        <v>172</v>
      </c>
      <c r="B18" s="9" t="s">
        <v>16</v>
      </c>
      <c r="C18" s="13">
        <v>2871238</v>
      </c>
      <c r="D18" s="10">
        <v>1214</v>
      </c>
      <c r="E18" s="11">
        <v>5</v>
      </c>
      <c r="F18" s="11">
        <v>5</v>
      </c>
      <c r="G18" s="18">
        <f>D18/C18</f>
        <v>4.2281413104730434E-4</v>
      </c>
      <c r="H18" s="9">
        <v>3.4</v>
      </c>
      <c r="I18" s="13">
        <v>13080</v>
      </c>
      <c r="J18" s="15">
        <f>I18/C18</f>
        <v>4.5555262224866071E-3</v>
      </c>
      <c r="K18" s="13">
        <f>J18*10000</f>
        <v>45.55526222486607</v>
      </c>
      <c r="L18" s="13">
        <f>G18*100000</f>
        <v>42.281413104730433</v>
      </c>
      <c r="M18" s="2"/>
      <c r="N18" s="2"/>
      <c r="O18" s="2"/>
      <c r="P18" s="2"/>
      <c r="Q18" s="2"/>
      <c r="R18" s="4"/>
      <c r="S18" s="4"/>
      <c r="T18" s="2"/>
      <c r="U18" s="5"/>
      <c r="V18" s="2"/>
      <c r="W18" s="2"/>
      <c r="X18" s="2"/>
      <c r="Y18" s="2"/>
    </row>
    <row r="19" spans="1:25" ht="21" x14ac:dyDescent="0.25">
      <c r="A19" s="26" t="s">
        <v>173</v>
      </c>
      <c r="B19" s="9" t="s">
        <v>17</v>
      </c>
      <c r="C19" s="13">
        <v>4369356</v>
      </c>
      <c r="D19" s="10">
        <v>2041</v>
      </c>
      <c r="E19" s="11">
        <v>44</v>
      </c>
      <c r="F19" s="11">
        <v>44</v>
      </c>
      <c r="G19" s="18">
        <f>D19/C19</f>
        <v>4.6711689319890623E-4</v>
      </c>
      <c r="H19" s="9">
        <v>4</v>
      </c>
      <c r="I19" s="13">
        <v>2363</v>
      </c>
      <c r="J19" s="15">
        <f>I19/C19</f>
        <v>5.4081196405145291E-4</v>
      </c>
      <c r="K19" s="13">
        <f>J19*10000</f>
        <v>5.4081196405145286</v>
      </c>
      <c r="L19" s="13">
        <f>G19*100000</f>
        <v>46.711689319890624</v>
      </c>
      <c r="M19" s="2"/>
      <c r="N19" s="2"/>
      <c r="O19" s="2"/>
      <c r="P19" s="2"/>
      <c r="Q19" s="2"/>
      <c r="R19" s="4"/>
      <c r="S19" s="4"/>
      <c r="T19" s="2"/>
      <c r="U19" s="5"/>
      <c r="V19" s="2"/>
      <c r="W19" s="2"/>
      <c r="X19" s="2"/>
      <c r="Y19" s="2"/>
    </row>
    <row r="20" spans="1:25" ht="21" x14ac:dyDescent="0.25">
      <c r="A20" s="26" t="s">
        <v>174</v>
      </c>
      <c r="B20" s="9" t="s">
        <v>18</v>
      </c>
      <c r="C20" s="13">
        <v>4574836</v>
      </c>
      <c r="D20" s="10">
        <v>3046</v>
      </c>
      <c r="E20" s="11">
        <v>14</v>
      </c>
      <c r="F20" s="11">
        <v>14</v>
      </c>
      <c r="G20" s="18">
        <f>D20/C20</f>
        <v>6.6581621723707692E-4</v>
      </c>
      <c r="H20" s="9">
        <v>5.2</v>
      </c>
      <c r="I20" s="13">
        <v>7977</v>
      </c>
      <c r="J20" s="15">
        <f>I20/C20</f>
        <v>1.7436690626724107E-3</v>
      </c>
      <c r="K20" s="13">
        <f>J20*10000</f>
        <v>17.436690626724108</v>
      </c>
      <c r="L20" s="13">
        <f>G20*100000</f>
        <v>66.581621723707698</v>
      </c>
      <c r="M20" s="2"/>
      <c r="N20" s="2"/>
      <c r="O20" s="2"/>
      <c r="P20" s="2"/>
      <c r="Q20" s="2"/>
      <c r="R20" s="4"/>
      <c r="S20" s="4"/>
      <c r="T20" s="2"/>
      <c r="U20" s="5"/>
      <c r="V20" s="2"/>
      <c r="W20" s="2"/>
      <c r="X20" s="2"/>
      <c r="Y20" s="2"/>
    </row>
    <row r="21" spans="1:25" ht="21" x14ac:dyDescent="0.25">
      <c r="A21" s="26" t="s">
        <v>175</v>
      </c>
      <c r="B21" s="9" t="s">
        <v>19</v>
      </c>
      <c r="C21" s="13">
        <v>1328188</v>
      </c>
      <c r="D21" s="9">
        <v>491</v>
      </c>
      <c r="E21" s="11">
        <v>32</v>
      </c>
      <c r="F21" s="11">
        <v>32</v>
      </c>
      <c r="G21" s="18">
        <f>D21/C21</f>
        <v>3.6967658192966661E-4</v>
      </c>
      <c r="H21" s="9">
        <v>3.8</v>
      </c>
      <c r="I21" s="13">
        <v>7270</v>
      </c>
      <c r="J21" s="15">
        <f>I21/C21</f>
        <v>5.4736227100380371E-3</v>
      </c>
      <c r="K21" s="13">
        <f>J21*10000</f>
        <v>54.736227100380368</v>
      </c>
      <c r="L21" s="13">
        <f>G21*100000</f>
        <v>36.96765819296666</v>
      </c>
      <c r="M21" s="2"/>
      <c r="N21" s="2"/>
      <c r="O21" s="2"/>
      <c r="P21" s="2"/>
      <c r="Q21" s="2"/>
      <c r="R21" s="4"/>
      <c r="S21" s="4"/>
      <c r="T21" s="2"/>
      <c r="U21" s="5"/>
      <c r="V21" s="2"/>
      <c r="W21" s="2"/>
      <c r="X21" s="2"/>
      <c r="Y21" s="2"/>
    </row>
    <row r="22" spans="1:25" ht="21" x14ac:dyDescent="0.25">
      <c r="A22" s="26" t="s">
        <v>176</v>
      </c>
      <c r="B22" s="9" t="s">
        <v>20</v>
      </c>
      <c r="C22" s="13">
        <v>5828289</v>
      </c>
      <c r="D22" s="10">
        <v>1716</v>
      </c>
      <c r="E22" s="11">
        <v>47</v>
      </c>
      <c r="F22" s="11">
        <v>47</v>
      </c>
      <c r="G22" s="18">
        <f>D22/C22</f>
        <v>2.9442603137902051E-4</v>
      </c>
      <c r="H22" s="9">
        <v>2.7</v>
      </c>
      <c r="I22" s="13">
        <v>23714</v>
      </c>
      <c r="J22" s="15">
        <f>I22/C22</f>
        <v>4.0687755874837363E-3</v>
      </c>
      <c r="K22" s="13">
        <f>J22*10000</f>
        <v>40.687755874837364</v>
      </c>
      <c r="L22" s="13">
        <f>G22*100000</f>
        <v>29.442603137902051</v>
      </c>
      <c r="M22" s="2"/>
      <c r="N22" s="2"/>
      <c r="O22" s="2"/>
      <c r="P22" s="2"/>
      <c r="Q22" s="2"/>
      <c r="R22" s="4"/>
      <c r="S22" s="4"/>
      <c r="T22" s="2"/>
      <c r="U22" s="5"/>
      <c r="V22" s="2"/>
      <c r="W22" s="2"/>
      <c r="X22" s="2"/>
      <c r="Y22" s="2"/>
    </row>
    <row r="23" spans="1:25" ht="21" x14ac:dyDescent="0.25">
      <c r="A23" s="26" t="s">
        <v>177</v>
      </c>
      <c r="B23" s="9" t="s">
        <v>21</v>
      </c>
      <c r="C23" s="13">
        <v>6587536</v>
      </c>
      <c r="D23" s="10">
        <v>1370</v>
      </c>
      <c r="E23" s="11" t="s">
        <v>121</v>
      </c>
      <c r="F23" s="11">
        <v>23</v>
      </c>
      <c r="G23" s="18">
        <f>D23/C23</f>
        <v>2.0796850294252663E-4</v>
      </c>
      <c r="H23" s="9">
        <v>1.8</v>
      </c>
      <c r="I23" s="13">
        <v>12941</v>
      </c>
      <c r="J23" s="15">
        <f>I23/C23</f>
        <v>1.9644674427585669E-3</v>
      </c>
      <c r="K23" s="13">
        <f>J23*10000</f>
        <v>19.64467442758567</v>
      </c>
      <c r="L23" s="13">
        <f>G23*100000</f>
        <v>20.796850294252664</v>
      </c>
      <c r="M23" s="2"/>
      <c r="N23" s="2"/>
      <c r="O23" s="2"/>
      <c r="P23" s="2"/>
      <c r="Q23" s="2"/>
      <c r="R23" s="4"/>
      <c r="S23" s="4"/>
      <c r="T23" s="2"/>
      <c r="U23" s="5"/>
      <c r="V23" s="2"/>
      <c r="W23" s="2"/>
      <c r="X23" s="2"/>
      <c r="Y23" s="2"/>
    </row>
    <row r="24" spans="1:25" ht="21" x14ac:dyDescent="0.25">
      <c r="A24" s="26" t="s">
        <v>178</v>
      </c>
      <c r="B24" s="9" t="s">
        <v>22</v>
      </c>
      <c r="C24" s="13">
        <v>9876187</v>
      </c>
      <c r="D24" s="10">
        <v>2912</v>
      </c>
      <c r="E24" s="11">
        <v>37</v>
      </c>
      <c r="F24" s="11">
        <v>37</v>
      </c>
      <c r="G24" s="18">
        <f>D24/C24</f>
        <v>2.9485063415668418E-4</v>
      </c>
      <c r="H24" s="9">
        <v>2.7</v>
      </c>
      <c r="I24" s="13">
        <v>35534</v>
      </c>
      <c r="J24" s="15">
        <f>I24/C24</f>
        <v>3.5979472644655269E-3</v>
      </c>
      <c r="K24" s="13">
        <f>J24*10000</f>
        <v>35.979472644655267</v>
      </c>
      <c r="L24" s="13">
        <f>G24*100000</f>
        <v>29.485063415668417</v>
      </c>
      <c r="M24" s="2"/>
      <c r="N24" s="2"/>
      <c r="O24" s="2"/>
      <c r="P24" s="2"/>
      <c r="Q24" s="2"/>
      <c r="R24" s="4"/>
      <c r="S24" s="4"/>
      <c r="T24" s="2"/>
      <c r="U24" s="5"/>
      <c r="V24" s="2"/>
      <c r="W24" s="2"/>
      <c r="X24" s="2"/>
      <c r="Y24" s="2"/>
    </row>
    <row r="25" spans="1:25" ht="21" x14ac:dyDescent="0.25">
      <c r="A25" s="26" t="s">
        <v>179</v>
      </c>
      <c r="B25" s="9" t="s">
        <v>23</v>
      </c>
      <c r="C25" s="13">
        <v>5344861</v>
      </c>
      <c r="D25" s="10">
        <v>1442</v>
      </c>
      <c r="E25" s="11">
        <v>36</v>
      </c>
      <c r="F25" s="11">
        <v>36</v>
      </c>
      <c r="G25" s="18">
        <f>D25/C25</f>
        <v>2.6979186175281263E-4</v>
      </c>
      <c r="H25" s="9">
        <v>2.1</v>
      </c>
      <c r="I25" s="13">
        <v>29832</v>
      </c>
      <c r="J25" s="15">
        <f>I25/C25</f>
        <v>5.5814360747641519E-3</v>
      </c>
      <c r="K25" s="13">
        <f>J25*10000</f>
        <v>55.814360747641516</v>
      </c>
      <c r="L25" s="13">
        <f>G25*100000</f>
        <v>26.979186175281264</v>
      </c>
      <c r="M25" s="2"/>
      <c r="N25" s="2"/>
      <c r="O25" s="2"/>
      <c r="P25" s="2"/>
      <c r="Q25" s="2"/>
      <c r="R25" s="4"/>
      <c r="S25" s="4"/>
      <c r="T25" s="2"/>
      <c r="U25" s="5"/>
      <c r="V25" s="2"/>
      <c r="W25" s="2"/>
      <c r="X25" s="2"/>
      <c r="Y25" s="2"/>
    </row>
    <row r="26" spans="1:25" ht="21" x14ac:dyDescent="0.25">
      <c r="A26" s="26" t="s">
        <v>180</v>
      </c>
      <c r="B26" s="9" t="s">
        <v>24</v>
      </c>
      <c r="C26" s="13">
        <v>2978512</v>
      </c>
      <c r="D26" s="10">
        <v>2560</v>
      </c>
      <c r="E26" s="11">
        <v>38</v>
      </c>
      <c r="F26" s="11">
        <v>38</v>
      </c>
      <c r="G26" s="18">
        <f>D26/C26</f>
        <v>8.5948957063124133E-4</v>
      </c>
      <c r="H26" s="9">
        <v>6.1</v>
      </c>
      <c r="I26" s="13">
        <v>11629</v>
      </c>
      <c r="J26" s="15">
        <f>I26/C26</f>
        <v>3.9042985222151193E-3</v>
      </c>
      <c r="K26" s="13">
        <f>J26*10000</f>
        <v>39.042985222151195</v>
      </c>
      <c r="L26" s="13">
        <f>G26*100000</f>
        <v>85.948957063124126</v>
      </c>
      <c r="M26" s="2"/>
      <c r="N26" s="2"/>
      <c r="O26" s="2"/>
      <c r="P26" s="2"/>
      <c r="Q26" s="2"/>
      <c r="R26" s="4"/>
      <c r="S26" s="4"/>
      <c r="T26" s="2"/>
      <c r="U26" s="5"/>
      <c r="V26" s="2"/>
      <c r="W26" s="2"/>
      <c r="X26" s="2"/>
      <c r="Y26" s="2"/>
    </row>
    <row r="27" spans="1:25" ht="21" x14ac:dyDescent="0.25">
      <c r="A27" s="26" t="s">
        <v>181</v>
      </c>
      <c r="B27" s="9" t="s">
        <v>25</v>
      </c>
      <c r="C27" s="13">
        <v>6010688</v>
      </c>
      <c r="D27" s="10">
        <v>3314</v>
      </c>
      <c r="E27" s="11">
        <v>29</v>
      </c>
      <c r="F27" s="11">
        <v>29</v>
      </c>
      <c r="G27" s="18">
        <f>D27/C27</f>
        <v>5.5135119307473616E-4</v>
      </c>
      <c r="H27" s="9">
        <v>4.8</v>
      </c>
      <c r="I27" s="13">
        <v>34004</v>
      </c>
      <c r="J27" s="15">
        <f>I27/C27</f>
        <v>5.6572558748682351E-3</v>
      </c>
      <c r="K27" s="13">
        <f>J27*10000</f>
        <v>56.572558748682354</v>
      </c>
      <c r="L27" s="13">
        <f>G27*100000</f>
        <v>55.135119307473616</v>
      </c>
      <c r="M27" s="2"/>
      <c r="N27" s="2"/>
      <c r="O27" s="2"/>
      <c r="P27" s="2"/>
      <c r="Q27" s="2"/>
      <c r="R27" s="4"/>
      <c r="S27" s="4"/>
      <c r="T27" s="2"/>
      <c r="U27" s="5"/>
      <c r="V27" s="2"/>
      <c r="W27" s="2"/>
      <c r="X27" s="2"/>
      <c r="Y27" s="2"/>
    </row>
    <row r="28" spans="1:25" ht="21" x14ac:dyDescent="0.25">
      <c r="A28" s="26" t="s">
        <v>182</v>
      </c>
      <c r="B28" s="9" t="s">
        <v>26</v>
      </c>
      <c r="C28" s="13">
        <v>998199</v>
      </c>
      <c r="D28" s="9">
        <v>932</v>
      </c>
      <c r="E28" s="11">
        <v>46</v>
      </c>
      <c r="F28" s="11">
        <v>46</v>
      </c>
      <c r="G28" s="18">
        <f>D28/C28</f>
        <v>9.3368156049044324E-4</v>
      </c>
      <c r="H28" s="9">
        <v>9.4</v>
      </c>
      <c r="I28" s="13">
        <v>4240</v>
      </c>
      <c r="J28" s="15">
        <f>I28/C28</f>
        <v>4.2476500176818451E-3</v>
      </c>
      <c r="K28" s="13">
        <f>J28*10000</f>
        <v>42.476500176818448</v>
      </c>
      <c r="L28" s="13">
        <f>G28*100000</f>
        <v>93.36815604904433</v>
      </c>
      <c r="M28" s="2"/>
      <c r="N28" s="2"/>
      <c r="O28" s="2"/>
      <c r="P28" s="2"/>
      <c r="Q28" s="2"/>
      <c r="R28" s="4"/>
      <c r="S28" s="4"/>
      <c r="T28" s="2"/>
      <c r="U28" s="5"/>
      <c r="V28" s="2"/>
      <c r="W28" s="2"/>
      <c r="X28" s="2"/>
      <c r="Y28" s="2"/>
    </row>
    <row r="29" spans="1:25" ht="21" x14ac:dyDescent="0.25">
      <c r="A29" s="26" t="s">
        <v>183</v>
      </c>
      <c r="B29" s="9" t="s">
        <v>27</v>
      </c>
      <c r="C29" s="13">
        <v>1842641</v>
      </c>
      <c r="D29" s="9">
        <v>682</v>
      </c>
      <c r="E29" s="11">
        <v>6</v>
      </c>
      <c r="F29" s="11">
        <v>6</v>
      </c>
      <c r="G29" s="18">
        <f>D29/C29</f>
        <v>3.7012092968733464E-4</v>
      </c>
      <c r="H29" s="9">
        <v>4</v>
      </c>
      <c r="I29" s="13">
        <v>13692</v>
      </c>
      <c r="J29" s="15">
        <f>I29/C29</f>
        <v>7.4306389578870759E-3</v>
      </c>
      <c r="K29" s="13">
        <f>J29*10000</f>
        <v>74.306389578870764</v>
      </c>
      <c r="L29" s="13">
        <f>G29*100000</f>
        <v>37.012092968733462</v>
      </c>
      <c r="M29" s="2"/>
      <c r="N29" s="2"/>
      <c r="O29" s="2"/>
      <c r="P29" s="2"/>
      <c r="Q29" s="2"/>
      <c r="R29" s="4"/>
      <c r="S29" s="4"/>
      <c r="T29" s="2"/>
      <c r="U29" s="5"/>
      <c r="V29" s="2"/>
      <c r="W29" s="2"/>
      <c r="X29" s="2"/>
      <c r="Y29" s="2"/>
    </row>
    <row r="30" spans="1:25" ht="21" x14ac:dyDescent="0.25">
      <c r="A30" s="26" t="s">
        <v>184</v>
      </c>
      <c r="B30" s="9" t="s">
        <v>28</v>
      </c>
      <c r="C30" s="13">
        <v>2723322</v>
      </c>
      <c r="D30" s="10">
        <v>1025</v>
      </c>
      <c r="E30" s="11" t="s">
        <v>118</v>
      </c>
      <c r="F30" s="11">
        <v>22</v>
      </c>
      <c r="G30" s="18">
        <f>D30/C30</f>
        <v>3.7637855530855328E-4</v>
      </c>
      <c r="H30" s="9">
        <v>2.8</v>
      </c>
      <c r="I30" s="13">
        <v>14445</v>
      </c>
      <c r="J30" s="15">
        <f>I30/C30</f>
        <v>5.3041836404215149E-3</v>
      </c>
      <c r="K30" s="13">
        <f>J30*10000</f>
        <v>53.041836404215147</v>
      </c>
      <c r="L30" s="13">
        <f>G30*100000</f>
        <v>37.637855530855326</v>
      </c>
      <c r="M30" s="2"/>
      <c r="N30" s="2"/>
      <c r="O30" s="2"/>
      <c r="P30" s="2"/>
      <c r="Q30" s="2"/>
      <c r="R30" s="4"/>
      <c r="S30" s="4"/>
      <c r="T30" s="2"/>
      <c r="U30" s="5"/>
      <c r="V30" s="2"/>
      <c r="W30" s="2"/>
      <c r="X30" s="2"/>
      <c r="Y30" s="2"/>
    </row>
    <row r="31" spans="1:25" ht="21" x14ac:dyDescent="0.25">
      <c r="A31" s="26" t="s">
        <v>185</v>
      </c>
      <c r="B31" s="9" t="s">
        <v>29</v>
      </c>
      <c r="C31" s="13">
        <v>1318194</v>
      </c>
      <c r="D31" s="9">
        <v>399</v>
      </c>
      <c r="E31" s="11" t="s">
        <v>116</v>
      </c>
      <c r="F31" s="11">
        <v>18</v>
      </c>
      <c r="G31" s="18">
        <f>D31/C31</f>
        <v>3.0268685792834743E-4</v>
      </c>
      <c r="H31" s="9">
        <v>2.4</v>
      </c>
      <c r="I31" s="13">
        <v>4571</v>
      </c>
      <c r="J31" s="15">
        <f>I31/C31</f>
        <v>3.4676231267931732E-3</v>
      </c>
      <c r="K31" s="13">
        <f>J31*10000</f>
        <v>34.676231267931733</v>
      </c>
      <c r="L31" s="13">
        <f>G31*100000</f>
        <v>30.268685792834741</v>
      </c>
      <c r="M31" s="2"/>
      <c r="N31" s="2"/>
      <c r="O31" s="2"/>
      <c r="P31" s="2"/>
      <c r="Q31" s="2"/>
      <c r="R31" s="4"/>
      <c r="S31" s="4"/>
      <c r="T31" s="2"/>
      <c r="U31" s="5"/>
      <c r="V31" s="2"/>
      <c r="W31" s="2"/>
      <c r="X31" s="2"/>
      <c r="Y31" s="2"/>
    </row>
    <row r="32" spans="1:25" ht="21" x14ac:dyDescent="0.25">
      <c r="A32" s="26" t="s">
        <v>186</v>
      </c>
      <c r="B32" s="9" t="s">
        <v>30</v>
      </c>
      <c r="C32" s="13">
        <v>8821155</v>
      </c>
      <c r="D32" s="10">
        <v>1816</v>
      </c>
      <c r="E32" s="11" t="s">
        <v>132</v>
      </c>
      <c r="F32" s="11">
        <v>41</v>
      </c>
      <c r="G32" s="18">
        <f>D32/C32</f>
        <v>2.058687326092785E-4</v>
      </c>
      <c r="H32" s="9">
        <v>1.8</v>
      </c>
      <c r="I32" s="13">
        <v>24313</v>
      </c>
      <c r="J32" s="15">
        <f>I32/C32</f>
        <v>2.7562150307981212E-3</v>
      </c>
      <c r="K32" s="13">
        <f>J32*10000</f>
        <v>27.562150307981213</v>
      </c>
      <c r="L32" s="13">
        <f>G32*100000</f>
        <v>20.586873260927849</v>
      </c>
      <c r="M32" s="2"/>
      <c r="N32" s="2"/>
      <c r="O32" s="2"/>
      <c r="P32" s="2"/>
      <c r="Q32" s="2"/>
      <c r="R32" s="4"/>
      <c r="S32" s="4"/>
      <c r="T32" s="2"/>
      <c r="U32" s="5"/>
      <c r="V32" s="2"/>
      <c r="W32" s="2"/>
      <c r="X32" s="2"/>
      <c r="Y32" s="2"/>
    </row>
    <row r="33" spans="1:25" ht="21" x14ac:dyDescent="0.25">
      <c r="A33" s="26" t="s">
        <v>187</v>
      </c>
      <c r="B33" s="9" t="s">
        <v>31</v>
      </c>
      <c r="C33" s="13">
        <v>2082224</v>
      </c>
      <c r="D33" s="10">
        <v>1254</v>
      </c>
      <c r="E33" s="11">
        <v>33</v>
      </c>
      <c r="F33" s="11">
        <v>33</v>
      </c>
      <c r="G33" s="18">
        <f>D33/C33</f>
        <v>6.0224068111788169E-4</v>
      </c>
      <c r="H33" s="9">
        <v>4.8</v>
      </c>
      <c r="I33" s="13">
        <v>9741</v>
      </c>
      <c r="J33" s="15">
        <f>I33/C33</f>
        <v>4.6781710325113921E-3</v>
      </c>
      <c r="K33" s="13">
        <f>J33*10000</f>
        <v>46.78171032511392</v>
      </c>
      <c r="L33" s="13">
        <f>G33*100000</f>
        <v>60.224068111788171</v>
      </c>
      <c r="M33" s="2"/>
      <c r="N33" s="2"/>
      <c r="O33" s="2"/>
      <c r="P33" s="2"/>
      <c r="Q33" s="2"/>
      <c r="R33" s="4"/>
      <c r="S33" s="4"/>
      <c r="T33" s="2"/>
      <c r="U33" s="5"/>
      <c r="V33" s="2"/>
      <c r="W33" s="2"/>
      <c r="X33" s="2"/>
      <c r="Y33" s="2"/>
    </row>
    <row r="34" spans="1:25" ht="21" x14ac:dyDescent="0.25">
      <c r="A34" s="26" t="s">
        <v>188</v>
      </c>
      <c r="B34" s="9" t="s">
        <v>32</v>
      </c>
      <c r="C34" s="13">
        <v>19465197</v>
      </c>
      <c r="D34" s="10">
        <v>3752</v>
      </c>
      <c r="E34" s="11">
        <v>30</v>
      </c>
      <c r="F34" s="11">
        <v>30</v>
      </c>
      <c r="G34" s="18">
        <f>D34/C34</f>
        <v>1.9275427831529266E-4</v>
      </c>
      <c r="H34" s="9">
        <v>1.7</v>
      </c>
      <c r="I34" s="13">
        <v>25169</v>
      </c>
      <c r="J34" s="15">
        <f>I34/C34</f>
        <v>1.2930257012040516E-3</v>
      </c>
      <c r="K34" s="13">
        <f>J34*10000</f>
        <v>12.930257012040515</v>
      </c>
      <c r="L34" s="13">
        <f>G34*100000</f>
        <v>19.275427831529267</v>
      </c>
      <c r="M34" s="2"/>
      <c r="N34" s="2"/>
      <c r="O34" s="2"/>
      <c r="P34" s="2"/>
      <c r="Q34" s="2"/>
      <c r="R34" s="4"/>
      <c r="S34" s="4"/>
      <c r="T34" s="2"/>
      <c r="U34" s="5"/>
      <c r="V34" s="2"/>
      <c r="W34" s="2"/>
      <c r="X34" s="2"/>
      <c r="Y34" s="2"/>
    </row>
    <row r="35" spans="1:25" ht="21" x14ac:dyDescent="0.25">
      <c r="A35" s="26" t="s">
        <v>189</v>
      </c>
      <c r="B35" s="9" t="s">
        <v>33</v>
      </c>
      <c r="C35" s="13">
        <v>9656401</v>
      </c>
      <c r="D35" s="10">
        <v>4102</v>
      </c>
      <c r="E35" s="11" t="s">
        <v>125</v>
      </c>
      <c r="F35" s="11">
        <v>28</v>
      </c>
      <c r="G35" s="18">
        <f>D35/C35</f>
        <v>4.2479594623297023E-4</v>
      </c>
      <c r="H35" s="9">
        <v>4.2</v>
      </c>
      <c r="I35" s="13">
        <v>49599</v>
      </c>
      <c r="J35" s="15">
        <f>I35/C35</f>
        <v>5.1363856989783251E-3</v>
      </c>
      <c r="K35" s="13">
        <f>J35*10000</f>
        <v>51.363856989783251</v>
      </c>
      <c r="L35" s="13">
        <f>G35*100000</f>
        <v>42.479594623297025</v>
      </c>
      <c r="M35" s="2"/>
      <c r="N35" s="2"/>
      <c r="O35" s="2"/>
      <c r="P35" s="2"/>
      <c r="Q35" s="2"/>
      <c r="R35" s="4"/>
      <c r="S35" s="4"/>
      <c r="T35" s="2"/>
      <c r="U35" s="5"/>
      <c r="V35" s="2"/>
      <c r="W35" s="2"/>
      <c r="X35" s="2"/>
      <c r="Y35" s="2"/>
    </row>
    <row r="36" spans="1:25" ht="21" x14ac:dyDescent="0.25">
      <c r="A36" s="26" t="s">
        <v>190</v>
      </c>
      <c r="B36" s="9" t="s">
        <v>34</v>
      </c>
      <c r="C36" s="13">
        <v>683932</v>
      </c>
      <c r="D36" s="9">
        <v>502</v>
      </c>
      <c r="E36" s="11">
        <v>48</v>
      </c>
      <c r="F36" s="11">
        <v>48</v>
      </c>
      <c r="G36" s="18">
        <f>D36/C36</f>
        <v>7.3399109853026329E-4</v>
      </c>
      <c r="H36" s="9">
        <v>11.3</v>
      </c>
      <c r="I36" s="13">
        <v>4003</v>
      </c>
      <c r="J36" s="15">
        <f>I36/C36</f>
        <v>5.8529210506307649E-3</v>
      </c>
      <c r="K36" s="13">
        <f>J36*10000</f>
        <v>58.529210506307649</v>
      </c>
      <c r="L36" s="13">
        <f>G36*100000</f>
        <v>73.399109853026332</v>
      </c>
      <c r="M36" s="2"/>
      <c r="N36" s="2"/>
      <c r="O36" s="2"/>
      <c r="P36" s="2"/>
      <c r="Q36" s="2"/>
      <c r="R36" s="4"/>
      <c r="S36" s="4"/>
      <c r="T36" s="2"/>
      <c r="U36" s="5"/>
      <c r="V36" s="2"/>
      <c r="W36" s="2"/>
      <c r="X36" s="2"/>
      <c r="Y36" s="2"/>
    </row>
    <row r="37" spans="1:25" ht="21" x14ac:dyDescent="0.25">
      <c r="A37" s="26" t="s">
        <v>191</v>
      </c>
      <c r="B37" s="9" t="s">
        <v>35</v>
      </c>
      <c r="C37" s="13">
        <v>11544951</v>
      </c>
      <c r="D37" s="10">
        <v>3637</v>
      </c>
      <c r="E37" s="11" t="s">
        <v>132</v>
      </c>
      <c r="F37" s="11">
        <v>41</v>
      </c>
      <c r="G37" s="18">
        <f>D37/C37</f>
        <v>3.1502948778214821E-4</v>
      </c>
      <c r="H37" s="9">
        <v>3.5</v>
      </c>
      <c r="I37" s="13">
        <v>19088</v>
      </c>
      <c r="J37" s="15">
        <f>I37/C37</f>
        <v>1.6533634486625365E-3</v>
      </c>
      <c r="K37" s="13">
        <f>J37*10000</f>
        <v>16.533634486625367</v>
      </c>
      <c r="L37" s="13">
        <f>G37*100000</f>
        <v>31.502948778214819</v>
      </c>
      <c r="M37" s="2"/>
      <c r="N37" s="2"/>
      <c r="O37" s="2"/>
      <c r="P37" s="2"/>
      <c r="Q37" s="2"/>
      <c r="R37" s="4"/>
      <c r="S37" s="4"/>
      <c r="T37" s="2"/>
      <c r="U37" s="5"/>
      <c r="V37" s="2"/>
      <c r="W37" s="2"/>
      <c r="X37" s="2"/>
      <c r="Y37" s="2"/>
    </row>
    <row r="38" spans="1:25" ht="21" x14ac:dyDescent="0.25">
      <c r="A38" s="26" t="s">
        <v>192</v>
      </c>
      <c r="B38" s="9" t="s">
        <v>36</v>
      </c>
      <c r="C38" s="13">
        <v>3791508</v>
      </c>
      <c r="D38" s="10">
        <v>2205</v>
      </c>
      <c r="E38" s="11">
        <v>13</v>
      </c>
      <c r="F38" s="11">
        <v>13</v>
      </c>
      <c r="G38" s="18">
        <f>D38/C38</f>
        <v>5.8156279770476551E-4</v>
      </c>
      <c r="H38" s="9">
        <v>5.6</v>
      </c>
      <c r="I38" s="13">
        <v>18980</v>
      </c>
      <c r="J38" s="15">
        <f>I38/C38</f>
        <v>5.0059237643702717E-3</v>
      </c>
      <c r="K38" s="13">
        <f>J38*10000</f>
        <v>50.059237643702716</v>
      </c>
      <c r="L38" s="13">
        <f>G38*100000</f>
        <v>58.156279770476552</v>
      </c>
      <c r="M38" s="2"/>
      <c r="N38" s="2"/>
      <c r="O38" s="2"/>
      <c r="P38" s="2"/>
      <c r="Q38" s="2"/>
      <c r="R38" s="4"/>
      <c r="S38" s="4"/>
      <c r="T38" s="2"/>
      <c r="U38" s="5"/>
      <c r="V38" s="2"/>
      <c r="W38" s="2"/>
      <c r="X38" s="2"/>
      <c r="Y38" s="2"/>
    </row>
    <row r="39" spans="1:25" ht="21" x14ac:dyDescent="0.25">
      <c r="A39" s="26" t="s">
        <v>193</v>
      </c>
      <c r="B39" s="9" t="s">
        <v>37</v>
      </c>
      <c r="C39" s="13">
        <v>3871859</v>
      </c>
      <c r="D39" s="10">
        <v>1232</v>
      </c>
      <c r="E39" s="11">
        <v>16</v>
      </c>
      <c r="F39" s="11">
        <v>16</v>
      </c>
      <c r="G39" s="18">
        <f>D39/C39</f>
        <v>3.1819340528671113E-4</v>
      </c>
      <c r="H39" s="9">
        <v>2.2000000000000002</v>
      </c>
      <c r="I39" s="13">
        <v>17015</v>
      </c>
      <c r="J39" s="15">
        <f>I39/C39</f>
        <v>4.3945298627868423E-3</v>
      </c>
      <c r="K39" s="13">
        <f>J39*10000</f>
        <v>43.945298627868425</v>
      </c>
      <c r="L39" s="13">
        <f>G39*100000</f>
        <v>31.819340528671113</v>
      </c>
      <c r="M39" s="2"/>
      <c r="N39" s="2"/>
      <c r="O39" s="2"/>
      <c r="P39" s="2"/>
      <c r="Q39" s="2"/>
      <c r="R39" s="4"/>
      <c r="S39" s="4"/>
      <c r="T39" s="2"/>
      <c r="U39" s="5"/>
      <c r="V39" s="2"/>
      <c r="W39" s="2"/>
      <c r="X39" s="2"/>
      <c r="Y39" s="2"/>
    </row>
    <row r="40" spans="1:25" ht="21" x14ac:dyDescent="0.25">
      <c r="A40" s="26" t="s">
        <v>194</v>
      </c>
      <c r="B40" s="9" t="s">
        <v>38</v>
      </c>
      <c r="C40" s="13">
        <v>12742886</v>
      </c>
      <c r="D40" s="10">
        <v>4663</v>
      </c>
      <c r="E40" s="11">
        <v>49</v>
      </c>
      <c r="F40" s="11">
        <v>49</v>
      </c>
      <c r="G40" s="18">
        <f>D40/C40</f>
        <v>3.6592966459874163E-4</v>
      </c>
      <c r="H40" s="9">
        <v>3.3</v>
      </c>
      <c r="I40" s="13">
        <v>53319</v>
      </c>
      <c r="J40" s="15">
        <f>I40/C40</f>
        <v>4.1842169819301528E-3</v>
      </c>
      <c r="K40" s="13">
        <f>J40*10000</f>
        <v>41.842169819301525</v>
      </c>
      <c r="L40" s="13">
        <f>G40*100000</f>
        <v>36.592966459874162</v>
      </c>
      <c r="M40" s="2"/>
      <c r="N40" s="2"/>
      <c r="O40" s="2"/>
      <c r="P40" s="2"/>
      <c r="Q40" s="2"/>
      <c r="R40" s="4"/>
      <c r="S40" s="4"/>
      <c r="T40" s="2"/>
      <c r="U40" s="5"/>
      <c r="V40" s="2"/>
      <c r="W40" s="2"/>
      <c r="X40" s="2"/>
      <c r="Y40" s="2"/>
    </row>
    <row r="41" spans="1:25" ht="21" x14ac:dyDescent="0.25">
      <c r="A41" s="26" t="s">
        <v>195</v>
      </c>
      <c r="B41" s="9" t="s">
        <v>39</v>
      </c>
      <c r="C41" s="13">
        <v>1051302</v>
      </c>
      <c r="D41" s="9">
        <v>308</v>
      </c>
      <c r="E41" s="11" t="s">
        <v>128</v>
      </c>
      <c r="F41" s="11">
        <v>34</v>
      </c>
      <c r="G41" s="18">
        <f>D41/C41</f>
        <v>2.9297005047074958E-4</v>
      </c>
      <c r="H41" s="9">
        <v>2.2999999999999998</v>
      </c>
      <c r="I41" s="13">
        <v>2778</v>
      </c>
      <c r="J41" s="15">
        <f>I41/C41</f>
        <v>2.6424376630121505E-3</v>
      </c>
      <c r="K41" s="13">
        <f>J41*10000</f>
        <v>26.424376630121504</v>
      </c>
      <c r="L41" s="13">
        <f>G41*100000</f>
        <v>29.297005047074958</v>
      </c>
      <c r="M41" s="2"/>
      <c r="N41" s="2"/>
      <c r="O41" s="2"/>
      <c r="P41" s="2"/>
      <c r="Q41" s="2"/>
      <c r="R41" s="4"/>
      <c r="S41" s="4"/>
      <c r="T41" s="2"/>
      <c r="U41" s="5"/>
      <c r="V41" s="2"/>
      <c r="W41" s="2"/>
      <c r="X41" s="2"/>
      <c r="Y41" s="2"/>
    </row>
    <row r="42" spans="1:25" ht="21" x14ac:dyDescent="0.25">
      <c r="A42" s="26" t="s">
        <v>196</v>
      </c>
      <c r="B42" s="9" t="s">
        <v>40</v>
      </c>
      <c r="C42" s="13">
        <v>4679230</v>
      </c>
      <c r="D42" s="10">
        <v>3870</v>
      </c>
      <c r="E42" s="11">
        <v>20</v>
      </c>
      <c r="F42" s="11">
        <v>20</v>
      </c>
      <c r="G42" s="18">
        <f>D42/C42</f>
        <v>8.2705915289481389E-4</v>
      </c>
      <c r="H42" s="9">
        <v>7.6</v>
      </c>
      <c r="I42" s="13">
        <v>14742</v>
      </c>
      <c r="J42" s="15">
        <f>I42/C42</f>
        <v>3.1505183545155933E-3</v>
      </c>
      <c r="K42" s="13">
        <f>J42*10000</f>
        <v>31.505183545155933</v>
      </c>
      <c r="L42" s="13">
        <f>G42*100000</f>
        <v>82.705915289481382</v>
      </c>
      <c r="M42" s="2"/>
      <c r="N42" s="2"/>
      <c r="O42" s="2"/>
      <c r="P42" s="2"/>
      <c r="Q42" s="2"/>
      <c r="R42" s="4"/>
      <c r="S42" s="4"/>
      <c r="T42" s="2"/>
      <c r="U42" s="5"/>
      <c r="V42" s="2"/>
      <c r="W42" s="2"/>
      <c r="X42" s="2"/>
      <c r="Y42" s="2"/>
    </row>
    <row r="43" spans="1:25" ht="21" x14ac:dyDescent="0.25">
      <c r="A43" s="26" t="s">
        <v>197</v>
      </c>
      <c r="B43" s="9" t="s">
        <v>41</v>
      </c>
      <c r="C43" s="13">
        <v>824082</v>
      </c>
      <c r="D43" s="9">
        <v>537</v>
      </c>
      <c r="E43" s="11">
        <v>51</v>
      </c>
      <c r="F43" s="11">
        <v>51</v>
      </c>
      <c r="G43" s="18">
        <f>D43/C43</f>
        <v>6.516341820352829E-4</v>
      </c>
      <c r="H43" s="9">
        <v>5.7</v>
      </c>
      <c r="I43" s="13">
        <v>6190</v>
      </c>
      <c r="J43" s="15">
        <f>I43/C43</f>
        <v>7.5113884297921809E-3</v>
      </c>
      <c r="K43" s="13">
        <f>J43*10000</f>
        <v>75.113884297921814</v>
      </c>
      <c r="L43" s="13">
        <f>G43*100000</f>
        <v>65.163418203528295</v>
      </c>
      <c r="M43" s="2"/>
      <c r="N43" s="2"/>
      <c r="O43" s="2"/>
      <c r="P43" s="2"/>
      <c r="Q43" s="2"/>
      <c r="R43" s="4"/>
      <c r="S43" s="4"/>
      <c r="T43" s="2"/>
      <c r="U43" s="5"/>
      <c r="V43" s="2"/>
      <c r="W43" s="2"/>
      <c r="X43" s="2"/>
      <c r="Y43" s="2"/>
    </row>
    <row r="44" spans="1:25" ht="21" x14ac:dyDescent="0.25">
      <c r="A44" s="26" t="s">
        <v>198</v>
      </c>
      <c r="B44" s="9" t="s">
        <v>42</v>
      </c>
      <c r="C44" s="13">
        <v>6403353</v>
      </c>
      <c r="D44" s="10">
        <v>3423</v>
      </c>
      <c r="E44" s="11">
        <v>12</v>
      </c>
      <c r="F44" s="11">
        <v>12</v>
      </c>
      <c r="G44" s="18">
        <f>D44/C44</f>
        <v>5.3456368874244475E-4</v>
      </c>
      <c r="H44" s="9">
        <v>4.5999999999999996</v>
      </c>
      <c r="I44" s="13">
        <v>26322</v>
      </c>
      <c r="J44" s="15">
        <f>I44/C44</f>
        <v>4.1106589001106142E-3</v>
      </c>
      <c r="K44" s="13">
        <f>J44*10000</f>
        <v>41.106589001106144</v>
      </c>
      <c r="L44" s="13">
        <f>G44*100000</f>
        <v>53.456368874244475</v>
      </c>
      <c r="M44" s="2"/>
      <c r="N44" s="2"/>
      <c r="O44" s="2"/>
      <c r="P44" s="2"/>
      <c r="Q44" s="2"/>
      <c r="R44" s="4"/>
      <c r="S44" s="4"/>
      <c r="T44" s="2"/>
      <c r="U44" s="5"/>
      <c r="V44" s="2"/>
      <c r="W44" s="2"/>
      <c r="X44" s="2"/>
      <c r="Y44" s="2"/>
    </row>
    <row r="45" spans="1:25" ht="21" x14ac:dyDescent="0.25">
      <c r="A45" s="26" t="s">
        <v>199</v>
      </c>
      <c r="B45" s="9" t="s">
        <v>43</v>
      </c>
      <c r="C45" s="13">
        <v>25674681</v>
      </c>
      <c r="D45" s="10">
        <v>13138</v>
      </c>
      <c r="E45" s="11" t="s">
        <v>116</v>
      </c>
      <c r="F45" s="11">
        <v>18</v>
      </c>
      <c r="G45" s="18">
        <f>D45/C45</f>
        <v>5.117103499747475E-4</v>
      </c>
      <c r="H45" s="9">
        <v>4.9000000000000004</v>
      </c>
      <c r="I45" s="13">
        <v>90066</v>
      </c>
      <c r="J45" s="15">
        <f>I45/C45</f>
        <v>3.5079695829521697E-3</v>
      </c>
      <c r="K45" s="13">
        <f>J45*10000</f>
        <v>35.079695829521697</v>
      </c>
      <c r="L45" s="13">
        <f>G45*100000</f>
        <v>51.171034997474749</v>
      </c>
      <c r="M45" s="2"/>
      <c r="N45" s="2"/>
      <c r="O45" s="2"/>
      <c r="P45" s="2"/>
      <c r="Q45" s="2"/>
      <c r="R45" s="4"/>
      <c r="S45" s="4"/>
      <c r="T45" s="2"/>
      <c r="U45" s="5"/>
      <c r="V45" s="2"/>
      <c r="W45" s="2"/>
      <c r="X45" s="2"/>
      <c r="Y45" s="2"/>
    </row>
    <row r="46" spans="1:25" ht="21" x14ac:dyDescent="0.25">
      <c r="A46" s="26" t="s">
        <v>200</v>
      </c>
      <c r="B46" s="9" t="s">
        <v>44</v>
      </c>
      <c r="C46" s="13">
        <v>2817222</v>
      </c>
      <c r="D46" s="9">
        <v>469</v>
      </c>
      <c r="E46" s="11">
        <v>7</v>
      </c>
      <c r="F46" s="11">
        <v>7</v>
      </c>
      <c r="G46" s="18">
        <f>D46/C46</f>
        <v>1.6647605336036705E-4</v>
      </c>
      <c r="H46" s="9">
        <v>1.2</v>
      </c>
      <c r="I46" s="13">
        <v>6894</v>
      </c>
      <c r="J46" s="15">
        <f>I46/C46</f>
        <v>2.4470914965167814E-3</v>
      </c>
      <c r="K46" s="13">
        <f>J46*10000</f>
        <v>24.470914965167815</v>
      </c>
      <c r="L46" s="13">
        <f>G46*100000</f>
        <v>16.647605336036705</v>
      </c>
      <c r="M46" s="2"/>
      <c r="N46" s="2"/>
      <c r="O46" s="2"/>
      <c r="P46" s="2"/>
      <c r="Q46" s="2"/>
      <c r="R46" s="4"/>
      <c r="S46" s="4"/>
      <c r="T46" s="2"/>
      <c r="U46" s="5"/>
      <c r="V46" s="2"/>
      <c r="W46" s="2"/>
      <c r="X46" s="2"/>
      <c r="Y46" s="2"/>
    </row>
    <row r="47" spans="1:25" ht="21" x14ac:dyDescent="0.25">
      <c r="A47" s="26" t="s">
        <v>201</v>
      </c>
      <c r="B47" s="9" t="s">
        <v>45</v>
      </c>
      <c r="C47" s="13">
        <v>626431</v>
      </c>
      <c r="D47" s="9">
        <v>212</v>
      </c>
      <c r="E47" s="11">
        <v>43</v>
      </c>
      <c r="F47" s="11">
        <v>43</v>
      </c>
      <c r="G47" s="18">
        <f>D47/C47</f>
        <v>3.3842514179534538E-4</v>
      </c>
      <c r="H47" s="9">
        <v>3.4</v>
      </c>
      <c r="I47" s="13">
        <v>2647</v>
      </c>
      <c r="J47" s="15">
        <f>I47/C47</f>
        <v>4.2255252374164111E-3</v>
      </c>
      <c r="K47" s="13">
        <f>J47*10000</f>
        <v>42.255252374164108</v>
      </c>
      <c r="L47" s="13">
        <f>G47*100000</f>
        <v>33.84251417953454</v>
      </c>
      <c r="M47" s="2"/>
      <c r="N47" s="2"/>
      <c r="O47" s="2"/>
      <c r="P47" s="2"/>
      <c r="Q47" s="2"/>
      <c r="R47" s="4"/>
      <c r="S47" s="4"/>
      <c r="T47" s="2"/>
      <c r="U47" s="5"/>
      <c r="V47" s="2"/>
      <c r="W47" s="2"/>
      <c r="X47" s="2"/>
      <c r="Y47" s="2"/>
    </row>
    <row r="48" spans="1:25" ht="21" x14ac:dyDescent="0.25">
      <c r="A48" s="26" t="s">
        <v>202</v>
      </c>
      <c r="B48" s="9" t="s">
        <v>46</v>
      </c>
      <c r="C48" s="13">
        <v>8096604</v>
      </c>
      <c r="D48" s="10">
        <v>2613</v>
      </c>
      <c r="E48" s="11">
        <v>8</v>
      </c>
      <c r="F48" s="11">
        <v>8</v>
      </c>
      <c r="G48" s="18">
        <f>D48/C48</f>
        <v>3.2272789925257554E-4</v>
      </c>
      <c r="H48" s="9">
        <v>2.5</v>
      </c>
      <c r="I48" s="13">
        <v>27732</v>
      </c>
      <c r="J48" s="15">
        <f>I48/C48</f>
        <v>3.4251397252477705E-3</v>
      </c>
      <c r="K48" s="13">
        <f>J48*10000</f>
        <v>34.251397252477702</v>
      </c>
      <c r="L48" s="13">
        <f>G48*100000</f>
        <v>32.272789925257555</v>
      </c>
      <c r="M48" s="2"/>
      <c r="N48" s="2"/>
      <c r="O48" s="2"/>
      <c r="P48" s="2"/>
      <c r="Q48" s="2"/>
      <c r="R48" s="4"/>
      <c r="S48" s="4"/>
      <c r="T48" s="2"/>
      <c r="U48" s="5"/>
      <c r="V48" s="2"/>
      <c r="W48" s="2"/>
      <c r="X48" s="2"/>
      <c r="Y48" s="2"/>
    </row>
    <row r="49" spans="1:25" ht="21" x14ac:dyDescent="0.25">
      <c r="A49" s="26" t="s">
        <v>203</v>
      </c>
      <c r="B49" s="9" t="s">
        <v>47</v>
      </c>
      <c r="C49" s="13">
        <v>6830038</v>
      </c>
      <c r="D49" s="10">
        <v>1921</v>
      </c>
      <c r="E49" s="11" t="s">
        <v>100</v>
      </c>
      <c r="F49" s="11">
        <v>11</v>
      </c>
      <c r="G49" s="18">
        <f>D49/C49</f>
        <v>2.8125758597536354E-4</v>
      </c>
      <c r="H49" s="9">
        <v>2.1</v>
      </c>
      <c r="I49" s="13">
        <v>34952</v>
      </c>
      <c r="J49" s="15">
        <f>I49/C49</f>
        <v>5.1173946616402425E-3</v>
      </c>
      <c r="K49" s="13">
        <f>J49*10000</f>
        <v>51.173946616402425</v>
      </c>
      <c r="L49" s="13">
        <f>G49*100000</f>
        <v>28.125758597536354</v>
      </c>
      <c r="M49" s="2"/>
      <c r="N49" s="2"/>
      <c r="O49" s="2"/>
      <c r="P49" s="2"/>
      <c r="Q49" s="2"/>
      <c r="R49" s="4"/>
      <c r="S49" s="4"/>
      <c r="T49" s="2"/>
      <c r="U49" s="5"/>
      <c r="V49" s="2"/>
      <c r="W49" s="2"/>
      <c r="X49" s="2"/>
      <c r="Y49" s="2"/>
    </row>
    <row r="50" spans="1:25" ht="21" x14ac:dyDescent="0.25">
      <c r="A50" s="26" t="s">
        <v>204</v>
      </c>
      <c r="B50" s="9" t="s">
        <v>48</v>
      </c>
      <c r="C50" s="13">
        <v>1855364</v>
      </c>
      <c r="D50" s="10">
        <v>1092</v>
      </c>
      <c r="E50" s="11">
        <v>4</v>
      </c>
      <c r="F50" s="11">
        <v>4</v>
      </c>
      <c r="G50" s="18">
        <f>D50/C50</f>
        <v>5.8856375352760973E-4</v>
      </c>
      <c r="H50" s="9">
        <v>5.6</v>
      </c>
      <c r="I50" s="13">
        <v>4429</v>
      </c>
      <c r="J50" s="15">
        <f>I50/C50</f>
        <v>2.3871326596829516E-3</v>
      </c>
      <c r="K50" s="13">
        <f>J50*10000</f>
        <v>23.871326596829515</v>
      </c>
      <c r="L50" s="13">
        <f>G50*100000</f>
        <v>58.856375352760971</v>
      </c>
      <c r="M50" s="2"/>
      <c r="N50" s="2"/>
      <c r="O50" s="2"/>
      <c r="P50" s="2"/>
      <c r="Q50" s="2"/>
      <c r="R50" s="4"/>
      <c r="S50" s="4"/>
      <c r="T50" s="2"/>
      <c r="U50" s="5"/>
      <c r="V50" s="2"/>
      <c r="W50" s="2"/>
      <c r="X50" s="2"/>
      <c r="Y50" s="2"/>
    </row>
    <row r="51" spans="1:25" ht="21" x14ac:dyDescent="0.25">
      <c r="A51" s="26" t="s">
        <v>205</v>
      </c>
      <c r="B51" s="9" t="s">
        <v>49</v>
      </c>
      <c r="C51" s="13">
        <v>5711767</v>
      </c>
      <c r="D51" s="10">
        <v>2577</v>
      </c>
      <c r="E51" s="11">
        <v>45</v>
      </c>
      <c r="F51" s="11">
        <v>45</v>
      </c>
      <c r="G51" s="18">
        <f>D51/C51</f>
        <v>4.5117386616085704E-4</v>
      </c>
      <c r="H51" s="9">
        <v>3.6</v>
      </c>
      <c r="I51" s="13">
        <v>40549</v>
      </c>
      <c r="J51" s="15">
        <f>I51/C51</f>
        <v>7.0992041517099697E-3</v>
      </c>
      <c r="K51" s="13">
        <f>J51*10000</f>
        <v>70.992041517099693</v>
      </c>
      <c r="L51" s="13">
        <f>G51*100000</f>
        <v>45.117386616085703</v>
      </c>
      <c r="M51" s="2"/>
      <c r="N51" s="2"/>
      <c r="O51" s="2"/>
      <c r="P51" s="2"/>
      <c r="Q51" s="4"/>
      <c r="R51" s="4"/>
      <c r="S51" s="2"/>
      <c r="T51" s="5"/>
      <c r="U51" s="2"/>
      <c r="V51" s="2"/>
      <c r="W51" s="2"/>
      <c r="X51" s="2"/>
    </row>
    <row r="52" spans="1:25" x14ac:dyDescent="0.2">
      <c r="A52" s="26" t="s">
        <v>206</v>
      </c>
      <c r="B52" s="9" t="s">
        <v>50</v>
      </c>
      <c r="C52" s="13">
        <v>568158</v>
      </c>
      <c r="D52" s="9">
        <v>506</v>
      </c>
      <c r="E52" s="11">
        <v>39</v>
      </c>
      <c r="F52" s="11">
        <v>39</v>
      </c>
      <c r="G52" s="18">
        <f>D52/C52</f>
        <v>8.9059733384023456E-4</v>
      </c>
      <c r="H52" s="9">
        <v>7.1</v>
      </c>
      <c r="I52" s="13">
        <v>7159</v>
      </c>
      <c r="J52" s="15">
        <f>I52/C52</f>
        <v>1.2600368207435255E-2</v>
      </c>
      <c r="K52" s="13">
        <f>J52*10000</f>
        <v>126.00368207435255</v>
      </c>
      <c r="L52" s="13">
        <f>G52*100000</f>
        <v>89.05973338402346</v>
      </c>
    </row>
    <row r="53" spans="1:25" ht="21" x14ac:dyDescent="0.25">
      <c r="C53" s="7"/>
      <c r="G53" s="19"/>
      <c r="I53" s="3"/>
      <c r="J53" s="16"/>
    </row>
  </sheetData>
  <sortState ref="B2:L52">
    <sortCondition ref="B28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showRuler="0" workbookViewId="0">
      <selection activeCell="I13" sqref="I13"/>
    </sheetView>
  </sheetViews>
  <sheetFormatPr baseColWidth="10" defaultRowHeight="16" x14ac:dyDescent="0.2"/>
  <sheetData>
    <row r="1" spans="1:11" x14ac:dyDescent="0.2">
      <c r="A1" t="s">
        <v>149</v>
      </c>
    </row>
    <row r="2" spans="1:11" ht="18" x14ac:dyDescent="0.2">
      <c r="A2" s="14"/>
      <c r="B2" s="14" t="s">
        <v>144</v>
      </c>
      <c r="C2" s="14" t="s">
        <v>145</v>
      </c>
      <c r="D2" s="14" t="s">
        <v>146</v>
      </c>
      <c r="E2" s="14" t="s">
        <v>147</v>
      </c>
      <c r="G2" s="1" t="s">
        <v>148</v>
      </c>
      <c r="H2" s="1">
        <v>1.3</v>
      </c>
      <c r="I2" s="1">
        <v>6.7</v>
      </c>
      <c r="J2" s="1">
        <v>3.1</v>
      </c>
      <c r="K2" s="1">
        <v>3.3</v>
      </c>
    </row>
    <row r="3" spans="1:11" ht="18" x14ac:dyDescent="0.2">
      <c r="A3" s="1"/>
      <c r="B3" s="1"/>
      <c r="C3" s="1"/>
      <c r="D3" s="1"/>
      <c r="E3" s="1"/>
    </row>
    <row r="4" spans="1:11" ht="18" x14ac:dyDescent="0.2">
      <c r="A4" s="1" t="s">
        <v>0</v>
      </c>
      <c r="B4" s="1">
        <v>2.7</v>
      </c>
      <c r="C4" s="1">
        <v>10.3</v>
      </c>
      <c r="D4" s="1">
        <v>5</v>
      </c>
      <c r="E4" s="1">
        <v>5.5</v>
      </c>
      <c r="F4" s="1"/>
    </row>
    <row r="5" spans="1:11" ht="18" x14ac:dyDescent="0.2">
      <c r="A5" s="1" t="s">
        <v>1</v>
      </c>
      <c r="B5" s="1"/>
      <c r="C5" s="1"/>
      <c r="D5" s="1"/>
      <c r="E5" s="1"/>
      <c r="F5" s="1"/>
      <c r="G5" t="s">
        <v>151</v>
      </c>
    </row>
    <row r="6" spans="1:11" ht="18" x14ac:dyDescent="0.2">
      <c r="A6" s="1" t="s">
        <v>2</v>
      </c>
      <c r="B6" s="1">
        <v>1.6</v>
      </c>
      <c r="C6" s="1">
        <v>6.9</v>
      </c>
      <c r="D6" s="1">
        <v>3.3</v>
      </c>
      <c r="E6" s="1">
        <v>3.6</v>
      </c>
      <c r="F6" s="1"/>
    </row>
    <row r="7" spans="1:11" ht="18" x14ac:dyDescent="0.2">
      <c r="A7" s="1" t="s">
        <v>3</v>
      </c>
      <c r="B7" s="1"/>
      <c r="C7" s="1">
        <v>10.5</v>
      </c>
      <c r="D7" s="1">
        <v>4.3</v>
      </c>
      <c r="E7" s="1">
        <v>5.0999999999999996</v>
      </c>
      <c r="F7" s="1"/>
    </row>
    <row r="8" spans="1:11" ht="18" x14ac:dyDescent="0.2">
      <c r="A8" s="1" t="s">
        <v>4</v>
      </c>
      <c r="B8" s="1">
        <v>0.9</v>
      </c>
      <c r="C8" s="1">
        <v>4.5</v>
      </c>
      <c r="D8" s="1">
        <v>1.8</v>
      </c>
      <c r="E8" s="1">
        <v>2</v>
      </c>
      <c r="F8" s="1"/>
    </row>
    <row r="9" spans="1:11" ht="18" x14ac:dyDescent="0.2">
      <c r="A9" s="1" t="s">
        <v>5</v>
      </c>
      <c r="B9" s="1"/>
      <c r="C9" s="1">
        <v>5.6</v>
      </c>
      <c r="D9" s="1">
        <v>2</v>
      </c>
      <c r="E9" s="1">
        <v>2.5</v>
      </c>
      <c r="F9" s="1"/>
    </row>
    <row r="10" spans="1:11" ht="18" x14ac:dyDescent="0.2">
      <c r="A10" s="1" t="s">
        <v>6</v>
      </c>
      <c r="B10" s="1"/>
      <c r="C10" s="1">
        <v>5.9</v>
      </c>
      <c r="D10" s="1">
        <v>2.1</v>
      </c>
      <c r="E10" s="1">
        <v>2.4</v>
      </c>
      <c r="F10" s="1"/>
    </row>
    <row r="11" spans="1:11" ht="18" x14ac:dyDescent="0.2">
      <c r="A11" s="1" t="s">
        <v>7</v>
      </c>
      <c r="B11" s="1"/>
      <c r="C11" s="1"/>
      <c r="D11" s="1">
        <v>4</v>
      </c>
      <c r="E11" s="1">
        <v>3.8</v>
      </c>
      <c r="F11" s="1"/>
    </row>
    <row r="12" spans="1:11" ht="18" x14ac:dyDescent="0.2">
      <c r="A12" s="1" t="s">
        <v>8</v>
      </c>
      <c r="B12" s="1"/>
      <c r="C12" s="1"/>
      <c r="D12" s="1"/>
      <c r="E12" s="1"/>
      <c r="F12" s="1"/>
    </row>
    <row r="13" spans="1:11" ht="18" x14ac:dyDescent="0.2">
      <c r="A13" s="1" t="s">
        <v>9</v>
      </c>
      <c r="B13" s="1">
        <v>1.2</v>
      </c>
      <c r="C13" s="1">
        <v>8</v>
      </c>
      <c r="D13" s="1">
        <v>3.3</v>
      </c>
      <c r="E13" s="1">
        <v>3.7</v>
      </c>
      <c r="F13" s="1"/>
    </row>
    <row r="14" spans="1:11" ht="18" x14ac:dyDescent="0.2">
      <c r="A14" s="1" t="s">
        <v>10</v>
      </c>
      <c r="B14" s="1">
        <v>1</v>
      </c>
      <c r="C14" s="1">
        <v>5.8</v>
      </c>
      <c r="D14" s="1">
        <v>3.1</v>
      </c>
      <c r="E14" s="1">
        <v>3</v>
      </c>
      <c r="F14" s="1"/>
    </row>
    <row r="15" spans="1:11" ht="18" x14ac:dyDescent="0.2">
      <c r="A15" s="1" t="s">
        <v>11</v>
      </c>
      <c r="B15" s="1"/>
      <c r="C15" s="1"/>
      <c r="D15" s="1">
        <v>3.2</v>
      </c>
      <c r="E15" s="1">
        <v>3.8</v>
      </c>
      <c r="F15" s="1"/>
    </row>
    <row r="16" spans="1:11" ht="18" x14ac:dyDescent="0.2">
      <c r="A16" s="1" t="s">
        <v>12</v>
      </c>
      <c r="B16" s="1"/>
      <c r="C16" s="1">
        <v>8.6999999999999993</v>
      </c>
      <c r="D16" s="1">
        <v>2.7</v>
      </c>
      <c r="E16" s="1">
        <v>3.6</v>
      </c>
      <c r="F16" s="1"/>
    </row>
    <row r="17" spans="1:6" ht="18" x14ac:dyDescent="0.2">
      <c r="A17" s="1" t="s">
        <v>13</v>
      </c>
      <c r="B17" s="1">
        <v>0.7</v>
      </c>
      <c r="C17" s="1">
        <v>6</v>
      </c>
      <c r="D17" s="1">
        <v>2.1</v>
      </c>
      <c r="E17" s="1">
        <v>2.5</v>
      </c>
      <c r="F17" s="1"/>
    </row>
    <row r="18" spans="1:6" ht="18" x14ac:dyDescent="0.2">
      <c r="A18" s="1" t="s">
        <v>14</v>
      </c>
      <c r="B18" s="1">
        <v>1.2</v>
      </c>
      <c r="C18" s="1">
        <v>7.2</v>
      </c>
      <c r="D18" s="1">
        <v>3.5</v>
      </c>
      <c r="E18" s="1">
        <v>3.6</v>
      </c>
      <c r="F18" s="1"/>
    </row>
    <row r="19" spans="1:6" ht="18" x14ac:dyDescent="0.2">
      <c r="A19" s="1" t="s">
        <v>15</v>
      </c>
      <c r="B19" s="1"/>
      <c r="C19" s="1">
        <v>5.9</v>
      </c>
      <c r="D19" s="1">
        <v>2.9</v>
      </c>
      <c r="E19" s="1">
        <v>3.2</v>
      </c>
      <c r="F19" s="1"/>
    </row>
    <row r="20" spans="1:6" ht="18" x14ac:dyDescent="0.2">
      <c r="A20" s="1" t="s">
        <v>16</v>
      </c>
      <c r="B20" s="1">
        <v>2.2999999999999998</v>
      </c>
      <c r="C20" s="1">
        <v>6</v>
      </c>
      <c r="D20" s="1">
        <v>3</v>
      </c>
      <c r="E20" s="1">
        <v>3.4</v>
      </c>
      <c r="F20" s="1"/>
    </row>
    <row r="21" spans="1:6" ht="18" x14ac:dyDescent="0.2">
      <c r="A21" s="1" t="s">
        <v>17</v>
      </c>
      <c r="B21" s="1">
        <v>1.8</v>
      </c>
      <c r="C21" s="1">
        <v>7.2</v>
      </c>
      <c r="D21" s="1">
        <v>3.7</v>
      </c>
      <c r="E21" s="1">
        <v>4</v>
      </c>
      <c r="F21" s="1"/>
    </row>
    <row r="22" spans="1:6" ht="18" x14ac:dyDescent="0.2">
      <c r="A22" s="1" t="s">
        <v>18</v>
      </c>
      <c r="B22" s="1">
        <v>2.8</v>
      </c>
      <c r="C22" s="1">
        <v>8.6</v>
      </c>
      <c r="D22" s="1">
        <v>5.0999999999999996</v>
      </c>
      <c r="E22" s="1">
        <v>5.2</v>
      </c>
      <c r="F22" s="1"/>
    </row>
    <row r="23" spans="1:6" ht="18" x14ac:dyDescent="0.2">
      <c r="A23" s="1" t="s">
        <v>19</v>
      </c>
      <c r="B23" s="1"/>
      <c r="C23" s="1"/>
      <c r="D23" s="1">
        <v>2.8</v>
      </c>
      <c r="E23" s="1">
        <v>3.8</v>
      </c>
      <c r="F23" s="1"/>
    </row>
    <row r="24" spans="1:6" ht="18" x14ac:dyDescent="0.2">
      <c r="A24" s="1" t="s">
        <v>20</v>
      </c>
      <c r="B24" s="1">
        <v>1.6</v>
      </c>
      <c r="C24" s="1">
        <v>5.8</v>
      </c>
      <c r="D24" s="1">
        <v>2.2000000000000002</v>
      </c>
      <c r="E24" s="1">
        <v>2.7</v>
      </c>
      <c r="F24" s="1"/>
    </row>
    <row r="25" spans="1:6" ht="18" x14ac:dyDescent="0.2">
      <c r="A25" s="1" t="s">
        <v>21</v>
      </c>
      <c r="B25" s="1"/>
      <c r="C25" s="1">
        <v>3.3</v>
      </c>
      <c r="D25" s="1">
        <v>1.7</v>
      </c>
      <c r="E25" s="1">
        <v>1.8</v>
      </c>
      <c r="F25" s="1"/>
    </row>
    <row r="26" spans="1:6" ht="18" x14ac:dyDescent="0.2">
      <c r="A26" s="1" t="s">
        <v>22</v>
      </c>
      <c r="B26" s="1">
        <v>1.1000000000000001</v>
      </c>
      <c r="C26" s="1">
        <v>6.8</v>
      </c>
      <c r="D26" s="1">
        <v>2</v>
      </c>
      <c r="E26" s="1">
        <v>2.7</v>
      </c>
      <c r="F26" s="1"/>
    </row>
    <row r="27" spans="1:6" ht="18" x14ac:dyDescent="0.2">
      <c r="A27" s="1" t="s">
        <v>23</v>
      </c>
      <c r="B27" s="1"/>
      <c r="C27" s="1">
        <v>3.7</v>
      </c>
      <c r="D27" s="1">
        <v>2.2000000000000002</v>
      </c>
      <c r="E27" s="1">
        <v>2.1</v>
      </c>
      <c r="F27" s="1"/>
    </row>
    <row r="28" spans="1:6" ht="18" x14ac:dyDescent="0.2">
      <c r="A28" s="1" t="s">
        <v>24</v>
      </c>
      <c r="B28" s="1">
        <v>2.6</v>
      </c>
      <c r="C28" s="1">
        <v>12</v>
      </c>
      <c r="D28" s="1">
        <v>5.7</v>
      </c>
      <c r="E28" s="1">
        <v>6.1</v>
      </c>
      <c r="F28" s="1"/>
    </row>
    <row r="29" spans="1:6" ht="18" x14ac:dyDescent="0.2">
      <c r="A29" s="1" t="s">
        <v>25</v>
      </c>
      <c r="B29" s="1">
        <v>1.9</v>
      </c>
      <c r="C29" s="1">
        <v>9.5</v>
      </c>
      <c r="D29" s="1">
        <v>4.4000000000000004</v>
      </c>
      <c r="E29" s="1">
        <v>4.8</v>
      </c>
      <c r="F29" s="1"/>
    </row>
    <row r="30" spans="1:6" ht="18" x14ac:dyDescent="0.2">
      <c r="A30" s="1" t="s">
        <v>26</v>
      </c>
      <c r="B30" s="1"/>
      <c r="C30" s="1">
        <v>21.4</v>
      </c>
      <c r="D30" s="1">
        <v>7.2</v>
      </c>
      <c r="E30" s="1">
        <v>9.4</v>
      </c>
      <c r="F30" s="1"/>
    </row>
    <row r="31" spans="1:6" ht="18" x14ac:dyDescent="0.2">
      <c r="A31" s="1" t="s">
        <v>27</v>
      </c>
      <c r="B31" s="1"/>
      <c r="C31" s="1">
        <v>6.5</v>
      </c>
      <c r="D31" s="1">
        <v>3.5</v>
      </c>
      <c r="E31" s="1">
        <v>4</v>
      </c>
      <c r="F31" s="1"/>
    </row>
    <row r="32" spans="1:6" ht="18" x14ac:dyDescent="0.2">
      <c r="A32" s="1" t="s">
        <v>28</v>
      </c>
      <c r="B32" s="1"/>
      <c r="C32" s="1">
        <v>4.5999999999999996</v>
      </c>
      <c r="D32" s="1">
        <v>3.2</v>
      </c>
      <c r="E32" s="1">
        <v>2.8</v>
      </c>
      <c r="F32" s="1"/>
    </row>
    <row r="33" spans="1:6" ht="18" x14ac:dyDescent="0.2">
      <c r="A33" s="1" t="s">
        <v>29</v>
      </c>
      <c r="B33" s="1"/>
      <c r="C33" s="1"/>
      <c r="D33" s="1">
        <v>2.9</v>
      </c>
      <c r="E33" s="1">
        <v>2.4</v>
      </c>
      <c r="F33" s="1"/>
    </row>
    <row r="34" spans="1:6" ht="18" x14ac:dyDescent="0.2">
      <c r="A34" s="1" t="s">
        <v>30</v>
      </c>
      <c r="B34" s="1"/>
      <c r="C34" s="1">
        <v>4.5999999999999996</v>
      </c>
      <c r="D34" s="1">
        <v>1.4</v>
      </c>
      <c r="E34" s="1">
        <v>1.8</v>
      </c>
      <c r="F34" s="1"/>
    </row>
    <row r="35" spans="1:6" ht="18" x14ac:dyDescent="0.2">
      <c r="A35" s="1" t="s">
        <v>31</v>
      </c>
      <c r="B35" s="1"/>
      <c r="C35" s="1">
        <v>9.1</v>
      </c>
      <c r="D35" s="1">
        <v>4.5</v>
      </c>
      <c r="E35" s="1">
        <v>4.8</v>
      </c>
      <c r="F35" s="1"/>
    </row>
    <row r="36" spans="1:6" ht="18" x14ac:dyDescent="0.2">
      <c r="A36" s="1" t="s">
        <v>32</v>
      </c>
      <c r="B36" s="1">
        <v>0.6</v>
      </c>
      <c r="C36" s="1">
        <v>3.3</v>
      </c>
      <c r="D36" s="1">
        <v>1.7</v>
      </c>
      <c r="E36" s="1">
        <v>1.7</v>
      </c>
      <c r="F36" s="1"/>
    </row>
    <row r="37" spans="1:6" ht="18" x14ac:dyDescent="0.2">
      <c r="A37" s="1" t="s">
        <v>33</v>
      </c>
      <c r="B37" s="1">
        <v>1.7</v>
      </c>
      <c r="C37" s="1">
        <v>8</v>
      </c>
      <c r="D37" s="1">
        <v>4</v>
      </c>
      <c r="E37" s="1">
        <v>4.2</v>
      </c>
      <c r="F37" s="1"/>
    </row>
    <row r="38" spans="1:6" ht="18" x14ac:dyDescent="0.2">
      <c r="A38" s="1" t="s">
        <v>34</v>
      </c>
      <c r="B38" s="1"/>
      <c r="C38" s="1">
        <v>15.3</v>
      </c>
      <c r="D38" s="1">
        <v>12</v>
      </c>
      <c r="E38" s="1">
        <v>11.3</v>
      </c>
      <c r="F38" s="1"/>
    </row>
    <row r="39" spans="1:6" ht="18" x14ac:dyDescent="0.2">
      <c r="A39" s="1" t="s">
        <v>35</v>
      </c>
      <c r="B39" s="1">
        <v>1.2</v>
      </c>
      <c r="C39" s="1">
        <v>6.8</v>
      </c>
      <c r="D39" s="1">
        <v>3.3</v>
      </c>
      <c r="E39" s="1">
        <v>3.5</v>
      </c>
      <c r="F39" s="1"/>
    </row>
    <row r="40" spans="1:6" ht="18" x14ac:dyDescent="0.2">
      <c r="A40" s="1" t="s">
        <v>36</v>
      </c>
      <c r="B40" s="1"/>
      <c r="C40" s="1">
        <v>10.5</v>
      </c>
      <c r="D40" s="1">
        <v>5.8</v>
      </c>
      <c r="E40" s="1">
        <v>5.6</v>
      </c>
      <c r="F40" s="1"/>
    </row>
    <row r="41" spans="1:6" ht="18" x14ac:dyDescent="0.2">
      <c r="A41" s="1" t="s">
        <v>37</v>
      </c>
      <c r="B41" s="1"/>
      <c r="C41" s="1">
        <v>5.2</v>
      </c>
      <c r="D41" s="1">
        <v>1.8</v>
      </c>
      <c r="E41" s="1">
        <v>2.2000000000000002</v>
      </c>
      <c r="F41" s="1"/>
    </row>
    <row r="42" spans="1:6" ht="18" x14ac:dyDescent="0.2">
      <c r="A42" s="1" t="s">
        <v>38</v>
      </c>
      <c r="B42" s="1">
        <v>1.4</v>
      </c>
      <c r="C42" s="1">
        <v>7.2</v>
      </c>
      <c r="D42" s="1">
        <v>2.8</v>
      </c>
      <c r="E42" s="1">
        <v>3.3</v>
      </c>
      <c r="F42" s="1"/>
    </row>
    <row r="43" spans="1:6" ht="18" x14ac:dyDescent="0.2">
      <c r="A43" s="1" t="s">
        <v>39</v>
      </c>
      <c r="B43" s="1"/>
      <c r="C43" s="1"/>
      <c r="D43" s="1"/>
      <c r="E43" s="1">
        <v>2.2999999999999998</v>
      </c>
      <c r="F43" s="1"/>
    </row>
    <row r="44" spans="1:6" ht="18" x14ac:dyDescent="0.2">
      <c r="A44" s="1" t="s">
        <v>40</v>
      </c>
      <c r="B44" s="1">
        <v>2.8</v>
      </c>
      <c r="C44" s="1">
        <v>14.2</v>
      </c>
      <c r="D44" s="1">
        <v>7.6</v>
      </c>
      <c r="E44" s="1">
        <v>7.6</v>
      </c>
      <c r="F44" s="1"/>
    </row>
    <row r="45" spans="1:6" ht="18" x14ac:dyDescent="0.2">
      <c r="A45" s="1" t="s">
        <v>137</v>
      </c>
      <c r="B45" s="1"/>
      <c r="C45" s="1"/>
      <c r="D45" s="1"/>
      <c r="E45" s="1">
        <v>5.7</v>
      </c>
      <c r="F45" s="1"/>
    </row>
    <row r="46" spans="1:6" ht="18" x14ac:dyDescent="0.2">
      <c r="A46" s="1" t="s">
        <v>42</v>
      </c>
      <c r="B46" s="1">
        <v>1.6</v>
      </c>
      <c r="C46" s="1">
        <v>8</v>
      </c>
      <c r="D46" s="1">
        <v>4.9000000000000004</v>
      </c>
      <c r="E46" s="1">
        <v>4.5999999999999996</v>
      </c>
      <c r="F46" s="1"/>
    </row>
    <row r="47" spans="1:6" ht="18" x14ac:dyDescent="0.2">
      <c r="A47" s="1" t="s">
        <v>43</v>
      </c>
      <c r="B47" s="1">
        <v>2.1</v>
      </c>
      <c r="C47" s="1">
        <v>10</v>
      </c>
      <c r="D47" s="1">
        <v>4.7</v>
      </c>
      <c r="E47" s="1">
        <v>4.9000000000000004</v>
      </c>
      <c r="F47" s="1"/>
    </row>
    <row r="48" spans="1:6" ht="18" x14ac:dyDescent="0.2">
      <c r="A48" s="1" t="s">
        <v>44</v>
      </c>
      <c r="B48" s="1"/>
      <c r="C48" s="1"/>
      <c r="D48" s="1">
        <v>1.9</v>
      </c>
      <c r="E48" s="1">
        <v>1.2</v>
      </c>
      <c r="F48" s="1"/>
    </row>
    <row r="49" spans="1:6" ht="18" x14ac:dyDescent="0.2">
      <c r="A49" s="1" t="s">
        <v>45</v>
      </c>
      <c r="B49" s="1"/>
      <c r="C49" s="1"/>
      <c r="D49" s="1"/>
      <c r="E49" s="1">
        <v>3.4</v>
      </c>
      <c r="F49" s="1"/>
    </row>
    <row r="50" spans="1:6" ht="18" x14ac:dyDescent="0.2">
      <c r="A50" s="1" t="s">
        <v>46</v>
      </c>
      <c r="B50" s="1">
        <v>1.2</v>
      </c>
      <c r="C50" s="1">
        <v>4.5</v>
      </c>
      <c r="D50" s="1">
        <v>2.6</v>
      </c>
      <c r="E50" s="1">
        <v>2.5</v>
      </c>
      <c r="F50" s="1"/>
    </row>
    <row r="51" spans="1:6" ht="18" x14ac:dyDescent="0.2">
      <c r="A51" s="1" t="s">
        <v>47</v>
      </c>
      <c r="B51" s="1"/>
      <c r="C51" s="1">
        <v>4</v>
      </c>
      <c r="D51" s="1">
        <v>2</v>
      </c>
      <c r="E51" s="1">
        <v>2.1</v>
      </c>
      <c r="F51" s="1"/>
    </row>
    <row r="52" spans="1:6" ht="18" x14ac:dyDescent="0.2">
      <c r="A52" s="1" t="s">
        <v>48</v>
      </c>
      <c r="B52" s="1"/>
      <c r="C52" s="1">
        <v>12.9</v>
      </c>
      <c r="D52" s="1">
        <v>4.4000000000000004</v>
      </c>
      <c r="E52" s="1">
        <v>5.6</v>
      </c>
      <c r="F52" s="1"/>
    </row>
    <row r="53" spans="1:6" ht="18" x14ac:dyDescent="0.2">
      <c r="A53" s="1" t="s">
        <v>49</v>
      </c>
      <c r="B53" s="1">
        <v>1.6</v>
      </c>
      <c r="C53" s="1">
        <v>6.5</v>
      </c>
      <c r="D53" s="1">
        <v>3.5</v>
      </c>
      <c r="E53" s="1">
        <v>3.6</v>
      </c>
      <c r="F53" s="1"/>
    </row>
    <row r="54" spans="1:6" ht="18" x14ac:dyDescent="0.2">
      <c r="A54" s="1" t="s">
        <v>50</v>
      </c>
      <c r="B54" s="1"/>
      <c r="C54" s="1">
        <v>17.3</v>
      </c>
      <c r="D54" s="1"/>
      <c r="E54" s="1">
        <v>7.1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showRuler="0" topLeftCell="B37" workbookViewId="0">
      <selection activeCell="E50" sqref="E50"/>
    </sheetView>
  </sheetViews>
  <sheetFormatPr baseColWidth="10" defaultRowHeight="16" x14ac:dyDescent="0.2"/>
  <sheetData>
    <row r="1" spans="1:3" x14ac:dyDescent="0.2">
      <c r="A1" s="3"/>
      <c r="B1" s="3"/>
      <c r="C1" s="7"/>
    </row>
    <row r="2" spans="1:3" x14ac:dyDescent="0.2">
      <c r="A2" s="8">
        <v>23</v>
      </c>
      <c r="B2" s="3" t="s">
        <v>0</v>
      </c>
      <c r="C2" s="7">
        <v>4779736</v>
      </c>
    </row>
    <row r="3" spans="1:3" x14ac:dyDescent="0.2">
      <c r="A3" s="8">
        <v>47</v>
      </c>
      <c r="B3" s="3" t="s">
        <v>1</v>
      </c>
      <c r="C3" s="7">
        <v>710231</v>
      </c>
    </row>
    <row r="4" spans="1:3" x14ac:dyDescent="0.2">
      <c r="A4" s="8">
        <v>16</v>
      </c>
      <c r="B4" s="3" t="s">
        <v>2</v>
      </c>
      <c r="C4" s="7">
        <v>6392017</v>
      </c>
    </row>
    <row r="5" spans="1:3" x14ac:dyDescent="0.2">
      <c r="A5" s="8">
        <v>32</v>
      </c>
      <c r="B5" s="3" t="s">
        <v>3</v>
      </c>
      <c r="C5" s="7">
        <v>2915918</v>
      </c>
    </row>
    <row r="6" spans="1:3" x14ac:dyDescent="0.2">
      <c r="A6" s="3">
        <v>1</v>
      </c>
      <c r="B6" s="3" t="s">
        <v>4</v>
      </c>
      <c r="C6" s="7">
        <v>37253956</v>
      </c>
    </row>
    <row r="7" spans="1:3" x14ac:dyDescent="0.2">
      <c r="A7" s="8">
        <v>22</v>
      </c>
      <c r="B7" s="3" t="s">
        <v>5</v>
      </c>
      <c r="C7" s="7">
        <v>5029196</v>
      </c>
    </row>
    <row r="8" spans="1:3" x14ac:dyDescent="0.2">
      <c r="A8" s="8">
        <v>29</v>
      </c>
      <c r="B8" s="3" t="s">
        <v>6</v>
      </c>
      <c r="C8" s="7">
        <v>3574097</v>
      </c>
    </row>
    <row r="9" spans="1:3" x14ac:dyDescent="0.2">
      <c r="A9" s="8">
        <v>45</v>
      </c>
      <c r="B9" s="3" t="s">
        <v>7</v>
      </c>
      <c r="C9" s="7">
        <v>897934</v>
      </c>
    </row>
    <row r="10" spans="1:3" x14ac:dyDescent="0.2">
      <c r="A10" s="8"/>
      <c r="B10" s="3" t="s">
        <v>139</v>
      </c>
      <c r="C10" s="7">
        <v>658893</v>
      </c>
    </row>
    <row r="11" spans="1:3" x14ac:dyDescent="0.2">
      <c r="A11" s="8">
        <v>4</v>
      </c>
      <c r="B11" s="3" t="s">
        <v>9</v>
      </c>
      <c r="C11" s="7">
        <v>18801310</v>
      </c>
    </row>
    <row r="12" spans="1:3" x14ac:dyDescent="0.2">
      <c r="A12" s="8">
        <v>9</v>
      </c>
      <c r="B12" s="3" t="s">
        <v>10</v>
      </c>
      <c r="C12" s="7">
        <v>9687653</v>
      </c>
    </row>
    <row r="13" spans="1:3" x14ac:dyDescent="0.2">
      <c r="A13" s="8">
        <v>40</v>
      </c>
      <c r="B13" s="3" t="s">
        <v>11</v>
      </c>
      <c r="C13" s="7">
        <v>1360301</v>
      </c>
    </row>
    <row r="14" spans="1:3" x14ac:dyDescent="0.2">
      <c r="A14" s="8">
        <v>39</v>
      </c>
      <c r="B14" s="3" t="s">
        <v>12</v>
      </c>
      <c r="C14" s="7">
        <v>1567582</v>
      </c>
    </row>
    <row r="15" spans="1:3" x14ac:dyDescent="0.2">
      <c r="A15" s="8">
        <v>5</v>
      </c>
      <c r="B15" s="3" t="s">
        <v>13</v>
      </c>
      <c r="C15" s="7">
        <v>12830632</v>
      </c>
    </row>
    <row r="16" spans="1:3" x14ac:dyDescent="0.2">
      <c r="A16" s="8">
        <v>15</v>
      </c>
      <c r="B16" s="3" t="s">
        <v>14</v>
      </c>
      <c r="C16" s="7">
        <v>6483802</v>
      </c>
    </row>
    <row r="17" spans="1:3" x14ac:dyDescent="0.2">
      <c r="A17" s="8">
        <v>30</v>
      </c>
      <c r="B17" s="3" t="s">
        <v>15</v>
      </c>
      <c r="C17" s="7">
        <v>3046355</v>
      </c>
    </row>
    <row r="18" spans="1:3" x14ac:dyDescent="0.2">
      <c r="A18" s="8">
        <v>33</v>
      </c>
      <c r="B18" s="3" t="s">
        <v>16</v>
      </c>
      <c r="C18" s="7">
        <v>2853118</v>
      </c>
    </row>
    <row r="19" spans="1:3" x14ac:dyDescent="0.2">
      <c r="A19" s="8">
        <v>26</v>
      </c>
      <c r="B19" s="3" t="s">
        <v>17</v>
      </c>
      <c r="C19" s="7">
        <v>4339367</v>
      </c>
    </row>
    <row r="20" spans="1:3" x14ac:dyDescent="0.2">
      <c r="A20" s="8">
        <v>25</v>
      </c>
      <c r="B20" s="3" t="s">
        <v>18</v>
      </c>
      <c r="C20" s="7">
        <v>4533372</v>
      </c>
    </row>
    <row r="21" spans="1:3" x14ac:dyDescent="0.2">
      <c r="A21" s="8">
        <v>41</v>
      </c>
      <c r="B21" s="3" t="s">
        <v>19</v>
      </c>
      <c r="C21" s="7">
        <v>1328361</v>
      </c>
    </row>
    <row r="22" spans="1:3" x14ac:dyDescent="0.2">
      <c r="A22" s="8">
        <v>19</v>
      </c>
      <c r="B22" s="3" t="s">
        <v>20</v>
      </c>
      <c r="C22" s="7">
        <v>5773552</v>
      </c>
    </row>
    <row r="23" spans="1:3" x14ac:dyDescent="0.2">
      <c r="A23" s="8">
        <v>14</v>
      </c>
      <c r="B23" s="3" t="s">
        <v>21</v>
      </c>
      <c r="C23" s="7">
        <v>6547629</v>
      </c>
    </row>
    <row r="24" spans="1:3" x14ac:dyDescent="0.2">
      <c r="A24" s="8">
        <v>8</v>
      </c>
      <c r="B24" s="3" t="s">
        <v>22</v>
      </c>
      <c r="C24" s="7">
        <v>9883640</v>
      </c>
    </row>
    <row r="25" spans="1:3" x14ac:dyDescent="0.2">
      <c r="A25" s="8">
        <v>21</v>
      </c>
      <c r="B25" s="3" t="s">
        <v>23</v>
      </c>
      <c r="C25" s="7">
        <v>5303925</v>
      </c>
    </row>
    <row r="26" spans="1:3" x14ac:dyDescent="0.2">
      <c r="A26" s="8">
        <v>31</v>
      </c>
      <c r="B26" s="3" t="s">
        <v>24</v>
      </c>
      <c r="C26" s="7">
        <v>2967297</v>
      </c>
    </row>
    <row r="27" spans="1:3" x14ac:dyDescent="0.2">
      <c r="A27" s="8">
        <v>18</v>
      </c>
      <c r="B27" s="3" t="s">
        <v>25</v>
      </c>
      <c r="C27" s="7">
        <v>5988927</v>
      </c>
    </row>
    <row r="28" spans="1:3" x14ac:dyDescent="0.2">
      <c r="A28" s="8">
        <v>44</v>
      </c>
      <c r="B28" s="3" t="s">
        <v>26</v>
      </c>
      <c r="C28" s="7">
        <v>989415</v>
      </c>
    </row>
    <row r="29" spans="1:3" x14ac:dyDescent="0.2">
      <c r="A29" s="8">
        <v>38</v>
      </c>
      <c r="B29" s="3" t="s">
        <v>27</v>
      </c>
      <c r="C29" s="7">
        <v>1826341</v>
      </c>
    </row>
    <row r="30" spans="1:3" x14ac:dyDescent="0.2">
      <c r="A30" s="8">
        <v>35</v>
      </c>
      <c r="B30" s="3" t="s">
        <v>28</v>
      </c>
      <c r="C30" s="7">
        <v>2700551</v>
      </c>
    </row>
    <row r="31" spans="1:3" x14ac:dyDescent="0.2">
      <c r="A31" s="8">
        <v>42</v>
      </c>
      <c r="B31" s="3" t="s">
        <v>29</v>
      </c>
      <c r="C31" s="7">
        <v>1316470</v>
      </c>
    </row>
    <row r="32" spans="1:3" x14ac:dyDescent="0.2">
      <c r="A32" s="8">
        <v>11</v>
      </c>
      <c r="B32" s="3" t="s">
        <v>30</v>
      </c>
      <c r="C32" s="7">
        <v>8791894</v>
      </c>
    </row>
    <row r="33" spans="1:3" x14ac:dyDescent="0.2">
      <c r="A33" s="8">
        <v>36</v>
      </c>
      <c r="B33" s="3" t="s">
        <v>31</v>
      </c>
      <c r="C33" s="7">
        <v>2059179</v>
      </c>
    </row>
    <row r="34" spans="1:3" x14ac:dyDescent="0.2">
      <c r="A34" s="8">
        <v>3</v>
      </c>
      <c r="B34" s="3" t="s">
        <v>32</v>
      </c>
      <c r="C34" s="7">
        <v>19378102</v>
      </c>
    </row>
    <row r="35" spans="1:3" x14ac:dyDescent="0.2">
      <c r="A35" s="8">
        <v>10</v>
      </c>
      <c r="B35" s="3" t="s">
        <v>33</v>
      </c>
      <c r="C35" s="7">
        <v>9535483</v>
      </c>
    </row>
    <row r="36" spans="1:3" x14ac:dyDescent="0.2">
      <c r="A36" s="8">
        <v>48</v>
      </c>
      <c r="B36" s="3" t="s">
        <v>34</v>
      </c>
      <c r="C36" s="7">
        <v>672591</v>
      </c>
    </row>
    <row r="37" spans="1:3" x14ac:dyDescent="0.2">
      <c r="A37" s="8">
        <v>7</v>
      </c>
      <c r="B37" s="3" t="s">
        <v>35</v>
      </c>
      <c r="C37" s="7">
        <v>11536504</v>
      </c>
    </row>
    <row r="38" spans="1:3" x14ac:dyDescent="0.2">
      <c r="A38" s="8">
        <v>28</v>
      </c>
      <c r="B38" s="3" t="s">
        <v>36</v>
      </c>
      <c r="C38" s="7">
        <v>3751351</v>
      </c>
    </row>
    <row r="39" spans="1:3" x14ac:dyDescent="0.2">
      <c r="A39" s="8">
        <v>27</v>
      </c>
      <c r="B39" s="3" t="s">
        <v>37</v>
      </c>
      <c r="C39" s="7">
        <v>3831074</v>
      </c>
    </row>
    <row r="40" spans="1:3" x14ac:dyDescent="0.2">
      <c r="A40" s="8">
        <v>6</v>
      </c>
      <c r="B40" s="3" t="s">
        <v>38</v>
      </c>
      <c r="C40" s="7">
        <v>12702379</v>
      </c>
    </row>
    <row r="41" spans="1:3" x14ac:dyDescent="0.2">
      <c r="A41" s="8">
        <v>43</v>
      </c>
      <c r="B41" s="3" t="s">
        <v>39</v>
      </c>
      <c r="C41" s="7">
        <v>1052567</v>
      </c>
    </row>
    <row r="42" spans="1:3" x14ac:dyDescent="0.2">
      <c r="A42" s="8">
        <v>24</v>
      </c>
      <c r="B42" s="3" t="s">
        <v>40</v>
      </c>
      <c r="C42" s="7">
        <v>4625364</v>
      </c>
    </row>
    <row r="43" spans="1:3" x14ac:dyDescent="0.2">
      <c r="A43" s="8">
        <v>46</v>
      </c>
      <c r="B43" s="3" t="s">
        <v>137</v>
      </c>
      <c r="C43" s="7">
        <v>814180</v>
      </c>
    </row>
    <row r="44" spans="1:3" x14ac:dyDescent="0.2">
      <c r="A44" s="8">
        <v>17</v>
      </c>
      <c r="B44" s="3" t="s">
        <v>42</v>
      </c>
      <c r="C44" s="7">
        <v>6346105</v>
      </c>
    </row>
    <row r="45" spans="1:3" x14ac:dyDescent="0.2">
      <c r="A45" s="8">
        <v>2</v>
      </c>
      <c r="B45" s="3" t="s">
        <v>43</v>
      </c>
      <c r="C45" s="7">
        <v>25145561</v>
      </c>
    </row>
    <row r="46" spans="1:3" x14ac:dyDescent="0.2">
      <c r="A46" s="8">
        <v>34</v>
      </c>
      <c r="B46" s="3" t="s">
        <v>44</v>
      </c>
      <c r="C46" s="7">
        <v>2763885</v>
      </c>
    </row>
    <row r="47" spans="1:3" x14ac:dyDescent="0.2">
      <c r="A47" s="8">
        <v>49</v>
      </c>
      <c r="B47" s="3" t="s">
        <v>45</v>
      </c>
      <c r="C47" s="7">
        <v>625741</v>
      </c>
    </row>
    <row r="48" spans="1:3" x14ac:dyDescent="0.2">
      <c r="A48" s="8">
        <v>12</v>
      </c>
      <c r="B48" s="3" t="s">
        <v>46</v>
      </c>
      <c r="C48" s="7">
        <v>8001024</v>
      </c>
    </row>
    <row r="49" spans="1:3" x14ac:dyDescent="0.2">
      <c r="A49" s="8">
        <v>13</v>
      </c>
      <c r="B49" s="3" t="s">
        <v>47</v>
      </c>
      <c r="C49" s="7">
        <v>6724540</v>
      </c>
    </row>
    <row r="50" spans="1:3" x14ac:dyDescent="0.2">
      <c r="A50" s="8">
        <v>50</v>
      </c>
      <c r="B50" s="3" t="s">
        <v>138</v>
      </c>
      <c r="C50" s="7">
        <v>601723</v>
      </c>
    </row>
    <row r="51" spans="1:3" x14ac:dyDescent="0.2">
      <c r="A51" s="8">
        <v>37</v>
      </c>
      <c r="B51" s="3" t="s">
        <v>48</v>
      </c>
      <c r="C51" s="7">
        <v>1852994</v>
      </c>
    </row>
    <row r="52" spans="1:3" x14ac:dyDescent="0.2">
      <c r="A52" s="8">
        <v>20</v>
      </c>
      <c r="B52" s="3" t="s">
        <v>49</v>
      </c>
      <c r="C52" s="7">
        <v>5686986</v>
      </c>
    </row>
    <row r="53" spans="1:3" x14ac:dyDescent="0.2">
      <c r="A53" s="8">
        <v>51</v>
      </c>
      <c r="B53" s="3" t="s">
        <v>50</v>
      </c>
      <c r="C53" s="7">
        <v>563626</v>
      </c>
    </row>
  </sheetData>
  <sortState ref="A2:C51">
    <sortCondition ref="B1"/>
  </sortState>
  <hyperlinks>
    <hyperlink ref="B45" r:id="rId1"/>
    <hyperlink ref="B34" r:id="rId2"/>
    <hyperlink ref="B11" r:id="rId3"/>
    <hyperlink ref="B15" r:id="rId4"/>
    <hyperlink ref="B40" r:id="rId5"/>
    <hyperlink ref="B37" r:id="rId6"/>
    <hyperlink ref="B24" r:id="rId7"/>
    <hyperlink ref="B12" r:id="rId8"/>
    <hyperlink ref="B35" r:id="rId9"/>
    <hyperlink ref="B32" r:id="rId10"/>
    <hyperlink ref="B48" r:id="rId11"/>
    <hyperlink ref="B49" r:id="rId12"/>
    <hyperlink ref="B23" r:id="rId13"/>
    <hyperlink ref="B16" r:id="rId14"/>
    <hyperlink ref="B4" r:id="rId15"/>
    <hyperlink ref="B44" r:id="rId16"/>
    <hyperlink ref="B27" r:id="rId17"/>
    <hyperlink ref="B22" r:id="rId18"/>
    <hyperlink ref="B52" r:id="rId19"/>
    <hyperlink ref="B25" r:id="rId20"/>
    <hyperlink ref="B7" r:id="rId21"/>
    <hyperlink ref="B2" r:id="rId22"/>
    <hyperlink ref="B42" r:id="rId23"/>
    <hyperlink ref="B20" r:id="rId24"/>
    <hyperlink ref="B19" r:id="rId25"/>
    <hyperlink ref="B39" r:id="rId26"/>
    <hyperlink ref="B38" r:id="rId27"/>
    <hyperlink ref="B8" r:id="rId28"/>
    <hyperlink ref="B17" r:id="rId29"/>
    <hyperlink ref="B26" r:id="rId30"/>
    <hyperlink ref="B5" r:id="rId31"/>
    <hyperlink ref="B18" r:id="rId32"/>
    <hyperlink ref="B46" r:id="rId33"/>
    <hyperlink ref="B30" r:id="rId34"/>
    <hyperlink ref="B33" r:id="rId35"/>
    <hyperlink ref="B51" r:id="rId36"/>
    <hyperlink ref="B29" r:id="rId37"/>
    <hyperlink ref="B14" r:id="rId38"/>
    <hyperlink ref="B13" r:id="rId39"/>
    <hyperlink ref="B21" r:id="rId40"/>
    <hyperlink ref="B31" r:id="rId41"/>
    <hyperlink ref="B41" r:id="rId42"/>
    <hyperlink ref="B28" r:id="rId43"/>
    <hyperlink ref="B9" r:id="rId44"/>
    <hyperlink ref="B43" r:id="rId45"/>
    <hyperlink ref="B3" r:id="rId46"/>
    <hyperlink ref="B36" r:id="rId47"/>
    <hyperlink ref="B47" r:id="rId48"/>
    <hyperlink ref="B50" r:id="rId49"/>
    <hyperlink ref="B53" r:id="rId50"/>
    <hyperlink ref="A6" r:id="rId51" display="California"/>
    <hyperlink ref="B6" r:id="rId5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showRuler="0" workbookViewId="0">
      <selection activeCell="A2" sqref="A2:A52"/>
    </sheetView>
  </sheetViews>
  <sheetFormatPr baseColWidth="10" defaultRowHeight="16" x14ac:dyDescent="0.2"/>
  <sheetData>
    <row r="1" spans="1:20" ht="21" x14ac:dyDescent="0.25">
      <c r="A1" s="2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2" t="s">
        <v>62</v>
      </c>
      <c r="M1" s="2" t="s">
        <v>63</v>
      </c>
      <c r="N1" s="2" t="s">
        <v>64</v>
      </c>
      <c r="O1" s="2" t="s">
        <v>65</v>
      </c>
      <c r="P1" s="2" t="s">
        <v>66</v>
      </c>
      <c r="Q1" s="2" t="s">
        <v>67</v>
      </c>
      <c r="R1" s="2" t="s">
        <v>68</v>
      </c>
      <c r="S1" s="2" t="s">
        <v>69</v>
      </c>
      <c r="T1" s="3" t="s">
        <v>70</v>
      </c>
    </row>
    <row r="2" spans="1:20" ht="21" x14ac:dyDescent="0.25">
      <c r="A2" s="2" t="s">
        <v>121</v>
      </c>
      <c r="B2" s="2" t="s">
        <v>0</v>
      </c>
      <c r="C2" s="2" t="s">
        <v>88</v>
      </c>
      <c r="D2" s="2" t="s">
        <v>122</v>
      </c>
      <c r="E2" s="2" t="s">
        <v>95</v>
      </c>
      <c r="F2" s="2" t="s">
        <v>102</v>
      </c>
      <c r="G2" s="2" t="s">
        <v>75</v>
      </c>
      <c r="H2" s="2" t="s">
        <v>84</v>
      </c>
      <c r="I2" s="2" t="s">
        <v>77</v>
      </c>
      <c r="J2" s="2" t="s">
        <v>83</v>
      </c>
      <c r="K2" s="2" t="s">
        <v>79</v>
      </c>
      <c r="L2" s="2" t="s">
        <v>76</v>
      </c>
      <c r="M2" s="4">
        <v>600</v>
      </c>
      <c r="N2" s="4">
        <v>1100</v>
      </c>
      <c r="O2" s="2" t="s">
        <v>76</v>
      </c>
      <c r="P2" s="5">
        <v>0.54</v>
      </c>
      <c r="Q2" s="2" t="s">
        <v>76</v>
      </c>
      <c r="R2" s="2" t="s">
        <v>76</v>
      </c>
      <c r="S2" s="2" t="s">
        <v>76</v>
      </c>
      <c r="T2" s="2">
        <v>24</v>
      </c>
    </row>
    <row r="3" spans="1:20" ht="21" x14ac:dyDescent="0.25">
      <c r="A3" s="2">
        <v>2</v>
      </c>
      <c r="B3" s="2" t="s">
        <v>1</v>
      </c>
      <c r="C3" s="2" t="s">
        <v>80</v>
      </c>
      <c r="D3" s="2" t="s">
        <v>81</v>
      </c>
      <c r="E3" s="2" t="s">
        <v>73</v>
      </c>
      <c r="F3" s="2" t="s">
        <v>82</v>
      </c>
      <c r="G3" s="2" t="s">
        <v>75</v>
      </c>
      <c r="H3" s="2" t="s">
        <v>76</v>
      </c>
      <c r="I3" s="2" t="s">
        <v>77</v>
      </c>
      <c r="J3" s="2" t="s">
        <v>83</v>
      </c>
      <c r="K3" s="2" t="s">
        <v>79</v>
      </c>
      <c r="L3" s="2" t="s">
        <v>84</v>
      </c>
      <c r="M3" s="4">
        <v>1500</v>
      </c>
      <c r="N3" s="4">
        <v>3000</v>
      </c>
      <c r="O3" s="2" t="s">
        <v>76</v>
      </c>
      <c r="P3" s="5">
        <v>0.8</v>
      </c>
      <c r="Q3" s="2" t="s">
        <v>76</v>
      </c>
      <c r="R3" s="2" t="s">
        <v>84</v>
      </c>
      <c r="S3" s="2" t="s">
        <v>84</v>
      </c>
      <c r="T3" s="2">
        <v>33.75</v>
      </c>
    </row>
    <row r="4" spans="1:20" ht="21" x14ac:dyDescent="0.25">
      <c r="A4" s="2">
        <v>1</v>
      </c>
      <c r="B4" s="2" t="s">
        <v>2</v>
      </c>
      <c r="C4" s="2" t="s">
        <v>71</v>
      </c>
      <c r="D4" s="2" t="s">
        <v>72</v>
      </c>
      <c r="E4" s="2" t="s">
        <v>73</v>
      </c>
      <c r="F4" s="2" t="s">
        <v>74</v>
      </c>
      <c r="G4" s="2" t="s">
        <v>75</v>
      </c>
      <c r="H4" s="2" t="s">
        <v>76</v>
      </c>
      <c r="I4" s="2" t="s">
        <v>77</v>
      </c>
      <c r="J4" s="2" t="s">
        <v>78</v>
      </c>
      <c r="K4" s="2" t="s">
        <v>79</v>
      </c>
      <c r="L4" s="2" t="s">
        <v>76</v>
      </c>
      <c r="M4" s="4">
        <v>250</v>
      </c>
      <c r="N4" s="4">
        <v>500</v>
      </c>
      <c r="O4" s="2" t="s">
        <v>76</v>
      </c>
      <c r="P4" s="5">
        <v>0.37</v>
      </c>
      <c r="Q4" s="2" t="s">
        <v>76</v>
      </c>
      <c r="R4" s="2" t="s">
        <v>76</v>
      </c>
      <c r="S4" s="2" t="s">
        <v>76</v>
      </c>
      <c r="T4" s="2">
        <v>43.75</v>
      </c>
    </row>
    <row r="5" spans="1:20" ht="21" x14ac:dyDescent="0.25">
      <c r="A5" s="2" t="s">
        <v>121</v>
      </c>
      <c r="B5" s="2" t="s">
        <v>3</v>
      </c>
      <c r="C5" s="2" t="s">
        <v>105</v>
      </c>
      <c r="D5" s="2" t="s">
        <v>93</v>
      </c>
      <c r="E5" s="2" t="s">
        <v>95</v>
      </c>
      <c r="F5" s="2" t="s">
        <v>102</v>
      </c>
      <c r="G5" s="2" t="s">
        <v>83</v>
      </c>
      <c r="H5" s="2" t="s">
        <v>76</v>
      </c>
      <c r="I5" s="2" t="s">
        <v>77</v>
      </c>
      <c r="J5" s="2" t="s">
        <v>78</v>
      </c>
      <c r="K5" s="2" t="s">
        <v>79</v>
      </c>
      <c r="L5" s="2" t="s">
        <v>76</v>
      </c>
      <c r="M5" s="4">
        <v>150</v>
      </c>
      <c r="N5" s="4">
        <v>400</v>
      </c>
      <c r="O5" s="2" t="s">
        <v>84</v>
      </c>
      <c r="P5" s="5">
        <v>0.68</v>
      </c>
      <c r="Q5" s="2" t="s">
        <v>76</v>
      </c>
      <c r="R5" s="2" t="s">
        <v>76</v>
      </c>
      <c r="S5" s="2" t="s">
        <v>76</v>
      </c>
      <c r="T5" s="2">
        <v>24</v>
      </c>
    </row>
    <row r="6" spans="1:20" ht="21" x14ac:dyDescent="0.25">
      <c r="A6" s="2">
        <v>31</v>
      </c>
      <c r="B6" s="2" t="s">
        <v>4</v>
      </c>
      <c r="C6" s="2" t="s">
        <v>85</v>
      </c>
      <c r="D6" s="2" t="s">
        <v>71</v>
      </c>
      <c r="E6" s="2" t="s">
        <v>95</v>
      </c>
      <c r="F6" s="2" t="s">
        <v>82</v>
      </c>
      <c r="G6" s="2" t="s">
        <v>98</v>
      </c>
      <c r="H6" s="2" t="s">
        <v>76</v>
      </c>
      <c r="I6" s="2" t="s">
        <v>84</v>
      </c>
      <c r="J6" s="2" t="s">
        <v>97</v>
      </c>
      <c r="K6" s="2" t="s">
        <v>79</v>
      </c>
      <c r="L6" s="2" t="s">
        <v>76</v>
      </c>
      <c r="M6" s="4">
        <v>390</v>
      </c>
      <c r="N6" s="4">
        <v>390</v>
      </c>
      <c r="O6" s="2" t="s">
        <v>76</v>
      </c>
      <c r="P6" s="5">
        <v>1.03</v>
      </c>
      <c r="Q6" s="2" t="s">
        <v>76</v>
      </c>
      <c r="R6" s="2" t="s">
        <v>76</v>
      </c>
      <c r="S6" s="2" t="s">
        <v>84</v>
      </c>
      <c r="T6" s="2">
        <v>21</v>
      </c>
    </row>
    <row r="7" spans="1:20" ht="21" x14ac:dyDescent="0.25">
      <c r="A7" s="2">
        <v>17</v>
      </c>
      <c r="B7" s="2" t="s">
        <v>5</v>
      </c>
      <c r="C7" s="2" t="s">
        <v>99</v>
      </c>
      <c r="D7" s="2" t="s">
        <v>71</v>
      </c>
      <c r="E7" s="2" t="s">
        <v>113</v>
      </c>
      <c r="F7" s="2" t="s">
        <v>74</v>
      </c>
      <c r="G7" s="2" t="s">
        <v>75</v>
      </c>
      <c r="H7" s="2" t="s">
        <v>84</v>
      </c>
      <c r="I7" s="2" t="s">
        <v>77</v>
      </c>
      <c r="J7" s="2" t="s">
        <v>114</v>
      </c>
      <c r="K7" s="2" t="s">
        <v>115</v>
      </c>
      <c r="L7" s="2" t="s">
        <v>76</v>
      </c>
      <c r="M7" s="4">
        <v>600</v>
      </c>
      <c r="N7" s="4">
        <v>600</v>
      </c>
      <c r="O7" s="2" t="s">
        <v>76</v>
      </c>
      <c r="P7" s="5">
        <v>0.34</v>
      </c>
      <c r="Q7" s="2" t="s">
        <v>76</v>
      </c>
      <c r="R7" s="2" t="s">
        <v>76</v>
      </c>
      <c r="S7" s="2" t="s">
        <v>76</v>
      </c>
      <c r="T7" s="2">
        <v>26.75</v>
      </c>
    </row>
    <row r="8" spans="1:20" ht="21" x14ac:dyDescent="0.25">
      <c r="A8" s="2">
        <v>3</v>
      </c>
      <c r="B8" s="2" t="s">
        <v>6</v>
      </c>
      <c r="C8" s="2" t="s">
        <v>85</v>
      </c>
      <c r="D8" s="2" t="s">
        <v>86</v>
      </c>
      <c r="E8" s="2" t="s">
        <v>73</v>
      </c>
      <c r="F8" s="2" t="s">
        <v>82</v>
      </c>
      <c r="G8" s="2" t="s">
        <v>75</v>
      </c>
      <c r="H8" s="2" t="s">
        <v>84</v>
      </c>
      <c r="I8" s="2" t="s">
        <v>77</v>
      </c>
      <c r="J8" s="2" t="s">
        <v>78</v>
      </c>
      <c r="K8" s="2" t="s">
        <v>87</v>
      </c>
      <c r="L8" s="2" t="s">
        <v>76</v>
      </c>
      <c r="M8" s="4">
        <v>500</v>
      </c>
      <c r="N8" s="4">
        <v>1000</v>
      </c>
      <c r="O8" s="2" t="s">
        <v>84</v>
      </c>
      <c r="P8" s="5">
        <v>1</v>
      </c>
      <c r="Q8" s="2" t="s">
        <v>84</v>
      </c>
      <c r="R8" s="2" t="s">
        <v>76</v>
      </c>
      <c r="S8" s="2" t="s">
        <v>76</v>
      </c>
      <c r="T8" s="2">
        <v>32.5</v>
      </c>
    </row>
    <row r="9" spans="1:20" ht="21" x14ac:dyDescent="0.25">
      <c r="A9" s="2" t="s">
        <v>100</v>
      </c>
      <c r="B9" s="2" t="s">
        <v>7</v>
      </c>
      <c r="C9" s="2" t="s">
        <v>88</v>
      </c>
      <c r="D9" s="2" t="s">
        <v>101</v>
      </c>
      <c r="E9" s="2" t="s">
        <v>73</v>
      </c>
      <c r="F9" s="2" t="s">
        <v>102</v>
      </c>
      <c r="G9" s="2" t="s">
        <v>75</v>
      </c>
      <c r="H9" s="2" t="s">
        <v>84</v>
      </c>
      <c r="I9" s="2" t="s">
        <v>77</v>
      </c>
      <c r="J9" s="2" t="s">
        <v>103</v>
      </c>
      <c r="K9" s="2" t="s">
        <v>87</v>
      </c>
      <c r="L9" s="2" t="s">
        <v>76</v>
      </c>
      <c r="M9" s="4">
        <v>500</v>
      </c>
      <c r="N9" s="4">
        <v>750</v>
      </c>
      <c r="O9" s="2" t="s">
        <v>76</v>
      </c>
      <c r="P9" s="5">
        <v>0.31</v>
      </c>
      <c r="Q9" s="2" t="s">
        <v>76</v>
      </c>
      <c r="R9" s="2" t="s">
        <v>76</v>
      </c>
      <c r="S9" s="2" t="s">
        <v>84</v>
      </c>
      <c r="T9" s="2">
        <v>28.75</v>
      </c>
    </row>
    <row r="10" spans="1:20" ht="21" x14ac:dyDescent="0.25">
      <c r="A10" s="2">
        <v>50</v>
      </c>
      <c r="B10" s="2" t="s">
        <v>8</v>
      </c>
      <c r="C10" s="2" t="s">
        <v>88</v>
      </c>
      <c r="D10" s="2" t="s">
        <v>88</v>
      </c>
      <c r="E10" s="2" t="s">
        <v>113</v>
      </c>
      <c r="F10" s="2" t="s">
        <v>136</v>
      </c>
      <c r="G10" s="2" t="s">
        <v>75</v>
      </c>
      <c r="H10" s="2" t="s">
        <v>84</v>
      </c>
      <c r="I10" s="2" t="s">
        <v>84</v>
      </c>
      <c r="J10" s="2" t="s">
        <v>135</v>
      </c>
      <c r="K10" s="2" t="s">
        <v>109</v>
      </c>
      <c r="L10" s="2" t="s">
        <v>84</v>
      </c>
      <c r="M10" s="4">
        <v>0</v>
      </c>
      <c r="N10" s="4">
        <v>2500</v>
      </c>
      <c r="O10" s="2" t="s">
        <v>84</v>
      </c>
      <c r="P10" s="5">
        <v>0.3</v>
      </c>
      <c r="Q10" s="2" t="s">
        <v>76</v>
      </c>
      <c r="R10" s="2" t="s">
        <v>76</v>
      </c>
      <c r="S10" s="2" t="s">
        <v>84</v>
      </c>
      <c r="T10" s="2">
        <v>12.25</v>
      </c>
    </row>
    <row r="11" spans="1:20" ht="21" x14ac:dyDescent="0.25">
      <c r="A11" s="2" t="s">
        <v>118</v>
      </c>
      <c r="B11" s="2" t="s">
        <v>9</v>
      </c>
      <c r="C11" s="2" t="s">
        <v>88</v>
      </c>
      <c r="D11" s="2" t="s">
        <v>88</v>
      </c>
      <c r="E11" s="2" t="s">
        <v>73</v>
      </c>
      <c r="F11" s="2" t="s">
        <v>82</v>
      </c>
      <c r="G11" s="2" t="s">
        <v>83</v>
      </c>
      <c r="H11" s="2" t="s">
        <v>84</v>
      </c>
      <c r="I11" s="2" t="s">
        <v>111</v>
      </c>
      <c r="J11" s="2" t="s">
        <v>83</v>
      </c>
      <c r="K11" s="2" t="s">
        <v>109</v>
      </c>
      <c r="L11" s="2" t="s">
        <v>76</v>
      </c>
      <c r="M11" s="4">
        <v>500</v>
      </c>
      <c r="N11" s="4">
        <v>1000</v>
      </c>
      <c r="O11" s="2" t="s">
        <v>76</v>
      </c>
      <c r="P11" s="5">
        <v>0.4</v>
      </c>
      <c r="Q11" s="2" t="s">
        <v>76</v>
      </c>
      <c r="R11" s="2" t="s">
        <v>76</v>
      </c>
      <c r="S11" s="2" t="s">
        <v>76</v>
      </c>
      <c r="T11" s="2">
        <v>24.75</v>
      </c>
    </row>
    <row r="12" spans="1:20" ht="21" x14ac:dyDescent="0.25">
      <c r="A12" s="2" t="s">
        <v>100</v>
      </c>
      <c r="B12" s="2" t="s">
        <v>10</v>
      </c>
      <c r="C12" s="2" t="s">
        <v>88</v>
      </c>
      <c r="D12" s="2" t="s">
        <v>72</v>
      </c>
      <c r="E12" s="2" t="s">
        <v>95</v>
      </c>
      <c r="F12" s="2" t="s">
        <v>82</v>
      </c>
      <c r="G12" s="2" t="s">
        <v>78</v>
      </c>
      <c r="H12" s="2" t="s">
        <v>84</v>
      </c>
      <c r="I12" s="2" t="s">
        <v>104</v>
      </c>
      <c r="J12" s="2" t="s">
        <v>78</v>
      </c>
      <c r="K12" s="2" t="s">
        <v>79</v>
      </c>
      <c r="L12" s="2" t="s">
        <v>76</v>
      </c>
      <c r="M12" s="4">
        <v>300</v>
      </c>
      <c r="N12" s="4">
        <v>600</v>
      </c>
      <c r="O12" s="2" t="s">
        <v>76</v>
      </c>
      <c r="P12" s="5">
        <v>0.47</v>
      </c>
      <c r="Q12" s="2" t="s">
        <v>76</v>
      </c>
      <c r="R12" s="2" t="s">
        <v>76</v>
      </c>
      <c r="S12" s="2" t="s">
        <v>76</v>
      </c>
      <c r="T12" s="2">
        <v>28.75</v>
      </c>
    </row>
    <row r="13" spans="1:20" ht="21" x14ac:dyDescent="0.25">
      <c r="A13" s="2" t="s">
        <v>125</v>
      </c>
      <c r="B13" s="2" t="s">
        <v>11</v>
      </c>
      <c r="C13" s="2" t="s">
        <v>85</v>
      </c>
      <c r="D13" s="2" t="s">
        <v>99</v>
      </c>
      <c r="E13" s="2" t="s">
        <v>95</v>
      </c>
      <c r="F13" s="2" t="s">
        <v>102</v>
      </c>
      <c r="G13" s="2" t="s">
        <v>75</v>
      </c>
      <c r="H13" s="2" t="s">
        <v>84</v>
      </c>
      <c r="I13" s="2" t="s">
        <v>77</v>
      </c>
      <c r="J13" s="2" t="s">
        <v>78</v>
      </c>
      <c r="K13" s="2" t="s">
        <v>79</v>
      </c>
      <c r="L13" s="2" t="s">
        <v>76</v>
      </c>
      <c r="M13" s="4">
        <v>150</v>
      </c>
      <c r="N13" s="4">
        <v>500</v>
      </c>
      <c r="O13" s="2" t="s">
        <v>84</v>
      </c>
      <c r="P13" s="5">
        <v>0.62</v>
      </c>
      <c r="Q13" s="2" t="s">
        <v>76</v>
      </c>
      <c r="R13" s="2" t="s">
        <v>76</v>
      </c>
      <c r="S13" s="2" t="s">
        <v>76</v>
      </c>
      <c r="T13" s="2">
        <v>23</v>
      </c>
    </row>
    <row r="14" spans="1:20" ht="21" x14ac:dyDescent="0.25">
      <c r="A14" s="2">
        <v>40</v>
      </c>
      <c r="B14" s="2" t="s">
        <v>12</v>
      </c>
      <c r="C14" s="2" t="s">
        <v>88</v>
      </c>
      <c r="D14" s="2" t="s">
        <v>71</v>
      </c>
      <c r="E14" s="2" t="s">
        <v>73</v>
      </c>
      <c r="F14" s="2" t="s">
        <v>82</v>
      </c>
      <c r="G14" s="2" t="s">
        <v>75</v>
      </c>
      <c r="H14" s="2" t="s">
        <v>84</v>
      </c>
      <c r="I14" s="2" t="s">
        <v>104</v>
      </c>
      <c r="J14" s="2" t="s">
        <v>78</v>
      </c>
      <c r="K14" s="2" t="s">
        <v>109</v>
      </c>
      <c r="L14" s="2" t="s">
        <v>84</v>
      </c>
      <c r="M14" s="4">
        <v>0</v>
      </c>
      <c r="N14" s="4">
        <v>0</v>
      </c>
      <c r="O14" s="2" t="s">
        <v>76</v>
      </c>
      <c r="P14" s="5">
        <v>0.43</v>
      </c>
      <c r="Q14" s="2" t="s">
        <v>76</v>
      </c>
      <c r="R14" s="2" t="s">
        <v>84</v>
      </c>
      <c r="S14" s="2" t="s">
        <v>84</v>
      </c>
      <c r="T14" s="2">
        <v>18.25</v>
      </c>
    </row>
    <row r="15" spans="1:20" ht="21" x14ac:dyDescent="0.25">
      <c r="A15" s="2">
        <v>26</v>
      </c>
      <c r="B15" s="2" t="s">
        <v>13</v>
      </c>
      <c r="C15" s="2" t="s">
        <v>88</v>
      </c>
      <c r="D15" s="2" t="s">
        <v>99</v>
      </c>
      <c r="E15" s="2" t="s">
        <v>73</v>
      </c>
      <c r="F15" s="2" t="s">
        <v>82</v>
      </c>
      <c r="G15" s="2" t="s">
        <v>83</v>
      </c>
      <c r="H15" s="2" t="s">
        <v>84</v>
      </c>
      <c r="I15" s="2" t="s">
        <v>77</v>
      </c>
      <c r="J15" s="2" t="s">
        <v>97</v>
      </c>
      <c r="K15" s="2" t="s">
        <v>87</v>
      </c>
      <c r="L15" s="2" t="s">
        <v>76</v>
      </c>
      <c r="M15" s="4">
        <v>0</v>
      </c>
      <c r="N15" s="4">
        <v>0</v>
      </c>
      <c r="O15" s="2" t="s">
        <v>76</v>
      </c>
      <c r="P15" s="5">
        <v>0.7</v>
      </c>
      <c r="Q15" s="2" t="s">
        <v>76</v>
      </c>
      <c r="R15" s="2" t="s">
        <v>76</v>
      </c>
      <c r="S15" s="2" t="s">
        <v>76</v>
      </c>
      <c r="T15" s="2">
        <v>23.5</v>
      </c>
    </row>
    <row r="16" spans="1:20" ht="21" x14ac:dyDescent="0.25">
      <c r="A16" s="2" t="s">
        <v>128</v>
      </c>
      <c r="B16" s="2" t="s">
        <v>14</v>
      </c>
      <c r="C16" s="2" t="s">
        <v>88</v>
      </c>
      <c r="D16" s="2" t="s">
        <v>99</v>
      </c>
      <c r="E16" s="2" t="s">
        <v>110</v>
      </c>
      <c r="F16" s="2" t="s">
        <v>102</v>
      </c>
      <c r="G16" s="2" t="s">
        <v>83</v>
      </c>
      <c r="H16" s="2" t="s">
        <v>84</v>
      </c>
      <c r="I16" s="2" t="s">
        <v>104</v>
      </c>
      <c r="J16" s="2" t="s">
        <v>97</v>
      </c>
      <c r="K16" s="2" t="s">
        <v>79</v>
      </c>
      <c r="L16" s="2" t="s">
        <v>76</v>
      </c>
      <c r="M16" s="4">
        <v>0</v>
      </c>
      <c r="N16" s="4">
        <v>0</v>
      </c>
      <c r="O16" s="2" t="s">
        <v>76</v>
      </c>
      <c r="P16" s="5">
        <v>0.56000000000000005</v>
      </c>
      <c r="Q16" s="2" t="s">
        <v>76</v>
      </c>
      <c r="R16" s="2" t="s">
        <v>76</v>
      </c>
      <c r="S16" s="2" t="s">
        <v>84</v>
      </c>
      <c r="T16" s="2">
        <v>19.5</v>
      </c>
    </row>
    <row r="17" spans="1:20" ht="21" x14ac:dyDescent="0.25">
      <c r="A17" s="2">
        <v>15</v>
      </c>
      <c r="B17" s="2" t="s">
        <v>15</v>
      </c>
      <c r="C17" s="2" t="s">
        <v>91</v>
      </c>
      <c r="D17" s="2" t="s">
        <v>93</v>
      </c>
      <c r="E17" s="2" t="s">
        <v>73</v>
      </c>
      <c r="F17" s="2" t="s">
        <v>96</v>
      </c>
      <c r="G17" s="2" t="s">
        <v>83</v>
      </c>
      <c r="H17" s="2" t="s">
        <v>84</v>
      </c>
      <c r="I17" s="2" t="s">
        <v>111</v>
      </c>
      <c r="J17" s="2" t="s">
        <v>78</v>
      </c>
      <c r="K17" s="2" t="s">
        <v>79</v>
      </c>
      <c r="L17" s="2" t="s">
        <v>84</v>
      </c>
      <c r="M17" s="4">
        <v>625</v>
      </c>
      <c r="N17" s="4">
        <v>1875</v>
      </c>
      <c r="O17" s="2" t="s">
        <v>84</v>
      </c>
      <c r="P17" s="5">
        <v>0.6</v>
      </c>
      <c r="Q17" s="2" t="s">
        <v>76</v>
      </c>
      <c r="R17" s="2" t="s">
        <v>84</v>
      </c>
      <c r="S17" s="2" t="s">
        <v>76</v>
      </c>
      <c r="T17" s="2">
        <v>27.5</v>
      </c>
    </row>
    <row r="18" spans="1:20" ht="21" x14ac:dyDescent="0.25">
      <c r="A18" s="2">
        <v>5</v>
      </c>
      <c r="B18" s="2" t="s">
        <v>16</v>
      </c>
      <c r="C18" s="2" t="s">
        <v>91</v>
      </c>
      <c r="D18" s="2" t="s">
        <v>72</v>
      </c>
      <c r="E18" s="2" t="s">
        <v>73</v>
      </c>
      <c r="F18" s="2" t="s">
        <v>82</v>
      </c>
      <c r="G18" s="2" t="s">
        <v>92</v>
      </c>
      <c r="H18" s="2" t="s">
        <v>84</v>
      </c>
      <c r="I18" s="2" t="s">
        <v>77</v>
      </c>
      <c r="J18" s="2" t="s">
        <v>83</v>
      </c>
      <c r="K18" s="2" t="s">
        <v>79</v>
      </c>
      <c r="L18" s="2" t="s">
        <v>76</v>
      </c>
      <c r="M18" s="4">
        <v>500</v>
      </c>
      <c r="N18" s="4">
        <v>1000</v>
      </c>
      <c r="O18" s="2" t="s">
        <v>76</v>
      </c>
      <c r="P18" s="5">
        <v>0.46</v>
      </c>
      <c r="Q18" s="2" t="s">
        <v>76</v>
      </c>
      <c r="R18" s="2" t="s">
        <v>76</v>
      </c>
      <c r="S18" s="2" t="s">
        <v>84</v>
      </c>
      <c r="T18" s="2">
        <v>31.75</v>
      </c>
    </row>
    <row r="19" spans="1:20" ht="21" x14ac:dyDescent="0.25">
      <c r="A19" s="2">
        <v>44</v>
      </c>
      <c r="B19" s="2" t="s">
        <v>17</v>
      </c>
      <c r="C19" s="2" t="s">
        <v>85</v>
      </c>
      <c r="D19" s="2" t="s">
        <v>93</v>
      </c>
      <c r="E19" s="2" t="s">
        <v>95</v>
      </c>
      <c r="F19" s="2" t="s">
        <v>102</v>
      </c>
      <c r="G19" s="2" t="s">
        <v>98</v>
      </c>
      <c r="H19" s="2" t="s">
        <v>84</v>
      </c>
      <c r="I19" s="2" t="s">
        <v>84</v>
      </c>
      <c r="J19" s="2" t="s">
        <v>83</v>
      </c>
      <c r="K19" s="2" t="s">
        <v>120</v>
      </c>
      <c r="L19" s="2" t="s">
        <v>76</v>
      </c>
      <c r="M19" s="4">
        <v>200</v>
      </c>
      <c r="N19" s="4">
        <v>300</v>
      </c>
      <c r="O19" s="2" t="s">
        <v>84</v>
      </c>
      <c r="P19" s="5">
        <v>0.48</v>
      </c>
      <c r="Q19" s="2" t="s">
        <v>76</v>
      </c>
      <c r="R19" s="2" t="s">
        <v>76</v>
      </c>
      <c r="S19" s="2" t="s">
        <v>76</v>
      </c>
      <c r="T19" s="2">
        <v>17.25</v>
      </c>
    </row>
    <row r="20" spans="1:20" ht="21" x14ac:dyDescent="0.25">
      <c r="A20" s="2">
        <v>14</v>
      </c>
      <c r="B20" s="2" t="s">
        <v>18</v>
      </c>
      <c r="C20" s="2" t="s">
        <v>85</v>
      </c>
      <c r="D20" s="2" t="s">
        <v>94</v>
      </c>
      <c r="E20" s="2" t="s">
        <v>95</v>
      </c>
      <c r="F20" s="2" t="s">
        <v>82</v>
      </c>
      <c r="G20" s="2" t="s">
        <v>107</v>
      </c>
      <c r="H20" s="2" t="s">
        <v>84</v>
      </c>
      <c r="I20" s="2" t="s">
        <v>77</v>
      </c>
      <c r="J20" s="2" t="s">
        <v>78</v>
      </c>
      <c r="K20" s="2" t="s">
        <v>79</v>
      </c>
      <c r="L20" s="2" t="s">
        <v>76</v>
      </c>
      <c r="M20" s="4">
        <v>300</v>
      </c>
      <c r="N20" s="4">
        <v>750</v>
      </c>
      <c r="O20" s="2" t="s">
        <v>76</v>
      </c>
      <c r="P20" s="5">
        <v>0.62</v>
      </c>
      <c r="Q20" s="2" t="s">
        <v>76</v>
      </c>
      <c r="R20" s="2" t="s">
        <v>76</v>
      </c>
      <c r="S20" s="2" t="s">
        <v>76</v>
      </c>
      <c r="T20" s="2">
        <v>28</v>
      </c>
    </row>
    <row r="21" spans="1:20" ht="21" x14ac:dyDescent="0.25">
      <c r="A21" s="2">
        <v>32</v>
      </c>
      <c r="B21" s="2" t="s">
        <v>19</v>
      </c>
      <c r="C21" s="2" t="s">
        <v>88</v>
      </c>
      <c r="D21" s="2" t="s">
        <v>93</v>
      </c>
      <c r="E21" s="2" t="s">
        <v>113</v>
      </c>
      <c r="F21" s="2" t="s">
        <v>82</v>
      </c>
      <c r="G21" s="2" t="s">
        <v>75</v>
      </c>
      <c r="H21" s="2" t="s">
        <v>84</v>
      </c>
      <c r="I21" s="2" t="s">
        <v>77</v>
      </c>
      <c r="J21" s="2" t="s">
        <v>126</v>
      </c>
      <c r="K21" s="2" t="s">
        <v>79</v>
      </c>
      <c r="L21" s="2" t="s">
        <v>76</v>
      </c>
      <c r="M21" s="4">
        <v>500</v>
      </c>
      <c r="N21" s="4">
        <v>700</v>
      </c>
      <c r="O21" s="2" t="s">
        <v>76</v>
      </c>
      <c r="P21" s="5">
        <v>0.56000000000000005</v>
      </c>
      <c r="Q21" s="2" t="s">
        <v>76</v>
      </c>
      <c r="R21" s="2" t="s">
        <v>76</v>
      </c>
      <c r="S21" s="2" t="s">
        <v>84</v>
      </c>
      <c r="T21" s="2">
        <v>20</v>
      </c>
    </row>
    <row r="22" spans="1:20" ht="21" x14ac:dyDescent="0.25">
      <c r="A22" s="2">
        <v>47</v>
      </c>
      <c r="B22" s="2" t="s">
        <v>20</v>
      </c>
      <c r="C22" s="2" t="s">
        <v>88</v>
      </c>
      <c r="D22" s="2" t="s">
        <v>99</v>
      </c>
      <c r="E22" s="2" t="s">
        <v>113</v>
      </c>
      <c r="F22" s="2" t="s">
        <v>102</v>
      </c>
      <c r="G22" s="2" t="s">
        <v>107</v>
      </c>
      <c r="H22" s="2" t="s">
        <v>84</v>
      </c>
      <c r="I22" s="2" t="s">
        <v>111</v>
      </c>
      <c r="J22" s="2" t="s">
        <v>78</v>
      </c>
      <c r="K22" s="2" t="s">
        <v>79</v>
      </c>
      <c r="L22" s="2" t="s">
        <v>76</v>
      </c>
      <c r="M22" s="4">
        <v>0</v>
      </c>
      <c r="N22" s="4">
        <v>0</v>
      </c>
      <c r="O22" s="2" t="s">
        <v>76</v>
      </c>
      <c r="P22" s="5">
        <v>0.51</v>
      </c>
      <c r="Q22" s="2" t="s">
        <v>76</v>
      </c>
      <c r="R22" s="2" t="s">
        <v>76</v>
      </c>
      <c r="S22" s="2" t="s">
        <v>84</v>
      </c>
      <c r="T22" s="2">
        <v>15.5</v>
      </c>
    </row>
    <row r="23" spans="1:20" ht="21" x14ac:dyDescent="0.25">
      <c r="A23" s="2" t="s">
        <v>121</v>
      </c>
      <c r="B23" s="2" t="s">
        <v>21</v>
      </c>
      <c r="C23" s="2" t="s">
        <v>88</v>
      </c>
      <c r="D23" s="2" t="s">
        <v>94</v>
      </c>
      <c r="E23" s="2" t="s">
        <v>73</v>
      </c>
      <c r="F23" s="2" t="s">
        <v>123</v>
      </c>
      <c r="G23" s="2" t="s">
        <v>75</v>
      </c>
      <c r="H23" s="2" t="s">
        <v>84</v>
      </c>
      <c r="I23" s="2" t="s">
        <v>104</v>
      </c>
      <c r="J23" s="2" t="s">
        <v>124</v>
      </c>
      <c r="K23" s="2" t="s">
        <v>109</v>
      </c>
      <c r="L23" s="2" t="s">
        <v>84</v>
      </c>
      <c r="M23" s="4">
        <v>500</v>
      </c>
      <c r="N23" s="4">
        <v>600</v>
      </c>
      <c r="O23" s="2" t="s">
        <v>84</v>
      </c>
      <c r="P23" s="5">
        <v>0.67</v>
      </c>
      <c r="Q23" s="2" t="s">
        <v>76</v>
      </c>
      <c r="R23" s="2" t="s">
        <v>76</v>
      </c>
      <c r="S23" s="2" t="s">
        <v>84</v>
      </c>
      <c r="T23" s="2">
        <v>24</v>
      </c>
    </row>
    <row r="24" spans="1:20" ht="21" x14ac:dyDescent="0.25">
      <c r="A24" s="2">
        <v>37</v>
      </c>
      <c r="B24" s="2" t="s">
        <v>22</v>
      </c>
      <c r="C24" s="2" t="s">
        <v>88</v>
      </c>
      <c r="D24" s="2" t="s">
        <v>99</v>
      </c>
      <c r="E24" s="2" t="s">
        <v>73</v>
      </c>
      <c r="F24" s="2" t="s">
        <v>82</v>
      </c>
      <c r="G24" s="2" t="s">
        <v>108</v>
      </c>
      <c r="H24" s="2" t="s">
        <v>84</v>
      </c>
      <c r="I24" s="2" t="s">
        <v>111</v>
      </c>
      <c r="J24" s="2" t="s">
        <v>78</v>
      </c>
      <c r="K24" s="2" t="s">
        <v>115</v>
      </c>
      <c r="L24" s="2" t="s">
        <v>76</v>
      </c>
      <c r="M24" s="4">
        <v>100</v>
      </c>
      <c r="N24" s="4">
        <v>200</v>
      </c>
      <c r="O24" s="2" t="s">
        <v>76</v>
      </c>
      <c r="P24" s="5">
        <v>0.09</v>
      </c>
      <c r="Q24" s="2" t="s">
        <v>76</v>
      </c>
      <c r="R24" s="2" t="s">
        <v>84</v>
      </c>
      <c r="S24" s="2" t="s">
        <v>76</v>
      </c>
      <c r="T24" s="2">
        <v>19</v>
      </c>
    </row>
    <row r="25" spans="1:20" ht="21" x14ac:dyDescent="0.25">
      <c r="A25" s="2">
        <v>36</v>
      </c>
      <c r="B25" s="2" t="s">
        <v>23</v>
      </c>
      <c r="C25" s="2" t="s">
        <v>88</v>
      </c>
      <c r="D25" s="2" t="s">
        <v>88</v>
      </c>
      <c r="E25" s="2" t="s">
        <v>110</v>
      </c>
      <c r="F25" s="2" t="s">
        <v>82</v>
      </c>
      <c r="G25" s="2" t="s">
        <v>75</v>
      </c>
      <c r="H25" s="2" t="s">
        <v>84</v>
      </c>
      <c r="I25" s="2" t="s">
        <v>111</v>
      </c>
      <c r="J25" s="2" t="s">
        <v>97</v>
      </c>
      <c r="K25" s="2" t="s">
        <v>109</v>
      </c>
      <c r="L25" s="2" t="s">
        <v>76</v>
      </c>
      <c r="M25" s="4">
        <v>0</v>
      </c>
      <c r="N25" s="4">
        <v>0</v>
      </c>
      <c r="O25" s="2" t="s">
        <v>84</v>
      </c>
      <c r="P25" s="5">
        <v>0.37</v>
      </c>
      <c r="Q25" s="2" t="s">
        <v>76</v>
      </c>
      <c r="R25" s="2" t="s">
        <v>84</v>
      </c>
      <c r="S25" s="2" t="s">
        <v>84</v>
      </c>
      <c r="T25" s="2">
        <v>19.25</v>
      </c>
    </row>
    <row r="26" spans="1:20" ht="21" x14ac:dyDescent="0.25">
      <c r="A26" s="2">
        <v>38</v>
      </c>
      <c r="B26" s="2" t="s">
        <v>24</v>
      </c>
      <c r="C26" s="2" t="s">
        <v>88</v>
      </c>
      <c r="D26" s="2" t="s">
        <v>99</v>
      </c>
      <c r="E26" s="2" t="s">
        <v>73</v>
      </c>
      <c r="F26" s="2" t="s">
        <v>102</v>
      </c>
      <c r="G26" s="2" t="s">
        <v>75</v>
      </c>
      <c r="H26" s="2" t="s">
        <v>84</v>
      </c>
      <c r="I26" s="2" t="s">
        <v>77</v>
      </c>
      <c r="J26" s="2" t="s">
        <v>75</v>
      </c>
      <c r="K26" s="2" t="s">
        <v>130</v>
      </c>
      <c r="L26" s="2" t="s">
        <v>84</v>
      </c>
      <c r="M26" s="4">
        <v>250</v>
      </c>
      <c r="N26" s="4">
        <v>600</v>
      </c>
      <c r="O26" s="2" t="s">
        <v>76</v>
      </c>
      <c r="P26" s="5">
        <v>0.27</v>
      </c>
      <c r="Q26" s="2" t="s">
        <v>76</v>
      </c>
      <c r="R26" s="2" t="s">
        <v>76</v>
      </c>
      <c r="S26" s="2" t="s">
        <v>76</v>
      </c>
      <c r="T26" s="2">
        <v>18.75</v>
      </c>
    </row>
    <row r="27" spans="1:20" ht="21" x14ac:dyDescent="0.25">
      <c r="A27" s="2">
        <v>29</v>
      </c>
      <c r="B27" s="2" t="s">
        <v>25</v>
      </c>
      <c r="C27" s="2" t="s">
        <v>88</v>
      </c>
      <c r="D27" s="2" t="s">
        <v>88</v>
      </c>
      <c r="E27" s="2" t="s">
        <v>73</v>
      </c>
      <c r="F27" s="2" t="s">
        <v>102</v>
      </c>
      <c r="G27" s="2" t="s">
        <v>75</v>
      </c>
      <c r="H27" s="2" t="s">
        <v>84</v>
      </c>
      <c r="I27" s="2" t="s">
        <v>77</v>
      </c>
      <c r="J27" s="2" t="s">
        <v>83</v>
      </c>
      <c r="K27" s="2" t="s">
        <v>79</v>
      </c>
      <c r="L27" s="2" t="s">
        <v>76</v>
      </c>
      <c r="M27" s="4">
        <v>0</v>
      </c>
      <c r="N27" s="4">
        <v>0</v>
      </c>
      <c r="O27" s="2" t="s">
        <v>76</v>
      </c>
      <c r="P27" s="5">
        <v>0.39</v>
      </c>
      <c r="Q27" s="2" t="s">
        <v>76</v>
      </c>
      <c r="R27" s="2" t="s">
        <v>76</v>
      </c>
      <c r="S27" s="2" t="s">
        <v>84</v>
      </c>
      <c r="T27" s="2">
        <v>22.25</v>
      </c>
    </row>
    <row r="28" spans="1:20" ht="21" x14ac:dyDescent="0.25">
      <c r="A28" s="2">
        <v>46</v>
      </c>
      <c r="B28" s="2" t="s">
        <v>26</v>
      </c>
      <c r="C28" s="2" t="s">
        <v>105</v>
      </c>
      <c r="D28" s="2" t="s">
        <v>93</v>
      </c>
      <c r="E28" s="2" t="s">
        <v>95</v>
      </c>
      <c r="F28" s="2" t="s">
        <v>123</v>
      </c>
      <c r="G28" s="2" t="s">
        <v>108</v>
      </c>
      <c r="H28" s="2" t="s">
        <v>84</v>
      </c>
      <c r="I28" s="2" t="s">
        <v>104</v>
      </c>
      <c r="J28" s="2" t="s">
        <v>83</v>
      </c>
      <c r="K28" s="2" t="s">
        <v>87</v>
      </c>
      <c r="L28" s="2" t="s">
        <v>76</v>
      </c>
      <c r="M28" s="4">
        <v>300</v>
      </c>
      <c r="N28" s="4">
        <v>600</v>
      </c>
      <c r="O28" s="2" t="s">
        <v>84</v>
      </c>
      <c r="P28" s="5">
        <v>0.39</v>
      </c>
      <c r="Q28" s="2" t="s">
        <v>76</v>
      </c>
      <c r="R28" s="2" t="s">
        <v>84</v>
      </c>
      <c r="S28" s="2" t="s">
        <v>84</v>
      </c>
      <c r="T28" s="2">
        <v>15.75</v>
      </c>
    </row>
    <row r="29" spans="1:20" ht="21" x14ac:dyDescent="0.25">
      <c r="A29" s="2">
        <v>6</v>
      </c>
      <c r="B29" s="2" t="s">
        <v>27</v>
      </c>
      <c r="C29" s="2" t="s">
        <v>93</v>
      </c>
      <c r="D29" s="2" t="s">
        <v>94</v>
      </c>
      <c r="E29" s="2" t="s">
        <v>95</v>
      </c>
      <c r="F29" s="2" t="s">
        <v>96</v>
      </c>
      <c r="G29" s="2" t="s">
        <v>75</v>
      </c>
      <c r="H29" s="2" t="s">
        <v>84</v>
      </c>
      <c r="I29" s="2" t="s">
        <v>77</v>
      </c>
      <c r="J29" s="2" t="s">
        <v>97</v>
      </c>
      <c r="K29" s="2" t="s">
        <v>79</v>
      </c>
      <c r="L29" s="2" t="s">
        <v>84</v>
      </c>
      <c r="M29" s="4">
        <v>500</v>
      </c>
      <c r="N29" s="4">
        <v>500</v>
      </c>
      <c r="O29" s="2" t="s">
        <v>76</v>
      </c>
      <c r="P29" s="5">
        <v>0.57999999999999996</v>
      </c>
      <c r="Q29" s="2" t="s">
        <v>76</v>
      </c>
      <c r="R29" s="2" t="s">
        <v>76</v>
      </c>
      <c r="S29" s="2" t="s">
        <v>76</v>
      </c>
      <c r="T29" s="2">
        <v>31</v>
      </c>
    </row>
    <row r="30" spans="1:20" ht="21" x14ac:dyDescent="0.25">
      <c r="A30" s="2" t="s">
        <v>118</v>
      </c>
      <c r="B30" s="2" t="s">
        <v>28</v>
      </c>
      <c r="C30" s="2" t="s">
        <v>85</v>
      </c>
      <c r="D30" s="2" t="s">
        <v>71</v>
      </c>
      <c r="E30" s="2" t="s">
        <v>73</v>
      </c>
      <c r="F30" s="2" t="s">
        <v>119</v>
      </c>
      <c r="G30" s="2" t="s">
        <v>75</v>
      </c>
      <c r="H30" s="2" t="s">
        <v>84</v>
      </c>
      <c r="I30" s="2" t="s">
        <v>111</v>
      </c>
      <c r="J30" s="2" t="s">
        <v>75</v>
      </c>
      <c r="K30" s="2" t="s">
        <v>120</v>
      </c>
      <c r="L30" s="2" t="s">
        <v>76</v>
      </c>
      <c r="M30" s="4">
        <v>400</v>
      </c>
      <c r="N30" s="4">
        <v>750</v>
      </c>
      <c r="O30" s="2" t="s">
        <v>76</v>
      </c>
      <c r="P30" s="5">
        <v>0.28999999999999998</v>
      </c>
      <c r="Q30" s="2" t="s">
        <v>76</v>
      </c>
      <c r="R30" s="2" t="s">
        <v>76</v>
      </c>
      <c r="S30" s="2" t="s">
        <v>76</v>
      </c>
      <c r="T30" s="2">
        <v>24.75</v>
      </c>
    </row>
    <row r="31" spans="1:20" ht="21" x14ac:dyDescent="0.25">
      <c r="A31" s="2" t="s">
        <v>116</v>
      </c>
      <c r="B31" s="2" t="s">
        <v>29</v>
      </c>
      <c r="C31" s="2" t="s">
        <v>88</v>
      </c>
      <c r="D31" s="2" t="s">
        <v>94</v>
      </c>
      <c r="E31" s="2" t="s">
        <v>95</v>
      </c>
      <c r="F31" s="2" t="s">
        <v>82</v>
      </c>
      <c r="G31" s="2" t="s">
        <v>83</v>
      </c>
      <c r="H31" s="2" t="s">
        <v>84</v>
      </c>
      <c r="I31" s="2" t="s">
        <v>77</v>
      </c>
      <c r="J31" s="2" t="s">
        <v>83</v>
      </c>
      <c r="K31" s="2" t="s">
        <v>87</v>
      </c>
      <c r="L31" s="2" t="s">
        <v>76</v>
      </c>
      <c r="M31" s="4">
        <v>500</v>
      </c>
      <c r="N31" s="4">
        <v>750</v>
      </c>
      <c r="O31" s="2" t="s">
        <v>84</v>
      </c>
      <c r="P31" s="5">
        <v>0.79</v>
      </c>
      <c r="Q31" s="2" t="s">
        <v>76</v>
      </c>
      <c r="R31" s="2" t="s">
        <v>76</v>
      </c>
      <c r="S31" s="2" t="s">
        <v>84</v>
      </c>
      <c r="T31" s="2">
        <v>26.25</v>
      </c>
    </row>
    <row r="32" spans="1:20" ht="21" x14ac:dyDescent="0.25">
      <c r="A32" s="2" t="s">
        <v>132</v>
      </c>
      <c r="B32" s="2" t="s">
        <v>30</v>
      </c>
      <c r="C32" s="2" t="s">
        <v>88</v>
      </c>
      <c r="D32" s="2" t="s">
        <v>85</v>
      </c>
      <c r="E32" s="2" t="s">
        <v>113</v>
      </c>
      <c r="F32" s="2" t="s">
        <v>82</v>
      </c>
      <c r="G32" s="2" t="s">
        <v>108</v>
      </c>
      <c r="H32" s="2" t="s">
        <v>84</v>
      </c>
      <c r="I32" s="2" t="s">
        <v>111</v>
      </c>
      <c r="J32" s="2" t="s">
        <v>83</v>
      </c>
      <c r="K32" s="2" t="s">
        <v>129</v>
      </c>
      <c r="L32" s="2" t="s">
        <v>76</v>
      </c>
      <c r="M32" s="4">
        <v>250</v>
      </c>
      <c r="N32" s="4">
        <v>500</v>
      </c>
      <c r="O32" s="2" t="s">
        <v>84</v>
      </c>
      <c r="P32" s="5">
        <v>0.47</v>
      </c>
      <c r="Q32" s="2" t="s">
        <v>76</v>
      </c>
      <c r="R32" s="2" t="s">
        <v>76</v>
      </c>
      <c r="S32" s="2" t="s">
        <v>76</v>
      </c>
      <c r="T32" s="2">
        <v>17.75</v>
      </c>
    </row>
    <row r="33" spans="1:20" ht="21" x14ac:dyDescent="0.25">
      <c r="A33" s="2">
        <v>33</v>
      </c>
      <c r="B33" s="2" t="s">
        <v>31</v>
      </c>
      <c r="C33" s="2" t="s">
        <v>88</v>
      </c>
      <c r="D33" s="2" t="s">
        <v>127</v>
      </c>
      <c r="E33" s="2" t="s">
        <v>95</v>
      </c>
      <c r="F33" s="2" t="s">
        <v>102</v>
      </c>
      <c r="G33" s="2" t="s">
        <v>83</v>
      </c>
      <c r="H33" s="2" t="s">
        <v>76</v>
      </c>
      <c r="I33" s="2" t="s">
        <v>77</v>
      </c>
      <c r="J33" s="2" t="s">
        <v>78</v>
      </c>
      <c r="K33" s="2" t="s">
        <v>87</v>
      </c>
      <c r="L33" s="2" t="s">
        <v>84</v>
      </c>
      <c r="M33" s="4">
        <v>0</v>
      </c>
      <c r="N33" s="4">
        <v>500</v>
      </c>
      <c r="O33" s="2" t="s">
        <v>84</v>
      </c>
      <c r="P33" s="5">
        <v>0.46</v>
      </c>
      <c r="Q33" s="2" t="s">
        <v>84</v>
      </c>
      <c r="R33" s="2" t="s">
        <v>76</v>
      </c>
      <c r="S33" s="2" t="s">
        <v>76</v>
      </c>
      <c r="T33" s="2">
        <v>19.75</v>
      </c>
    </row>
    <row r="34" spans="1:20" ht="21" x14ac:dyDescent="0.25">
      <c r="A34" s="2">
        <v>30</v>
      </c>
      <c r="B34" s="2" t="s">
        <v>32</v>
      </c>
      <c r="C34" s="2" t="s">
        <v>88</v>
      </c>
      <c r="D34" s="2" t="s">
        <v>88</v>
      </c>
      <c r="E34" s="2" t="s">
        <v>110</v>
      </c>
      <c r="F34" s="2" t="s">
        <v>82</v>
      </c>
      <c r="G34" s="2" t="s">
        <v>92</v>
      </c>
      <c r="H34" s="2" t="s">
        <v>84</v>
      </c>
      <c r="I34" s="2" t="s">
        <v>77</v>
      </c>
      <c r="J34" s="2" t="s">
        <v>83</v>
      </c>
      <c r="K34" s="2" t="s">
        <v>120</v>
      </c>
      <c r="L34" s="2" t="s">
        <v>76</v>
      </c>
      <c r="M34" s="4">
        <v>500</v>
      </c>
      <c r="N34" s="4">
        <v>1000</v>
      </c>
      <c r="O34" s="2" t="s">
        <v>84</v>
      </c>
      <c r="P34" s="5">
        <v>0.49</v>
      </c>
      <c r="Q34" s="2" t="s">
        <v>76</v>
      </c>
      <c r="R34" s="2" t="s">
        <v>76</v>
      </c>
      <c r="S34" s="2" t="s">
        <v>84</v>
      </c>
      <c r="T34" s="2">
        <v>21.75</v>
      </c>
    </row>
    <row r="35" spans="1:20" ht="21" x14ac:dyDescent="0.25">
      <c r="A35" s="2" t="s">
        <v>125</v>
      </c>
      <c r="B35" s="2" t="s">
        <v>33</v>
      </c>
      <c r="C35" s="2" t="s">
        <v>105</v>
      </c>
      <c r="D35" s="2" t="s">
        <v>93</v>
      </c>
      <c r="E35" s="2" t="s">
        <v>95</v>
      </c>
      <c r="F35" s="2" t="s">
        <v>119</v>
      </c>
      <c r="G35" s="2" t="s">
        <v>92</v>
      </c>
      <c r="H35" s="2" t="s">
        <v>76</v>
      </c>
      <c r="I35" s="2" t="s">
        <v>111</v>
      </c>
      <c r="J35" s="2" t="s">
        <v>78</v>
      </c>
      <c r="K35" s="2" t="s">
        <v>79</v>
      </c>
      <c r="L35" s="2" t="s">
        <v>84</v>
      </c>
      <c r="M35" s="4">
        <v>200</v>
      </c>
      <c r="N35" s="4">
        <v>2000</v>
      </c>
      <c r="O35" s="2" t="s">
        <v>76</v>
      </c>
      <c r="P35" s="5">
        <v>1.1200000000000001</v>
      </c>
      <c r="Q35" s="2" t="s">
        <v>76</v>
      </c>
      <c r="R35" s="2" t="s">
        <v>76</v>
      </c>
      <c r="S35" s="2" t="s">
        <v>76</v>
      </c>
      <c r="T35" s="2">
        <v>23</v>
      </c>
    </row>
    <row r="36" spans="1:20" ht="21" x14ac:dyDescent="0.25">
      <c r="A36" s="2">
        <v>48</v>
      </c>
      <c r="B36" s="2" t="s">
        <v>34</v>
      </c>
      <c r="C36" s="2" t="s">
        <v>88</v>
      </c>
      <c r="D36" s="2" t="s">
        <v>71</v>
      </c>
      <c r="E36" s="2" t="s">
        <v>95</v>
      </c>
      <c r="F36" s="2" t="s">
        <v>119</v>
      </c>
      <c r="G36" s="2" t="s">
        <v>75</v>
      </c>
      <c r="H36" s="2" t="s">
        <v>76</v>
      </c>
      <c r="I36" s="2" t="s">
        <v>84</v>
      </c>
      <c r="J36" s="2" t="s">
        <v>97</v>
      </c>
      <c r="K36" s="2" t="s">
        <v>120</v>
      </c>
      <c r="L36" s="2" t="s">
        <v>76</v>
      </c>
      <c r="M36" s="4">
        <v>500</v>
      </c>
      <c r="N36" s="4">
        <v>1500</v>
      </c>
      <c r="O36" s="2" t="s">
        <v>76</v>
      </c>
      <c r="P36" s="5">
        <v>0.33</v>
      </c>
      <c r="Q36" s="2" t="s">
        <v>76</v>
      </c>
      <c r="R36" s="2" t="s">
        <v>76</v>
      </c>
      <c r="S36" s="2" t="s">
        <v>84</v>
      </c>
      <c r="T36" s="2">
        <v>15.25</v>
      </c>
    </row>
    <row r="37" spans="1:20" ht="21" x14ac:dyDescent="0.25">
      <c r="A37" s="2" t="s">
        <v>132</v>
      </c>
      <c r="B37" s="2" t="s">
        <v>35</v>
      </c>
      <c r="C37" s="2" t="s">
        <v>80</v>
      </c>
      <c r="D37" s="2" t="s">
        <v>71</v>
      </c>
      <c r="E37" s="2" t="s">
        <v>95</v>
      </c>
      <c r="F37" s="2" t="s">
        <v>133</v>
      </c>
      <c r="G37" s="2" t="s">
        <v>75</v>
      </c>
      <c r="H37" s="2" t="s">
        <v>76</v>
      </c>
      <c r="I37" s="2" t="s">
        <v>104</v>
      </c>
      <c r="J37" s="2" t="s">
        <v>97</v>
      </c>
      <c r="K37" s="2" t="s">
        <v>115</v>
      </c>
      <c r="L37" s="2" t="s">
        <v>84</v>
      </c>
      <c r="M37" s="4">
        <v>250</v>
      </c>
      <c r="N37" s="4">
        <v>500</v>
      </c>
      <c r="O37" s="2" t="s">
        <v>76</v>
      </c>
      <c r="P37" s="5">
        <v>0.31</v>
      </c>
      <c r="Q37" s="2" t="s">
        <v>76</v>
      </c>
      <c r="R37" s="2" t="s">
        <v>76</v>
      </c>
      <c r="S37" s="2" t="s">
        <v>84</v>
      </c>
      <c r="T37" s="2">
        <v>17.75</v>
      </c>
    </row>
    <row r="38" spans="1:20" ht="21" x14ac:dyDescent="0.25">
      <c r="A38" s="2">
        <v>13</v>
      </c>
      <c r="B38" s="2" t="s">
        <v>36</v>
      </c>
      <c r="C38" s="2" t="s">
        <v>99</v>
      </c>
      <c r="D38" s="2" t="s">
        <v>105</v>
      </c>
      <c r="E38" s="2" t="s">
        <v>110</v>
      </c>
      <c r="F38" s="2" t="s">
        <v>82</v>
      </c>
      <c r="G38" s="2" t="s">
        <v>83</v>
      </c>
      <c r="H38" s="2" t="s">
        <v>84</v>
      </c>
      <c r="I38" s="2" t="s">
        <v>111</v>
      </c>
      <c r="J38" s="2" t="s">
        <v>112</v>
      </c>
      <c r="K38" s="2" t="s">
        <v>79</v>
      </c>
      <c r="L38" s="2" t="s">
        <v>84</v>
      </c>
      <c r="M38" s="4">
        <v>0</v>
      </c>
      <c r="N38" s="4">
        <v>0</v>
      </c>
      <c r="O38" s="2" t="s">
        <v>76</v>
      </c>
      <c r="P38" s="5">
        <v>0.28000000000000003</v>
      </c>
      <c r="Q38" s="2" t="s">
        <v>76</v>
      </c>
      <c r="R38" s="2" t="s">
        <v>76</v>
      </c>
      <c r="S38" s="2" t="s">
        <v>76</v>
      </c>
      <c r="T38" s="2">
        <v>28.25</v>
      </c>
    </row>
    <row r="39" spans="1:20" ht="21" x14ac:dyDescent="0.25">
      <c r="A39" s="2">
        <v>16</v>
      </c>
      <c r="B39" s="2" t="s">
        <v>37</v>
      </c>
      <c r="C39" s="2" t="s">
        <v>85</v>
      </c>
      <c r="D39" s="2" t="s">
        <v>88</v>
      </c>
      <c r="E39" s="2" t="s">
        <v>95</v>
      </c>
      <c r="F39" s="2" t="s">
        <v>82</v>
      </c>
      <c r="G39" s="2" t="s">
        <v>75</v>
      </c>
      <c r="H39" s="2" t="s">
        <v>84</v>
      </c>
      <c r="I39" s="2" t="s">
        <v>77</v>
      </c>
      <c r="J39" s="2" t="s">
        <v>78</v>
      </c>
      <c r="K39" s="2" t="s">
        <v>79</v>
      </c>
      <c r="L39" s="2" t="s">
        <v>76</v>
      </c>
      <c r="M39" s="4">
        <v>1000</v>
      </c>
      <c r="N39" s="4">
        <v>1500</v>
      </c>
      <c r="O39" s="2" t="s">
        <v>84</v>
      </c>
      <c r="P39" s="5">
        <v>0.26</v>
      </c>
      <c r="Q39" s="2" t="s">
        <v>76</v>
      </c>
      <c r="R39" s="2" t="s">
        <v>84</v>
      </c>
      <c r="S39" s="2" t="s">
        <v>76</v>
      </c>
      <c r="T39" s="2">
        <v>27.25</v>
      </c>
    </row>
    <row r="40" spans="1:20" ht="21" x14ac:dyDescent="0.25">
      <c r="A40" s="2">
        <v>49</v>
      </c>
      <c r="B40" s="2" t="s">
        <v>38</v>
      </c>
      <c r="C40" s="2" t="s">
        <v>88</v>
      </c>
      <c r="D40" s="2" t="s">
        <v>99</v>
      </c>
      <c r="E40" s="2" t="s">
        <v>113</v>
      </c>
      <c r="F40" s="2" t="s">
        <v>117</v>
      </c>
      <c r="G40" s="2" t="s">
        <v>108</v>
      </c>
      <c r="H40" s="2" t="s">
        <v>84</v>
      </c>
      <c r="I40" s="2" t="s">
        <v>104</v>
      </c>
      <c r="J40" s="2" t="s">
        <v>78</v>
      </c>
      <c r="K40" s="2" t="s">
        <v>87</v>
      </c>
      <c r="L40" s="2" t="s">
        <v>76</v>
      </c>
      <c r="M40" s="4">
        <v>300</v>
      </c>
      <c r="N40" s="4">
        <v>300</v>
      </c>
      <c r="O40" s="2" t="s">
        <v>76</v>
      </c>
      <c r="P40" s="5">
        <v>0.25</v>
      </c>
      <c r="Q40" s="2" t="s">
        <v>76</v>
      </c>
      <c r="R40" s="2" t="s">
        <v>76</v>
      </c>
      <c r="S40" s="2" t="s">
        <v>84</v>
      </c>
      <c r="T40" s="2">
        <v>13</v>
      </c>
    </row>
    <row r="41" spans="1:20" ht="21" x14ac:dyDescent="0.25">
      <c r="A41" s="2" t="s">
        <v>128</v>
      </c>
      <c r="B41" s="2" t="s">
        <v>39</v>
      </c>
      <c r="C41" s="2" t="s">
        <v>88</v>
      </c>
      <c r="D41" s="2" t="s">
        <v>71</v>
      </c>
      <c r="E41" s="2" t="s">
        <v>73</v>
      </c>
      <c r="F41" s="2" t="s">
        <v>102</v>
      </c>
      <c r="G41" s="2" t="s">
        <v>108</v>
      </c>
      <c r="H41" s="2" t="s">
        <v>76</v>
      </c>
      <c r="I41" s="2" t="s">
        <v>111</v>
      </c>
      <c r="J41" s="2" t="s">
        <v>124</v>
      </c>
      <c r="K41" s="2" t="s">
        <v>129</v>
      </c>
      <c r="L41" s="2" t="s">
        <v>84</v>
      </c>
      <c r="M41" s="4">
        <v>100</v>
      </c>
      <c r="N41" s="4">
        <v>400</v>
      </c>
      <c r="O41" s="2" t="s">
        <v>84</v>
      </c>
      <c r="P41" s="5">
        <v>0.25</v>
      </c>
      <c r="Q41" s="2" t="s">
        <v>76</v>
      </c>
      <c r="R41" s="2" t="s">
        <v>84</v>
      </c>
      <c r="S41" s="2" t="s">
        <v>76</v>
      </c>
      <c r="T41" s="2">
        <v>19.5</v>
      </c>
    </row>
    <row r="42" spans="1:20" ht="21" x14ac:dyDescent="0.25">
      <c r="A42" s="2">
        <v>20</v>
      </c>
      <c r="B42" s="2" t="s">
        <v>40</v>
      </c>
      <c r="C42" s="2" t="s">
        <v>85</v>
      </c>
      <c r="D42" s="2" t="s">
        <v>99</v>
      </c>
      <c r="E42" s="2" t="s">
        <v>95</v>
      </c>
      <c r="F42" s="2" t="s">
        <v>117</v>
      </c>
      <c r="G42" s="2" t="s">
        <v>92</v>
      </c>
      <c r="H42" s="2" t="s">
        <v>76</v>
      </c>
      <c r="I42" s="2" t="s">
        <v>111</v>
      </c>
      <c r="J42" s="2" t="s">
        <v>83</v>
      </c>
      <c r="K42" s="2" t="s">
        <v>79</v>
      </c>
      <c r="L42" s="2" t="s">
        <v>76</v>
      </c>
      <c r="M42" s="4">
        <v>400</v>
      </c>
      <c r="N42" s="4">
        <v>2100</v>
      </c>
      <c r="O42" s="2" t="s">
        <v>84</v>
      </c>
      <c r="P42" s="5">
        <v>0.27</v>
      </c>
      <c r="Q42" s="2" t="s">
        <v>76</v>
      </c>
      <c r="R42" s="2" t="s">
        <v>76</v>
      </c>
      <c r="S42" s="2" t="s">
        <v>76</v>
      </c>
      <c r="T42" s="2">
        <v>25.25</v>
      </c>
    </row>
    <row r="43" spans="1:20" ht="21" x14ac:dyDescent="0.25">
      <c r="A43" s="2">
        <v>51</v>
      </c>
      <c r="B43" s="2" t="s">
        <v>137</v>
      </c>
      <c r="C43" s="2" t="s">
        <v>88</v>
      </c>
      <c r="D43" s="2" t="s">
        <v>88</v>
      </c>
      <c r="E43" s="2" t="s">
        <v>73</v>
      </c>
      <c r="F43" s="2" t="s">
        <v>102</v>
      </c>
      <c r="G43" s="2" t="s">
        <v>108</v>
      </c>
    </row>
    <row r="44" spans="1:20" ht="21" x14ac:dyDescent="0.25">
      <c r="A44" s="2">
        <v>12</v>
      </c>
      <c r="B44" s="2" t="s">
        <v>42</v>
      </c>
      <c r="C44" s="2" t="s">
        <v>85</v>
      </c>
      <c r="D44" s="2" t="s">
        <v>107</v>
      </c>
      <c r="E44" s="2" t="s">
        <v>95</v>
      </c>
      <c r="F44" s="2" t="s">
        <v>82</v>
      </c>
      <c r="G44" s="2" t="s">
        <v>108</v>
      </c>
      <c r="H44" s="2" t="s">
        <v>76</v>
      </c>
      <c r="I44" s="2" t="s">
        <v>77</v>
      </c>
      <c r="J44" s="2" t="s">
        <v>78</v>
      </c>
      <c r="K44" s="2" t="s">
        <v>109</v>
      </c>
      <c r="L44" s="2" t="s">
        <v>76</v>
      </c>
      <c r="M44" s="4">
        <v>350</v>
      </c>
      <c r="N44" s="4">
        <v>600</v>
      </c>
      <c r="O44" s="2" t="s">
        <v>76</v>
      </c>
      <c r="P44" s="5">
        <v>0.19</v>
      </c>
      <c r="Q44" s="2" t="s">
        <v>76</v>
      </c>
      <c r="R44" s="2" t="s">
        <v>76</v>
      </c>
      <c r="S44" s="2" t="s">
        <v>76</v>
      </c>
      <c r="T44" s="2">
        <v>28.5</v>
      </c>
    </row>
    <row r="45" spans="1:20" ht="21" x14ac:dyDescent="0.25">
      <c r="A45" s="2" t="s">
        <v>116</v>
      </c>
      <c r="B45" s="2" t="s">
        <v>43</v>
      </c>
      <c r="C45" s="2" t="s">
        <v>80</v>
      </c>
      <c r="D45" s="2" t="s">
        <v>94</v>
      </c>
      <c r="E45" s="2" t="s">
        <v>73</v>
      </c>
      <c r="F45" s="2" t="s">
        <v>102</v>
      </c>
      <c r="G45" s="2" t="s">
        <v>75</v>
      </c>
      <c r="H45" s="2" t="s">
        <v>76</v>
      </c>
      <c r="I45" s="2" t="s">
        <v>111</v>
      </c>
      <c r="J45" s="2" t="s">
        <v>78</v>
      </c>
      <c r="K45" s="2" t="s">
        <v>79</v>
      </c>
      <c r="L45" s="2" t="s">
        <v>84</v>
      </c>
      <c r="M45" s="4">
        <v>0</v>
      </c>
      <c r="N45" s="4">
        <v>0</v>
      </c>
      <c r="O45" s="2" t="s">
        <v>76</v>
      </c>
      <c r="P45" s="5">
        <v>0.44</v>
      </c>
      <c r="Q45" s="2" t="s">
        <v>76</v>
      </c>
      <c r="R45" s="2" t="s">
        <v>84</v>
      </c>
      <c r="S45" s="2" t="s">
        <v>84</v>
      </c>
      <c r="T45" s="2">
        <v>26.25</v>
      </c>
    </row>
    <row r="46" spans="1:20" ht="21" x14ac:dyDescent="0.25">
      <c r="A46" s="2">
        <v>7</v>
      </c>
      <c r="B46" s="2" t="s">
        <v>44</v>
      </c>
      <c r="C46" s="2" t="s">
        <v>85</v>
      </c>
      <c r="D46" s="2" t="s">
        <v>71</v>
      </c>
      <c r="E46" s="2" t="s">
        <v>73</v>
      </c>
      <c r="F46" s="2" t="s">
        <v>82</v>
      </c>
      <c r="G46" s="2" t="s">
        <v>98</v>
      </c>
      <c r="H46" s="2" t="s">
        <v>76</v>
      </c>
      <c r="I46" s="2" t="s">
        <v>77</v>
      </c>
      <c r="J46" s="2" t="s">
        <v>97</v>
      </c>
      <c r="K46" s="2" t="s">
        <v>87</v>
      </c>
      <c r="L46" s="2" t="s">
        <v>76</v>
      </c>
      <c r="M46" s="4">
        <v>1370</v>
      </c>
      <c r="N46" s="4">
        <v>1560</v>
      </c>
      <c r="O46" s="2" t="s">
        <v>76</v>
      </c>
      <c r="P46" s="5">
        <v>0.39</v>
      </c>
      <c r="Q46" s="2" t="s">
        <v>76</v>
      </c>
      <c r="R46" s="2" t="s">
        <v>76</v>
      </c>
      <c r="S46" s="2" t="s">
        <v>84</v>
      </c>
      <c r="T46" s="2">
        <v>30.25</v>
      </c>
    </row>
    <row r="47" spans="1:20" ht="21" x14ac:dyDescent="0.25">
      <c r="A47" s="2">
        <v>43</v>
      </c>
      <c r="B47" s="2" t="s">
        <v>45</v>
      </c>
      <c r="C47" s="2" t="s">
        <v>88</v>
      </c>
      <c r="D47" s="2" t="s">
        <v>134</v>
      </c>
      <c r="E47" s="2" t="s">
        <v>73</v>
      </c>
      <c r="F47" s="2" t="s">
        <v>123</v>
      </c>
      <c r="G47" s="2" t="s">
        <v>75</v>
      </c>
      <c r="H47" s="2" t="s">
        <v>76</v>
      </c>
      <c r="I47" s="2" t="s">
        <v>84</v>
      </c>
      <c r="J47" s="2" t="s">
        <v>135</v>
      </c>
      <c r="K47" s="2" t="s">
        <v>130</v>
      </c>
      <c r="L47" s="2" t="s">
        <v>76</v>
      </c>
      <c r="M47" s="4">
        <v>0</v>
      </c>
      <c r="N47" s="4">
        <v>0</v>
      </c>
      <c r="O47" s="2" t="s">
        <v>84</v>
      </c>
      <c r="P47" s="5">
        <v>0.67</v>
      </c>
      <c r="Q47" s="2" t="s">
        <v>84</v>
      </c>
      <c r="R47" s="2" t="s">
        <v>76</v>
      </c>
      <c r="S47" s="2" t="s">
        <v>76</v>
      </c>
      <c r="T47" s="2">
        <v>17.5</v>
      </c>
    </row>
    <row r="48" spans="1:20" ht="21" x14ac:dyDescent="0.25">
      <c r="A48" s="2">
        <v>8</v>
      </c>
      <c r="B48" s="2" t="s">
        <v>46</v>
      </c>
      <c r="C48" s="2" t="s">
        <v>99</v>
      </c>
      <c r="D48" s="2" t="s">
        <v>71</v>
      </c>
      <c r="E48" s="2" t="s">
        <v>73</v>
      </c>
      <c r="F48" s="2" t="s">
        <v>82</v>
      </c>
      <c r="G48" s="2" t="s">
        <v>93</v>
      </c>
      <c r="H48" s="2" t="s">
        <v>76</v>
      </c>
      <c r="I48" s="2" t="s">
        <v>77</v>
      </c>
      <c r="J48" s="2" t="s">
        <v>83</v>
      </c>
      <c r="K48" s="2" t="s">
        <v>79</v>
      </c>
      <c r="L48" s="2" t="s">
        <v>76</v>
      </c>
      <c r="M48" s="4">
        <v>250</v>
      </c>
      <c r="N48" s="4">
        <v>500</v>
      </c>
      <c r="O48" s="2" t="s">
        <v>76</v>
      </c>
      <c r="P48" s="5">
        <v>0.42</v>
      </c>
      <c r="Q48" s="2" t="s">
        <v>76</v>
      </c>
      <c r="R48" s="2" t="s">
        <v>76</v>
      </c>
      <c r="S48" s="2" t="s">
        <v>84</v>
      </c>
      <c r="T48" s="2">
        <v>29.75</v>
      </c>
    </row>
    <row r="49" spans="1:20" ht="21" x14ac:dyDescent="0.25">
      <c r="A49" s="2" t="s">
        <v>100</v>
      </c>
      <c r="B49" s="2" t="s">
        <v>47</v>
      </c>
      <c r="C49" s="2" t="s">
        <v>105</v>
      </c>
      <c r="D49" s="2" t="s">
        <v>94</v>
      </c>
      <c r="E49" s="2" t="s">
        <v>106</v>
      </c>
      <c r="F49" s="2" t="s">
        <v>82</v>
      </c>
      <c r="G49" s="2" t="s">
        <v>75</v>
      </c>
      <c r="H49" s="2" t="s">
        <v>76</v>
      </c>
      <c r="I49" s="2" t="s">
        <v>77</v>
      </c>
      <c r="J49" s="2" t="s">
        <v>78</v>
      </c>
      <c r="K49" s="2" t="s">
        <v>79</v>
      </c>
      <c r="L49" s="2" t="s">
        <v>76</v>
      </c>
      <c r="M49" s="6">
        <v>940.5</v>
      </c>
      <c r="N49" s="4">
        <v>1195</v>
      </c>
      <c r="O49" s="2" t="s">
        <v>76</v>
      </c>
      <c r="P49" s="5">
        <v>0.28000000000000003</v>
      </c>
      <c r="Q49" s="2" t="s">
        <v>76</v>
      </c>
      <c r="R49" s="2" t="s">
        <v>84</v>
      </c>
      <c r="S49" s="2" t="s">
        <v>84</v>
      </c>
      <c r="T49" s="2">
        <v>28.75</v>
      </c>
    </row>
    <row r="50" spans="1:20" ht="21" x14ac:dyDescent="0.25">
      <c r="A50" s="2">
        <v>4</v>
      </c>
      <c r="B50" s="2" t="s">
        <v>48</v>
      </c>
      <c r="C50" s="2" t="s">
        <v>88</v>
      </c>
      <c r="D50" s="2" t="s">
        <v>89</v>
      </c>
      <c r="E50" s="2" t="s">
        <v>73</v>
      </c>
      <c r="F50" s="2" t="s">
        <v>82</v>
      </c>
      <c r="G50" s="2" t="s">
        <v>83</v>
      </c>
      <c r="H50" s="2" t="s">
        <v>84</v>
      </c>
      <c r="I50" s="2" t="s">
        <v>77</v>
      </c>
      <c r="J50" s="2" t="s">
        <v>90</v>
      </c>
      <c r="K50" s="2" t="s">
        <v>79</v>
      </c>
      <c r="L50" s="2" t="s">
        <v>76</v>
      </c>
      <c r="M50" s="4">
        <v>100</v>
      </c>
      <c r="N50" s="4">
        <v>1000</v>
      </c>
      <c r="O50" s="2" t="s">
        <v>76</v>
      </c>
      <c r="P50" s="5">
        <v>0.59</v>
      </c>
      <c r="Q50" s="2" t="s">
        <v>76</v>
      </c>
      <c r="R50" s="2" t="s">
        <v>76</v>
      </c>
      <c r="S50" s="2" t="s">
        <v>84</v>
      </c>
      <c r="T50" s="2">
        <v>32</v>
      </c>
    </row>
    <row r="51" spans="1:20" ht="21" x14ac:dyDescent="0.25">
      <c r="A51" s="2">
        <v>45</v>
      </c>
      <c r="B51" s="2" t="s">
        <v>49</v>
      </c>
      <c r="C51" s="2" t="s">
        <v>88</v>
      </c>
      <c r="D51" s="2" t="s">
        <v>99</v>
      </c>
      <c r="E51" s="2" t="s">
        <v>95</v>
      </c>
      <c r="F51" s="2" t="s">
        <v>102</v>
      </c>
      <c r="G51" s="2" t="s">
        <v>83</v>
      </c>
      <c r="H51" s="2" t="s">
        <v>84</v>
      </c>
      <c r="I51" s="2" t="s">
        <v>111</v>
      </c>
      <c r="J51" s="2" t="s">
        <v>78</v>
      </c>
      <c r="K51" s="2" t="s">
        <v>115</v>
      </c>
      <c r="L51" s="2" t="s">
        <v>76</v>
      </c>
      <c r="M51" s="4">
        <v>150</v>
      </c>
      <c r="N51" s="4">
        <v>350</v>
      </c>
      <c r="O51" s="2" t="s">
        <v>84</v>
      </c>
      <c r="P51" s="5">
        <v>0.51</v>
      </c>
      <c r="Q51" s="2" t="s">
        <v>84</v>
      </c>
      <c r="R51" s="2" t="s">
        <v>84</v>
      </c>
      <c r="S51" s="2" t="s">
        <v>84</v>
      </c>
      <c r="T51" s="2">
        <v>16.5</v>
      </c>
    </row>
    <row r="52" spans="1:20" ht="21" x14ac:dyDescent="0.25">
      <c r="A52" s="2">
        <v>39</v>
      </c>
      <c r="B52" s="2" t="s">
        <v>50</v>
      </c>
      <c r="C52" s="2" t="s">
        <v>88</v>
      </c>
      <c r="D52" s="2" t="s">
        <v>93</v>
      </c>
      <c r="E52" s="2" t="s">
        <v>95</v>
      </c>
      <c r="F52" s="2" t="s">
        <v>102</v>
      </c>
      <c r="G52" s="2" t="s">
        <v>131</v>
      </c>
      <c r="H52" s="2" t="s">
        <v>84</v>
      </c>
      <c r="I52" s="2" t="s">
        <v>111</v>
      </c>
      <c r="J52" s="2" t="s">
        <v>83</v>
      </c>
      <c r="K52" s="2" t="s">
        <v>79</v>
      </c>
      <c r="L52" s="2" t="s">
        <v>76</v>
      </c>
      <c r="M52" s="4">
        <v>0</v>
      </c>
      <c r="N52" s="4">
        <v>200</v>
      </c>
      <c r="O52" s="2" t="s">
        <v>76</v>
      </c>
      <c r="P52" s="5">
        <v>0.52</v>
      </c>
      <c r="Q52" s="2" t="s">
        <v>76</v>
      </c>
      <c r="R52" s="2" t="s">
        <v>84</v>
      </c>
      <c r="S52" s="2" t="s">
        <v>84</v>
      </c>
      <c r="T52" s="2">
        <v>18.5</v>
      </c>
    </row>
  </sheetData>
  <sortState ref="A2:T52">
    <sortCondition ref="B2"/>
  </sortState>
  <hyperlinks>
    <hyperlink ref="T1" r:id="rId1" location="methodology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Ruler="0" topLeftCell="A2" workbookViewId="0">
      <selection activeCell="D12" sqref="D12"/>
    </sheetView>
  </sheetViews>
  <sheetFormatPr baseColWidth="10" defaultRowHeight="16" x14ac:dyDescent="0.2"/>
  <sheetData>
    <row r="1" spans="1:2" x14ac:dyDescent="0.2">
      <c r="A1" t="str">
        <f>Sheet1!B2</f>
        <v>Alabama</v>
      </c>
      <c r="B1" s="25">
        <f>Sheet1!L2</f>
        <v>66.420418344528329</v>
      </c>
    </row>
    <row r="2" spans="1:2" x14ac:dyDescent="0.2">
      <c r="A2" t="str">
        <f>Sheet1!B3</f>
        <v>Alaska</v>
      </c>
      <c r="B2" s="25">
        <f>Sheet1!L3</f>
        <v>30.717375241795558</v>
      </c>
    </row>
    <row r="3" spans="1:2" x14ac:dyDescent="0.2">
      <c r="A3" t="str">
        <f>Sheet1!B4</f>
        <v>Arizona</v>
      </c>
      <c r="B3" s="25">
        <f>Sheet1!L4</f>
        <v>44.920906347160553</v>
      </c>
    </row>
    <row r="4" spans="1:2" x14ac:dyDescent="0.2">
      <c r="A4" t="str">
        <f>Sheet1!B5</f>
        <v>Arkansas</v>
      </c>
      <c r="B4" s="25">
        <f>Sheet1!L5</f>
        <v>60.211458284759694</v>
      </c>
    </row>
    <row r="5" spans="1:2" x14ac:dyDescent="0.2">
      <c r="A5" t="str">
        <f>Sheet1!B6</f>
        <v>California</v>
      </c>
      <c r="B5" s="25">
        <f>Sheet1!L6</f>
        <v>27.398450893125293</v>
      </c>
    </row>
    <row r="6" spans="1:2" x14ac:dyDescent="0.2">
      <c r="A6" t="str">
        <f>Sheet1!B7</f>
        <v>Colorado</v>
      </c>
      <c r="B6" s="25">
        <f>Sheet1!L7</f>
        <v>33.263178384640774</v>
      </c>
    </row>
    <row r="7" spans="1:2" x14ac:dyDescent="0.2">
      <c r="A7" t="str">
        <f>Sheet1!B8</f>
        <v>Connecticut</v>
      </c>
      <c r="B7" s="25">
        <f>Sheet1!L8</f>
        <v>29.016599785126353</v>
      </c>
    </row>
    <row r="8" spans="1:2" x14ac:dyDescent="0.2">
      <c r="A8" t="str">
        <f>Sheet1!B9</f>
        <v>Delaware</v>
      </c>
      <c r="B8" s="25">
        <f>Sheet1!L9</f>
        <v>47.071273845678981</v>
      </c>
    </row>
    <row r="9" spans="1:2" x14ac:dyDescent="0.2">
      <c r="A9" t="str">
        <f>Sheet1!B10</f>
        <v>District of Columbia</v>
      </c>
      <c r="B9" s="25">
        <f>Sheet1!L10</f>
        <v>20.064854788704135</v>
      </c>
    </row>
    <row r="10" spans="1:2" x14ac:dyDescent="0.2">
      <c r="A10" t="str">
        <f>Sheet1!B11</f>
        <v>Florida</v>
      </c>
      <c r="B10" s="25">
        <f>Sheet1!L11</f>
        <v>44.475830093933418</v>
      </c>
    </row>
    <row r="11" spans="1:2" x14ac:dyDescent="0.2">
      <c r="A11" t="str">
        <f>Sheet1!B12</f>
        <v>Georgia</v>
      </c>
      <c r="B11" s="25">
        <f>Sheet1!L12</f>
        <v>37.686407117117206</v>
      </c>
    </row>
    <row r="12" spans="1:2" x14ac:dyDescent="0.2">
      <c r="A12" t="str">
        <f>Sheet1!B13</f>
        <v>Hawaii</v>
      </c>
      <c r="B12" s="25">
        <f>Sheet1!L13</f>
        <v>35.204864672209254</v>
      </c>
    </row>
    <row r="13" spans="1:2" x14ac:dyDescent="0.2">
      <c r="A13" t="str">
        <f>Sheet1!B14</f>
        <v>Idaho</v>
      </c>
      <c r="B13" s="25">
        <f>Sheet1!L14</f>
        <v>44.921560771868506</v>
      </c>
    </row>
    <row r="14" spans="1:2" x14ac:dyDescent="0.2">
      <c r="A14" t="str">
        <f>Sheet1!B15</f>
        <v>Illinois</v>
      </c>
      <c r="B14" s="25">
        <f>Sheet1!L15</f>
        <v>30.040584316561556</v>
      </c>
    </row>
    <row r="15" spans="1:2" x14ac:dyDescent="0.2">
      <c r="A15" t="str">
        <f>Sheet1!B16</f>
        <v>Indiana</v>
      </c>
      <c r="B15" s="25">
        <f>Sheet1!L16</f>
        <v>33.911714763503383</v>
      </c>
    </row>
    <row r="16" spans="1:2" x14ac:dyDescent="0.2">
      <c r="A16" t="str">
        <f>Sheet1!B17</f>
        <v>Iowa</v>
      </c>
      <c r="B16" s="25">
        <f>Sheet1!L17</f>
        <v>31.610134705544088</v>
      </c>
    </row>
    <row r="17" spans="1:2" x14ac:dyDescent="0.2">
      <c r="A17" t="str">
        <f>Sheet1!B18</f>
        <v>Kansas</v>
      </c>
      <c r="B17" s="25">
        <f>Sheet1!L18</f>
        <v>42.281413104730433</v>
      </c>
    </row>
    <row r="18" spans="1:2" x14ac:dyDescent="0.2">
      <c r="A18" t="str">
        <f>Sheet1!B19</f>
        <v>Kentucky</v>
      </c>
      <c r="B18" s="25">
        <f>Sheet1!L19</f>
        <v>46.711689319890624</v>
      </c>
    </row>
    <row r="19" spans="1:2" x14ac:dyDescent="0.2">
      <c r="A19" t="str">
        <f>Sheet1!B20</f>
        <v>Louisiana</v>
      </c>
      <c r="B19" s="25">
        <f>Sheet1!L20</f>
        <v>66.581621723707698</v>
      </c>
    </row>
    <row r="20" spans="1:2" x14ac:dyDescent="0.2">
      <c r="A20" t="str">
        <f>Sheet1!B21</f>
        <v>Maine</v>
      </c>
      <c r="B20" s="25">
        <f>Sheet1!L21</f>
        <v>36.96765819296666</v>
      </c>
    </row>
    <row r="21" spans="1:2" x14ac:dyDescent="0.2">
      <c r="A21" t="str">
        <f>Sheet1!B22</f>
        <v>Maryland</v>
      </c>
      <c r="B21" s="25">
        <f>Sheet1!L22</f>
        <v>29.442603137902051</v>
      </c>
    </row>
    <row r="22" spans="1:2" x14ac:dyDescent="0.2">
      <c r="A22" t="str">
        <f>Sheet1!B23</f>
        <v>Massachusetts</v>
      </c>
      <c r="B22" s="25">
        <f>Sheet1!L23</f>
        <v>20.796850294252664</v>
      </c>
    </row>
    <row r="23" spans="1:2" x14ac:dyDescent="0.2">
      <c r="A23" t="str">
        <f>Sheet1!B24</f>
        <v>Michigan</v>
      </c>
      <c r="B23" s="25">
        <f>Sheet1!L24</f>
        <v>29.485063415668417</v>
      </c>
    </row>
    <row r="24" spans="1:2" x14ac:dyDescent="0.2">
      <c r="A24" t="str">
        <f>Sheet1!B25</f>
        <v>Minnesota</v>
      </c>
      <c r="B24" s="25">
        <f>Sheet1!L25</f>
        <v>26.979186175281264</v>
      </c>
    </row>
    <row r="25" spans="1:2" x14ac:dyDescent="0.2">
      <c r="A25" t="str">
        <f>Sheet1!B26</f>
        <v>Mississippi</v>
      </c>
      <c r="B25" s="25">
        <f>Sheet1!L26</f>
        <v>85.948957063124126</v>
      </c>
    </row>
    <row r="26" spans="1:2" x14ac:dyDescent="0.2">
      <c r="A26" t="str">
        <f>Sheet1!B27</f>
        <v>Missouri</v>
      </c>
      <c r="B26" s="25">
        <f>Sheet1!L27</f>
        <v>55.135119307473616</v>
      </c>
    </row>
    <row r="27" spans="1:2" x14ac:dyDescent="0.2">
      <c r="A27" t="str">
        <f>Sheet1!B28</f>
        <v>Montana</v>
      </c>
      <c r="B27" s="25">
        <f>Sheet1!L28</f>
        <v>93.36815604904433</v>
      </c>
    </row>
    <row r="28" spans="1:2" x14ac:dyDescent="0.2">
      <c r="A28" t="str">
        <f>Sheet1!B29</f>
        <v>Nebraska</v>
      </c>
      <c r="B28" s="25">
        <f>Sheet1!L29</f>
        <v>37.012092968733462</v>
      </c>
    </row>
    <row r="29" spans="1:2" x14ac:dyDescent="0.2">
      <c r="A29" t="str">
        <f>Sheet1!B30</f>
        <v>Nevada</v>
      </c>
      <c r="B29" s="25">
        <f>Sheet1!L30</f>
        <v>37.637855530855326</v>
      </c>
    </row>
    <row r="30" spans="1:2" x14ac:dyDescent="0.2">
      <c r="A30" t="str">
        <f>Sheet1!B31</f>
        <v>New Hampshire</v>
      </c>
      <c r="B30" s="25">
        <f>Sheet1!L31</f>
        <v>30.268685792834741</v>
      </c>
    </row>
    <row r="31" spans="1:2" x14ac:dyDescent="0.2">
      <c r="A31" t="str">
        <f>Sheet1!B32</f>
        <v>New Jersey</v>
      </c>
      <c r="B31" s="25">
        <f>Sheet1!L32</f>
        <v>20.586873260927849</v>
      </c>
    </row>
    <row r="32" spans="1:2" x14ac:dyDescent="0.2">
      <c r="A32" t="str">
        <f>Sheet1!B33</f>
        <v>New Mexico</v>
      </c>
      <c r="B32" s="25">
        <f>Sheet1!L33</f>
        <v>60.224068111788171</v>
      </c>
    </row>
    <row r="33" spans="1:2" x14ac:dyDescent="0.2">
      <c r="A33" t="str">
        <f>Sheet1!B34</f>
        <v>New York</v>
      </c>
      <c r="B33" s="25">
        <f>Sheet1!L34</f>
        <v>19.275427831529267</v>
      </c>
    </row>
    <row r="34" spans="1:2" x14ac:dyDescent="0.2">
      <c r="A34" t="str">
        <f>Sheet1!B35</f>
        <v>North Carolina</v>
      </c>
      <c r="B34" s="25">
        <f>Sheet1!L35</f>
        <v>42.479594623297025</v>
      </c>
    </row>
    <row r="35" spans="1:2" x14ac:dyDescent="0.2">
      <c r="A35" t="str">
        <f>Sheet1!B36</f>
        <v>North Dakota</v>
      </c>
      <c r="B35" s="25">
        <f>Sheet1!L36</f>
        <v>73.399109853026332</v>
      </c>
    </row>
    <row r="36" spans="1:2" x14ac:dyDescent="0.2">
      <c r="A36" t="str">
        <f>Sheet1!B37</f>
        <v>Ohio</v>
      </c>
      <c r="B36" s="25">
        <f>Sheet1!L37</f>
        <v>31.502948778214819</v>
      </c>
    </row>
    <row r="37" spans="1:2" x14ac:dyDescent="0.2">
      <c r="A37" t="str">
        <f>Sheet1!B38</f>
        <v>Oklahoma</v>
      </c>
      <c r="B37" s="25">
        <f>Sheet1!L38</f>
        <v>58.156279770476552</v>
      </c>
    </row>
    <row r="38" spans="1:2" x14ac:dyDescent="0.2">
      <c r="A38" t="str">
        <f>Sheet1!B39</f>
        <v>Oregon</v>
      </c>
      <c r="B38" s="25">
        <f>Sheet1!L39</f>
        <v>31.819340528671113</v>
      </c>
    </row>
    <row r="39" spans="1:2" x14ac:dyDescent="0.2">
      <c r="A39" t="str">
        <f>Sheet1!B40</f>
        <v>Pennsylvania</v>
      </c>
      <c r="B39" s="25">
        <f>Sheet1!L40</f>
        <v>36.592966459874162</v>
      </c>
    </row>
    <row r="40" spans="1:2" x14ac:dyDescent="0.2">
      <c r="A40" t="str">
        <f>Sheet1!B41</f>
        <v>Rhode Island</v>
      </c>
      <c r="B40" s="25">
        <f>Sheet1!L41</f>
        <v>29.297005047074958</v>
      </c>
    </row>
    <row r="41" spans="1:2" x14ac:dyDescent="0.2">
      <c r="A41" t="str">
        <f>Sheet1!B42</f>
        <v>South Carolina</v>
      </c>
      <c r="B41" s="25">
        <f>Sheet1!L42</f>
        <v>82.705915289481382</v>
      </c>
    </row>
    <row r="42" spans="1:2" x14ac:dyDescent="0.2">
      <c r="A42" t="str">
        <f>Sheet1!B43</f>
        <v>South Dakota </v>
      </c>
      <c r="B42" s="25">
        <f>Sheet1!L43</f>
        <v>65.163418203528295</v>
      </c>
    </row>
    <row r="43" spans="1:2" x14ac:dyDescent="0.2">
      <c r="A43" t="str">
        <f>Sheet1!B44</f>
        <v>Tennessee</v>
      </c>
      <c r="B43" s="25">
        <f>Sheet1!L44</f>
        <v>53.456368874244475</v>
      </c>
    </row>
    <row r="44" spans="1:2" x14ac:dyDescent="0.2">
      <c r="A44" t="str">
        <f>Sheet1!B45</f>
        <v>Texas</v>
      </c>
      <c r="B44" s="25">
        <f>Sheet1!L45</f>
        <v>51.171034997474749</v>
      </c>
    </row>
    <row r="45" spans="1:2" x14ac:dyDescent="0.2">
      <c r="A45" t="str">
        <f>Sheet1!B46</f>
        <v>Utah</v>
      </c>
      <c r="B45" s="25">
        <f>Sheet1!L46</f>
        <v>16.647605336036705</v>
      </c>
    </row>
    <row r="46" spans="1:2" x14ac:dyDescent="0.2">
      <c r="A46" t="str">
        <f>Sheet1!B47</f>
        <v>Vermont</v>
      </c>
      <c r="B46" s="25">
        <f>Sheet1!L47</f>
        <v>33.84251417953454</v>
      </c>
    </row>
    <row r="47" spans="1:2" x14ac:dyDescent="0.2">
      <c r="A47" t="str">
        <f>Sheet1!B48</f>
        <v>Virginia</v>
      </c>
      <c r="B47" s="25">
        <f>Sheet1!L48</f>
        <v>32.272789925257555</v>
      </c>
    </row>
    <row r="48" spans="1:2" x14ac:dyDescent="0.2">
      <c r="A48" t="str">
        <f>Sheet1!B49</f>
        <v>Washington</v>
      </c>
      <c r="B48" s="25">
        <f>Sheet1!L49</f>
        <v>28.125758597536354</v>
      </c>
    </row>
    <row r="49" spans="1:2" x14ac:dyDescent="0.2">
      <c r="A49" t="str">
        <f>Sheet1!B50</f>
        <v>West Virginia</v>
      </c>
      <c r="B49" s="25">
        <f>Sheet1!L50</f>
        <v>58.856375352760971</v>
      </c>
    </row>
    <row r="50" spans="1:2" x14ac:dyDescent="0.2">
      <c r="A50" t="str">
        <f>Sheet1!B51</f>
        <v>Wisconsin</v>
      </c>
      <c r="B50" s="25">
        <f>Sheet1!L51</f>
        <v>45.117386616085703</v>
      </c>
    </row>
    <row r="51" spans="1:2" x14ac:dyDescent="0.2">
      <c r="A51" t="str">
        <f>Sheet1!B52</f>
        <v>Wyoming</v>
      </c>
      <c r="B51" s="25">
        <f>Sheet1!L52</f>
        <v>89.05973338402346</v>
      </c>
    </row>
    <row r="52" spans="1:2" x14ac:dyDescent="0.2">
      <c r="A52">
        <f>Sheet1!B53</f>
        <v>0</v>
      </c>
      <c r="B52" s="25">
        <f>Sheet1!L53</f>
        <v>0</v>
      </c>
    </row>
    <row r="53" spans="1:2" x14ac:dyDescent="0.2">
      <c r="A53">
        <f>Sheet1!B54</f>
        <v>0</v>
      </c>
      <c r="B53" s="25">
        <f>Sheet1!L54</f>
        <v>0</v>
      </c>
    </row>
    <row r="54" spans="1:2" x14ac:dyDescent="0.2">
      <c r="A54">
        <f>Sheet1!B55</f>
        <v>0</v>
      </c>
      <c r="B54" s="25">
        <f>Sheet1!L55</f>
        <v>0</v>
      </c>
    </row>
    <row r="55" spans="1:2" x14ac:dyDescent="0.2">
      <c r="A55">
        <f>Sheet1!B56</f>
        <v>0</v>
      </c>
      <c r="B55" s="25">
        <f>Sheet1!L56</f>
        <v>0</v>
      </c>
    </row>
    <row r="56" spans="1:2" x14ac:dyDescent="0.2">
      <c r="A56">
        <f>Sheet1!B57</f>
        <v>0</v>
      </c>
      <c r="B56" s="25">
        <f>Sheet1!L57</f>
        <v>0</v>
      </c>
    </row>
    <row r="57" spans="1:2" x14ac:dyDescent="0.2">
      <c r="A57">
        <f>Sheet1!B58</f>
        <v>0</v>
      </c>
      <c r="B57" s="25">
        <f>Sheet1!L58</f>
        <v>0</v>
      </c>
    </row>
    <row r="58" spans="1:2" x14ac:dyDescent="0.2">
      <c r="A58">
        <f>Sheet1!B59</f>
        <v>0</v>
      </c>
      <c r="B58" s="25">
        <f>Sheet1!L59</f>
        <v>0</v>
      </c>
    </row>
    <row r="59" spans="1:2" x14ac:dyDescent="0.2">
      <c r="A59">
        <f>Sheet1!B60</f>
        <v>0</v>
      </c>
      <c r="B59" s="25">
        <f>Sheet1!L60</f>
        <v>0</v>
      </c>
    </row>
    <row r="60" spans="1:2" x14ac:dyDescent="0.2">
      <c r="A60">
        <f>Sheet1!B61</f>
        <v>0</v>
      </c>
      <c r="B60" s="25">
        <f>Sheet1!L61</f>
        <v>0</v>
      </c>
    </row>
    <row r="61" spans="1:2" x14ac:dyDescent="0.2">
      <c r="A61">
        <f>Sheet1!B62</f>
        <v>0</v>
      </c>
      <c r="B61" s="25">
        <f>Sheet1!L62</f>
        <v>0</v>
      </c>
    </row>
    <row r="62" spans="1:2" x14ac:dyDescent="0.2">
      <c r="A62">
        <f>Sheet1!B63</f>
        <v>0</v>
      </c>
      <c r="B62" s="25">
        <f>Sheet1!L63</f>
        <v>0</v>
      </c>
    </row>
    <row r="63" spans="1:2" x14ac:dyDescent="0.2">
      <c r="A63">
        <f>Sheet1!B64</f>
        <v>0</v>
      </c>
      <c r="B63" s="25">
        <f>Sheet1!L64</f>
        <v>0</v>
      </c>
    </row>
    <row r="64" spans="1:2" x14ac:dyDescent="0.2">
      <c r="A64">
        <f>Sheet1!B65</f>
        <v>0</v>
      </c>
      <c r="B64" s="25">
        <f>Sheet1!L65</f>
        <v>0</v>
      </c>
    </row>
    <row r="65" spans="1:2" x14ac:dyDescent="0.2">
      <c r="A65">
        <f>Sheet1!B66</f>
        <v>0</v>
      </c>
      <c r="B65" s="25">
        <f>Sheet1!L66</f>
        <v>0</v>
      </c>
    </row>
    <row r="66" spans="1:2" x14ac:dyDescent="0.2">
      <c r="A66">
        <f>Sheet1!B67</f>
        <v>0</v>
      </c>
      <c r="B66" s="25">
        <f>Sheet1!L67</f>
        <v>0</v>
      </c>
    </row>
    <row r="67" spans="1:2" x14ac:dyDescent="0.2">
      <c r="A67">
        <f>Sheet1!B68</f>
        <v>0</v>
      </c>
      <c r="B67" s="25">
        <f>Sheet1!L68</f>
        <v>0</v>
      </c>
    </row>
    <row r="68" spans="1:2" x14ac:dyDescent="0.2">
      <c r="A68">
        <f>Sheet1!B69</f>
        <v>0</v>
      </c>
      <c r="B68" s="25">
        <f>Sheet1!L69</f>
        <v>0</v>
      </c>
    </row>
    <row r="69" spans="1:2" x14ac:dyDescent="0.2">
      <c r="A69">
        <f>Sheet1!B70</f>
        <v>0</v>
      </c>
      <c r="B69" s="25">
        <f>Sheet1!L70</f>
        <v>0</v>
      </c>
    </row>
    <row r="70" spans="1:2" x14ac:dyDescent="0.2">
      <c r="A70">
        <f>Sheet1!B71</f>
        <v>0</v>
      </c>
      <c r="B70" s="25">
        <f>Sheet1!L71</f>
        <v>0</v>
      </c>
    </row>
    <row r="71" spans="1:2" x14ac:dyDescent="0.2">
      <c r="A71">
        <f>Sheet1!B72</f>
        <v>0</v>
      </c>
      <c r="B71" s="25">
        <f>Sheet1!L72</f>
        <v>0</v>
      </c>
    </row>
    <row r="72" spans="1:2" x14ac:dyDescent="0.2">
      <c r="A72">
        <f>Sheet1!B73</f>
        <v>0</v>
      </c>
      <c r="B72" s="25">
        <f>Sheet1!L73</f>
        <v>0</v>
      </c>
    </row>
    <row r="73" spans="1:2" x14ac:dyDescent="0.2">
      <c r="A73">
        <f>Sheet1!B74</f>
        <v>0</v>
      </c>
      <c r="B73" s="25">
        <f>Sheet1!L74</f>
        <v>0</v>
      </c>
    </row>
    <row r="74" spans="1:2" x14ac:dyDescent="0.2">
      <c r="A74">
        <f>Sheet1!B75</f>
        <v>0</v>
      </c>
      <c r="B74" s="25">
        <f>Sheet1!L75</f>
        <v>0</v>
      </c>
    </row>
    <row r="75" spans="1:2" x14ac:dyDescent="0.2">
      <c r="A75">
        <f>Sheet1!B76</f>
        <v>0</v>
      </c>
      <c r="B75" s="25">
        <f>Sheet1!L76</f>
        <v>0</v>
      </c>
    </row>
    <row r="76" spans="1:2" x14ac:dyDescent="0.2">
      <c r="A76">
        <f>Sheet1!B77</f>
        <v>0</v>
      </c>
      <c r="B76" s="25">
        <f>Sheet1!L77</f>
        <v>0</v>
      </c>
    </row>
    <row r="77" spans="1:2" x14ac:dyDescent="0.2">
      <c r="A77">
        <f>Sheet1!B78</f>
        <v>0</v>
      </c>
      <c r="B77" s="25">
        <f>Sheet1!L78</f>
        <v>0</v>
      </c>
    </row>
    <row r="78" spans="1:2" x14ac:dyDescent="0.2">
      <c r="A78">
        <f>Sheet1!B79</f>
        <v>0</v>
      </c>
      <c r="B78" s="25">
        <f>Sheet1!L79</f>
        <v>0</v>
      </c>
    </row>
    <row r="79" spans="1:2" x14ac:dyDescent="0.2">
      <c r="A79">
        <f>Sheet1!B80</f>
        <v>0</v>
      </c>
      <c r="B79" s="25">
        <f>Sheet1!L80</f>
        <v>0</v>
      </c>
    </row>
    <row r="80" spans="1:2" x14ac:dyDescent="0.2">
      <c r="A80">
        <f>Sheet1!B81</f>
        <v>0</v>
      </c>
      <c r="B80" s="25">
        <f>Sheet1!L81</f>
        <v>0</v>
      </c>
    </row>
    <row r="81" spans="1:2" x14ac:dyDescent="0.2">
      <c r="A81">
        <f>Sheet1!B82</f>
        <v>0</v>
      </c>
      <c r="B81" s="25">
        <f>Sheet1!L82</f>
        <v>0</v>
      </c>
    </row>
    <row r="82" spans="1:2" x14ac:dyDescent="0.2">
      <c r="A82">
        <f>Sheet1!B83</f>
        <v>0</v>
      </c>
      <c r="B82" s="25">
        <f>Sheet1!L83</f>
        <v>0</v>
      </c>
    </row>
    <row r="83" spans="1:2" x14ac:dyDescent="0.2">
      <c r="A83">
        <f>Sheet1!B84</f>
        <v>0</v>
      </c>
      <c r="B83" s="25">
        <f>Sheet1!L84</f>
        <v>0</v>
      </c>
    </row>
    <row r="84" spans="1:2" x14ac:dyDescent="0.2">
      <c r="A84">
        <f>Sheet1!B85</f>
        <v>0</v>
      </c>
      <c r="B84" s="25">
        <f>Sheet1!L85</f>
        <v>0</v>
      </c>
    </row>
    <row r="85" spans="1:2" x14ac:dyDescent="0.2">
      <c r="A85">
        <f>Sheet1!B86</f>
        <v>0</v>
      </c>
      <c r="B85" s="25">
        <f>Sheet1!L86</f>
        <v>0</v>
      </c>
    </row>
    <row r="86" spans="1:2" x14ac:dyDescent="0.2">
      <c r="A86">
        <f>Sheet1!B87</f>
        <v>0</v>
      </c>
      <c r="B86" s="25">
        <f>Sheet1!L87</f>
        <v>0</v>
      </c>
    </row>
    <row r="87" spans="1:2" x14ac:dyDescent="0.2">
      <c r="A87">
        <f>Sheet1!B88</f>
        <v>0</v>
      </c>
      <c r="B87" s="25">
        <f>Sheet1!L88</f>
        <v>0</v>
      </c>
    </row>
    <row r="88" spans="1:2" x14ac:dyDescent="0.2">
      <c r="A88">
        <f>Sheet1!B89</f>
        <v>0</v>
      </c>
      <c r="B88" s="25">
        <f>Sheet1!L89</f>
        <v>0</v>
      </c>
    </row>
    <row r="89" spans="1:2" x14ac:dyDescent="0.2">
      <c r="A89">
        <f>Sheet1!B90</f>
        <v>0</v>
      </c>
      <c r="B89" s="25">
        <f>Sheet1!L90</f>
        <v>0</v>
      </c>
    </row>
    <row r="90" spans="1:2" x14ac:dyDescent="0.2">
      <c r="A90">
        <f>Sheet1!B91</f>
        <v>0</v>
      </c>
      <c r="B90" s="25">
        <f>Sheet1!L91</f>
        <v>0</v>
      </c>
    </row>
    <row r="91" spans="1:2" x14ac:dyDescent="0.2">
      <c r="A91">
        <f>Sheet1!B92</f>
        <v>0</v>
      </c>
      <c r="B91" s="25">
        <f>Sheet1!L92</f>
        <v>0</v>
      </c>
    </row>
    <row r="92" spans="1:2" x14ac:dyDescent="0.2">
      <c r="A92">
        <f>Sheet1!B93</f>
        <v>0</v>
      </c>
      <c r="B92" s="25">
        <f>Sheet1!L93</f>
        <v>0</v>
      </c>
    </row>
    <row r="93" spans="1:2" x14ac:dyDescent="0.2">
      <c r="A93">
        <f>Sheet1!B94</f>
        <v>0</v>
      </c>
      <c r="B93" s="25">
        <f>Sheet1!L94</f>
        <v>0</v>
      </c>
    </row>
    <row r="94" spans="1:2" x14ac:dyDescent="0.2">
      <c r="A94">
        <f>Sheet1!B95</f>
        <v>0</v>
      </c>
      <c r="B94" s="25">
        <f>Sheet1!L95</f>
        <v>0</v>
      </c>
    </row>
    <row r="95" spans="1:2" x14ac:dyDescent="0.2">
      <c r="A95">
        <f>Sheet1!B96</f>
        <v>0</v>
      </c>
      <c r="B95" s="25">
        <f>Sheet1!L96</f>
        <v>0</v>
      </c>
    </row>
    <row r="96" spans="1:2" x14ac:dyDescent="0.2">
      <c r="A96">
        <f>Sheet1!B97</f>
        <v>0</v>
      </c>
      <c r="B96" s="25">
        <f>Sheet1!L97</f>
        <v>0</v>
      </c>
    </row>
    <row r="97" spans="1:2" x14ac:dyDescent="0.2">
      <c r="A97">
        <f>Sheet1!B98</f>
        <v>0</v>
      </c>
      <c r="B97" s="25">
        <f>Sheet1!L98</f>
        <v>0</v>
      </c>
    </row>
    <row r="98" spans="1:2" x14ac:dyDescent="0.2">
      <c r="A98">
        <f>Sheet1!B99</f>
        <v>0</v>
      </c>
      <c r="B98" s="25">
        <f>Sheet1!L99</f>
        <v>0</v>
      </c>
    </row>
    <row r="99" spans="1:2" x14ac:dyDescent="0.2">
      <c r="A99">
        <f>Sheet1!B100</f>
        <v>0</v>
      </c>
      <c r="B99" s="25">
        <f>Sheet1!L100</f>
        <v>0</v>
      </c>
    </row>
    <row r="100" spans="1:2" x14ac:dyDescent="0.2">
      <c r="A100">
        <f>Sheet1!B101</f>
        <v>0</v>
      </c>
      <c r="B100" s="25">
        <f>Sheet1!L101</f>
        <v>0</v>
      </c>
    </row>
    <row r="101" spans="1:2" x14ac:dyDescent="0.2">
      <c r="A101">
        <f>Sheet1!B102</f>
        <v>0</v>
      </c>
      <c r="B101" s="25">
        <f>Sheet1!L102</f>
        <v>0</v>
      </c>
    </row>
    <row r="102" spans="1:2" x14ac:dyDescent="0.2">
      <c r="A102">
        <f>Sheet1!B103</f>
        <v>0</v>
      </c>
      <c r="B102" s="25">
        <f>Sheet1!L103</f>
        <v>0</v>
      </c>
    </row>
    <row r="103" spans="1:2" x14ac:dyDescent="0.2">
      <c r="A103">
        <f>Sheet1!B104</f>
        <v>0</v>
      </c>
      <c r="B103" s="25">
        <f>Sheet1!L104</f>
        <v>0</v>
      </c>
    </row>
    <row r="104" spans="1:2" x14ac:dyDescent="0.2">
      <c r="A104">
        <f>Sheet1!B105</f>
        <v>0</v>
      </c>
      <c r="B104" s="25">
        <f>Sheet1!L105</f>
        <v>0</v>
      </c>
    </row>
    <row r="105" spans="1:2" x14ac:dyDescent="0.2">
      <c r="A105">
        <f>Sheet1!B106</f>
        <v>0</v>
      </c>
      <c r="B105" s="25">
        <f>Sheet1!L106</f>
        <v>0</v>
      </c>
    </row>
    <row r="106" spans="1:2" x14ac:dyDescent="0.2">
      <c r="A106">
        <f>Sheet1!B107</f>
        <v>0</v>
      </c>
      <c r="B106" s="25">
        <f>Sheet1!L107</f>
        <v>0</v>
      </c>
    </row>
    <row r="107" spans="1:2" x14ac:dyDescent="0.2">
      <c r="A107">
        <f>Sheet1!B108</f>
        <v>0</v>
      </c>
      <c r="B107" s="25">
        <f>Sheet1!L108</f>
        <v>0</v>
      </c>
    </row>
    <row r="108" spans="1:2" x14ac:dyDescent="0.2">
      <c r="A108">
        <f>Sheet1!B109</f>
        <v>0</v>
      </c>
      <c r="B108" s="25">
        <f>Sheet1!L109</f>
        <v>0</v>
      </c>
    </row>
    <row r="109" spans="1:2" x14ac:dyDescent="0.2">
      <c r="A109">
        <f>Sheet1!B110</f>
        <v>0</v>
      </c>
      <c r="B109" s="25">
        <f>Sheet1!L110</f>
        <v>0</v>
      </c>
    </row>
    <row r="110" spans="1:2" x14ac:dyDescent="0.2">
      <c r="A110">
        <f>Sheet1!B111</f>
        <v>0</v>
      </c>
      <c r="B110" s="25">
        <f>Sheet1!L111</f>
        <v>0</v>
      </c>
    </row>
    <row r="111" spans="1:2" x14ac:dyDescent="0.2">
      <c r="A111">
        <f>Sheet1!B112</f>
        <v>0</v>
      </c>
      <c r="B111" s="25">
        <f>Sheet1!L112</f>
        <v>0</v>
      </c>
    </row>
    <row r="112" spans="1:2" x14ac:dyDescent="0.2">
      <c r="A112">
        <f>Sheet1!B113</f>
        <v>0</v>
      </c>
      <c r="B112" s="25">
        <f>Sheet1!L113</f>
        <v>0</v>
      </c>
    </row>
    <row r="113" spans="1:2" x14ac:dyDescent="0.2">
      <c r="A113">
        <f>Sheet1!B114</f>
        <v>0</v>
      </c>
      <c r="B113" s="25">
        <f>Sheet1!L114</f>
        <v>0</v>
      </c>
    </row>
    <row r="114" spans="1:2" x14ac:dyDescent="0.2">
      <c r="A114">
        <f>Sheet1!B115</f>
        <v>0</v>
      </c>
      <c r="B114" s="25">
        <f>Sheet1!L115</f>
        <v>0</v>
      </c>
    </row>
    <row r="115" spans="1:2" x14ac:dyDescent="0.2">
      <c r="A115">
        <f>Sheet1!B116</f>
        <v>0</v>
      </c>
      <c r="B115" s="25">
        <f>Sheet1!L116</f>
        <v>0</v>
      </c>
    </row>
    <row r="116" spans="1:2" x14ac:dyDescent="0.2">
      <c r="A116">
        <f>Sheet1!B117</f>
        <v>0</v>
      </c>
      <c r="B116" s="25">
        <f>Sheet1!L117</f>
        <v>0</v>
      </c>
    </row>
    <row r="117" spans="1:2" x14ac:dyDescent="0.2">
      <c r="A117">
        <f>Sheet1!B118</f>
        <v>0</v>
      </c>
      <c r="B117" s="25">
        <f>Sheet1!L118</f>
        <v>0</v>
      </c>
    </row>
    <row r="118" spans="1:2" x14ac:dyDescent="0.2">
      <c r="A118">
        <f>Sheet1!B119</f>
        <v>0</v>
      </c>
      <c r="B118" s="25">
        <f>Sheet1!L119</f>
        <v>0</v>
      </c>
    </row>
    <row r="119" spans="1:2" x14ac:dyDescent="0.2">
      <c r="A119">
        <f>Sheet1!B120</f>
        <v>0</v>
      </c>
      <c r="B119" s="25">
        <f>Sheet1!L120</f>
        <v>0</v>
      </c>
    </row>
    <row r="120" spans="1:2" x14ac:dyDescent="0.2">
      <c r="A120">
        <f>Sheet1!B121</f>
        <v>0</v>
      </c>
      <c r="B120" s="25">
        <f>Sheet1!L121</f>
        <v>0</v>
      </c>
    </row>
    <row r="121" spans="1:2" x14ac:dyDescent="0.2">
      <c r="A121">
        <f>Sheet1!B122</f>
        <v>0</v>
      </c>
      <c r="B121" s="25">
        <f>Sheet1!L122</f>
        <v>0</v>
      </c>
    </row>
    <row r="122" spans="1:2" x14ac:dyDescent="0.2">
      <c r="A122">
        <f>Sheet1!B123</f>
        <v>0</v>
      </c>
      <c r="B122" s="25">
        <f>Sheet1!L123</f>
        <v>0</v>
      </c>
    </row>
    <row r="123" spans="1:2" x14ac:dyDescent="0.2">
      <c r="A123">
        <f>Sheet1!B124</f>
        <v>0</v>
      </c>
      <c r="B123" s="25">
        <f>Sheet1!L124</f>
        <v>0</v>
      </c>
    </row>
    <row r="124" spans="1:2" x14ac:dyDescent="0.2">
      <c r="A124">
        <f>Sheet1!B125</f>
        <v>0</v>
      </c>
      <c r="B124" s="25">
        <f>Sheet1!L125</f>
        <v>0</v>
      </c>
    </row>
    <row r="125" spans="1:2" x14ac:dyDescent="0.2">
      <c r="A125">
        <f>Sheet1!B126</f>
        <v>0</v>
      </c>
      <c r="B125" s="25">
        <f>Sheet1!L126</f>
        <v>0</v>
      </c>
    </row>
    <row r="126" spans="1:2" x14ac:dyDescent="0.2">
      <c r="A126">
        <f>Sheet1!B127</f>
        <v>0</v>
      </c>
      <c r="B126" s="25">
        <f>Sheet1!L127</f>
        <v>0</v>
      </c>
    </row>
    <row r="127" spans="1:2" x14ac:dyDescent="0.2">
      <c r="A127">
        <f>Sheet1!B128</f>
        <v>0</v>
      </c>
      <c r="B127" s="25">
        <f>Sheet1!L128</f>
        <v>0</v>
      </c>
    </row>
    <row r="128" spans="1:2" x14ac:dyDescent="0.2">
      <c r="A128">
        <f>Sheet1!B129</f>
        <v>0</v>
      </c>
      <c r="B128" s="25">
        <f>Sheet1!L129</f>
        <v>0</v>
      </c>
    </row>
    <row r="129" spans="1:2" x14ac:dyDescent="0.2">
      <c r="A129">
        <f>Sheet1!B130</f>
        <v>0</v>
      </c>
      <c r="B129" s="25">
        <f>Sheet1!L130</f>
        <v>0</v>
      </c>
    </row>
    <row r="130" spans="1:2" x14ac:dyDescent="0.2">
      <c r="A130">
        <f>Sheet1!B131</f>
        <v>0</v>
      </c>
      <c r="B130" s="25">
        <f>Sheet1!L131</f>
        <v>0</v>
      </c>
    </row>
    <row r="131" spans="1:2" x14ac:dyDescent="0.2">
      <c r="A131">
        <f>Sheet1!B132</f>
        <v>0</v>
      </c>
      <c r="B131" s="25">
        <f>Sheet1!L132</f>
        <v>0</v>
      </c>
    </row>
    <row r="132" spans="1:2" x14ac:dyDescent="0.2">
      <c r="A132">
        <f>Sheet1!B133</f>
        <v>0</v>
      </c>
      <c r="B132" s="25">
        <f>Sheet1!L133</f>
        <v>0</v>
      </c>
    </row>
    <row r="133" spans="1:2" x14ac:dyDescent="0.2">
      <c r="A133">
        <f>Sheet1!B134</f>
        <v>0</v>
      </c>
      <c r="B133" s="25">
        <f>Sheet1!L134</f>
        <v>0</v>
      </c>
    </row>
    <row r="134" spans="1:2" x14ac:dyDescent="0.2">
      <c r="A134">
        <f>Sheet1!B135</f>
        <v>0</v>
      </c>
      <c r="B134" s="25">
        <f>Sheet1!L135</f>
        <v>0</v>
      </c>
    </row>
    <row r="135" spans="1:2" x14ac:dyDescent="0.2">
      <c r="A135">
        <f>Sheet1!B136</f>
        <v>0</v>
      </c>
      <c r="B135" s="25">
        <f>Sheet1!L136</f>
        <v>0</v>
      </c>
    </row>
    <row r="136" spans="1:2" x14ac:dyDescent="0.2">
      <c r="A136">
        <f>Sheet1!B137</f>
        <v>0</v>
      </c>
      <c r="B136" s="25">
        <f>Sheet1!L137</f>
        <v>0</v>
      </c>
    </row>
    <row r="137" spans="1:2" x14ac:dyDescent="0.2">
      <c r="A137">
        <f>Sheet1!B138</f>
        <v>0</v>
      </c>
      <c r="B137" s="25">
        <f>Sheet1!L138</f>
        <v>0</v>
      </c>
    </row>
    <row r="138" spans="1:2" x14ac:dyDescent="0.2">
      <c r="A138">
        <f>Sheet1!B139</f>
        <v>0</v>
      </c>
      <c r="B138" s="25">
        <f>Sheet1!L139</f>
        <v>0</v>
      </c>
    </row>
    <row r="139" spans="1:2" x14ac:dyDescent="0.2">
      <c r="A139">
        <f>Sheet1!B140</f>
        <v>0</v>
      </c>
      <c r="B139" s="25">
        <f>Sheet1!L140</f>
        <v>0</v>
      </c>
    </row>
    <row r="140" spans="1:2" x14ac:dyDescent="0.2">
      <c r="A140">
        <f>Sheet1!B141</f>
        <v>0</v>
      </c>
      <c r="B140" s="25">
        <f>Sheet1!L141</f>
        <v>0</v>
      </c>
    </row>
    <row r="141" spans="1:2" x14ac:dyDescent="0.2">
      <c r="A141">
        <f>Sheet1!B142</f>
        <v>0</v>
      </c>
      <c r="B141" s="25">
        <f>Sheet1!L142</f>
        <v>0</v>
      </c>
    </row>
    <row r="142" spans="1:2" x14ac:dyDescent="0.2">
      <c r="A142">
        <f>Sheet1!B143</f>
        <v>0</v>
      </c>
      <c r="B142" s="25">
        <f>Sheet1!L143</f>
        <v>0</v>
      </c>
    </row>
    <row r="143" spans="1:2" x14ac:dyDescent="0.2">
      <c r="A143">
        <f>Sheet1!B144</f>
        <v>0</v>
      </c>
      <c r="B143" s="25">
        <f>Sheet1!L144</f>
        <v>0</v>
      </c>
    </row>
    <row r="144" spans="1:2" x14ac:dyDescent="0.2">
      <c r="A144">
        <f>Sheet1!B145</f>
        <v>0</v>
      </c>
      <c r="B144" s="25">
        <f>Sheet1!L145</f>
        <v>0</v>
      </c>
    </row>
    <row r="145" spans="1:2" x14ac:dyDescent="0.2">
      <c r="A145">
        <f>Sheet1!B146</f>
        <v>0</v>
      </c>
      <c r="B145" s="25">
        <f>Sheet1!L146</f>
        <v>0</v>
      </c>
    </row>
    <row r="146" spans="1:2" x14ac:dyDescent="0.2">
      <c r="A146">
        <f>Sheet1!B147</f>
        <v>0</v>
      </c>
      <c r="B146" s="25">
        <f>Sheet1!L147</f>
        <v>0</v>
      </c>
    </row>
    <row r="147" spans="1:2" x14ac:dyDescent="0.2">
      <c r="A147">
        <f>Sheet1!B148</f>
        <v>0</v>
      </c>
      <c r="B147" s="25">
        <f>Sheet1!L148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Sheet3</vt:lpstr>
      <vt:lpstr>Sheet2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2015-10-22T16:20:04Z</dcterms:created>
  <dcterms:modified xsi:type="dcterms:W3CDTF">2015-10-26T02:33:45Z</dcterms:modified>
</cp:coreProperties>
</file>