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salvador\Documents\Doctorado\ProyectoFulbright\Pistolas\DFM_v4\Github\ARIMA\VAR\"/>
    </mc:Choice>
  </mc:AlternateContent>
  <xr:revisionPtr revIDLastSave="0" documentId="13_ncr:1_{33B76381-B488-497C-9FE2-0F5EED706F9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ErrorAbs" sheetId="2" r:id="rId2"/>
    <sheet name="Acc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3" l="1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I40" i="3"/>
  <c r="J40" i="3"/>
  <c r="I29" i="3"/>
  <c r="J29" i="3" l="1"/>
  <c r="N147" i="1"/>
  <c r="N148" i="1"/>
  <c r="N149" i="1"/>
  <c r="N150" i="1"/>
  <c r="N151" i="1"/>
  <c r="N152" i="1"/>
  <c r="N153" i="1"/>
  <c r="N154" i="1"/>
  <c r="N155" i="1"/>
  <c r="N156" i="1"/>
  <c r="N157" i="1"/>
  <c r="N146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34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22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10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98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86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74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1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  <c r="G62" i="1"/>
  <c r="F50" i="1"/>
  <c r="E38" i="1"/>
  <c r="D26" i="1"/>
  <c r="N147" i="2" l="1"/>
  <c r="N148" i="2"/>
  <c r="N149" i="2"/>
  <c r="N150" i="2"/>
  <c r="N151" i="2"/>
  <c r="N152" i="2"/>
  <c r="N153" i="2"/>
  <c r="N154" i="2"/>
  <c r="N155" i="2"/>
  <c r="N156" i="2"/>
  <c r="N157" i="2"/>
  <c r="N146" i="2"/>
  <c r="M155" i="2"/>
  <c r="M156" i="2"/>
  <c r="M157" i="2"/>
  <c r="M147" i="2"/>
  <c r="M148" i="2"/>
  <c r="M149" i="2"/>
  <c r="M150" i="2"/>
  <c r="M151" i="2"/>
  <c r="M152" i="2"/>
  <c r="M153" i="2"/>
  <c r="M154" i="2"/>
  <c r="M146" i="2"/>
  <c r="ED14" i="3" s="1"/>
  <c r="M145" i="2"/>
  <c r="L145" i="2"/>
  <c r="L135" i="2"/>
  <c r="M135" i="2"/>
  <c r="L136" i="2"/>
  <c r="M136" i="2"/>
  <c r="L137" i="2"/>
  <c r="M137" i="2"/>
  <c r="L138" i="2"/>
  <c r="M138" i="2"/>
  <c r="L139" i="2"/>
  <c r="M139" i="2"/>
  <c r="L140" i="2"/>
  <c r="M140" i="2"/>
  <c r="L141" i="2"/>
  <c r="M141" i="2"/>
  <c r="L142" i="2"/>
  <c r="M142" i="2"/>
  <c r="L143" i="2"/>
  <c r="M143" i="2"/>
  <c r="L144" i="2"/>
  <c r="M144" i="2"/>
  <c r="M134" i="2"/>
  <c r="L134" i="2"/>
  <c r="K123" i="2"/>
  <c r="L123" i="2"/>
  <c r="K124" i="2"/>
  <c r="L124" i="2"/>
  <c r="K125" i="2"/>
  <c r="L125" i="2"/>
  <c r="K126" i="2"/>
  <c r="L126" i="2"/>
  <c r="K127" i="2"/>
  <c r="L127" i="2"/>
  <c r="K128" i="2"/>
  <c r="L128" i="2"/>
  <c r="K129" i="2"/>
  <c r="L129" i="2"/>
  <c r="K130" i="2"/>
  <c r="L130" i="2"/>
  <c r="K131" i="2"/>
  <c r="L131" i="2"/>
  <c r="K132" i="2"/>
  <c r="L132" i="2"/>
  <c r="K133" i="2"/>
  <c r="L133" i="2"/>
  <c r="L122" i="2"/>
  <c r="K122" i="2"/>
  <c r="J111" i="2"/>
  <c r="K111" i="2"/>
  <c r="J112" i="2"/>
  <c r="K112" i="2"/>
  <c r="J113" i="2"/>
  <c r="K113" i="2"/>
  <c r="J114" i="2"/>
  <c r="K114" i="2"/>
  <c r="J115" i="2"/>
  <c r="K115" i="2"/>
  <c r="J116" i="2"/>
  <c r="K116" i="2"/>
  <c r="J117" i="2"/>
  <c r="K117" i="2"/>
  <c r="J118" i="2"/>
  <c r="K118" i="2"/>
  <c r="J119" i="2"/>
  <c r="K119" i="2"/>
  <c r="J120" i="2"/>
  <c r="K120" i="2"/>
  <c r="J121" i="2"/>
  <c r="K121" i="2"/>
  <c r="K110" i="2"/>
  <c r="J110" i="2"/>
  <c r="I99" i="2"/>
  <c r="J99" i="2"/>
  <c r="I100" i="2"/>
  <c r="J100" i="2"/>
  <c r="I101" i="2"/>
  <c r="J101" i="2"/>
  <c r="I102" i="2"/>
  <c r="J102" i="2"/>
  <c r="I103" i="2"/>
  <c r="J103" i="2"/>
  <c r="I104" i="2"/>
  <c r="J104" i="2"/>
  <c r="I105" i="2"/>
  <c r="J105" i="2"/>
  <c r="I106" i="2"/>
  <c r="J106" i="2"/>
  <c r="I107" i="2"/>
  <c r="J107" i="2"/>
  <c r="I108" i="2"/>
  <c r="J108" i="2"/>
  <c r="I109" i="2"/>
  <c r="J109" i="2"/>
  <c r="J98" i="2"/>
  <c r="I98" i="2"/>
  <c r="H87" i="2"/>
  <c r="I87" i="2"/>
  <c r="H88" i="2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I86" i="2"/>
  <c r="H86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H74" i="2"/>
  <c r="G74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G62" i="2"/>
  <c r="F62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F50" i="2"/>
  <c r="E50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E38" i="2"/>
  <c r="D38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D26" i="2"/>
  <c r="C26" i="2"/>
  <c r="C14" i="2"/>
  <c r="C15" i="2"/>
  <c r="C16" i="2"/>
  <c r="C17" i="2"/>
  <c r="C18" i="2"/>
  <c r="C19" i="2"/>
  <c r="C20" i="2"/>
  <c r="C21" i="2"/>
  <c r="C22" i="2"/>
  <c r="C23" i="2"/>
  <c r="C24" i="2"/>
  <c r="C25" i="2"/>
  <c r="B15" i="2"/>
  <c r="B16" i="2"/>
  <c r="B17" i="2"/>
  <c r="B18" i="2"/>
  <c r="B19" i="2"/>
  <c r="B20" i="2"/>
  <c r="B21" i="2"/>
  <c r="B22" i="2"/>
  <c r="B23" i="2"/>
  <c r="B24" i="2"/>
  <c r="B25" i="2"/>
  <c r="B14" i="2"/>
  <c r="B3" i="2"/>
  <c r="B4" i="2"/>
  <c r="B5" i="2"/>
  <c r="B6" i="2"/>
  <c r="B7" i="2"/>
  <c r="B8" i="2"/>
  <c r="B9" i="2"/>
  <c r="B10" i="2"/>
  <c r="B11" i="2"/>
  <c r="B12" i="2"/>
  <c r="B13" i="2"/>
  <c r="B2" i="2"/>
  <c r="CH10" i="3" l="1"/>
  <c r="EP14" i="3"/>
  <c r="DR13" i="3"/>
  <c r="ED13" i="3"/>
  <c r="DR12" i="3"/>
  <c r="DF12" i="3"/>
  <c r="CT11" i="3"/>
  <c r="DF11" i="3"/>
  <c r="CT10" i="3"/>
  <c r="CH9" i="3"/>
  <c r="BV9" i="3"/>
  <c r="BV8" i="3"/>
  <c r="BJ8" i="3"/>
  <c r="AX7" i="3"/>
  <c r="BJ7" i="3"/>
  <c r="AX6" i="3"/>
  <c r="AL6" i="3"/>
  <c r="Z5" i="3"/>
  <c r="AL5" i="3"/>
  <c r="N4" i="3"/>
  <c r="Z4" i="3"/>
  <c r="N3" i="3"/>
  <c r="B3" i="3"/>
  <c r="B2" i="3"/>
  <c r="E39" i="3" l="1"/>
  <c r="C35" i="3"/>
  <c r="C31" i="3"/>
  <c r="E34" i="3"/>
  <c r="E35" i="3"/>
  <c r="C38" i="3"/>
  <c r="E33" i="3"/>
  <c r="C37" i="3"/>
  <c r="E31" i="3"/>
  <c r="C33" i="3"/>
  <c r="C40" i="3"/>
  <c r="C36" i="3"/>
  <c r="D40" i="3"/>
  <c r="E29" i="3"/>
  <c r="E40" i="3"/>
  <c r="E30" i="3"/>
  <c r="C32" i="3"/>
  <c r="C34" i="3"/>
  <c r="E37" i="3"/>
  <c r="E32" i="3"/>
  <c r="C30" i="3"/>
  <c r="E36" i="3"/>
  <c r="E38" i="3"/>
  <c r="C39" i="3"/>
  <c r="C29" i="3"/>
  <c r="D32" i="3"/>
  <c r="B32" i="3"/>
  <c r="B30" i="3"/>
  <c r="B31" i="3"/>
  <c r="D31" i="3"/>
  <c r="D34" i="3"/>
  <c r="B29" i="3"/>
  <c r="D38" i="3"/>
  <c r="B36" i="3"/>
  <c r="D29" i="3"/>
  <c r="B33" i="3"/>
  <c r="D37" i="3"/>
  <c r="B34" i="3"/>
  <c r="B35" i="3"/>
  <c r="D39" i="3"/>
  <c r="D35" i="3"/>
  <c r="B39" i="3"/>
  <c r="D33" i="3"/>
  <c r="D30" i="3"/>
  <c r="B38" i="3"/>
  <c r="B40" i="3"/>
  <c r="D36" i="3"/>
  <c r="B37" i="3"/>
</calcChain>
</file>

<file path=xl/sharedStrings.xml><?xml version="1.0" encoding="utf-8"?>
<sst xmlns="http://schemas.openxmlformats.org/spreadsheetml/2006/main" count="16" uniqueCount="16">
  <si>
    <t>ErrAcc</t>
  </si>
  <si>
    <t>MAE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</si>
  <si>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</si>
  <si>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</si>
  <si>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</si>
  <si>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</si>
  <si>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</si>
  <si>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</si>
  <si>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</si>
  <si>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</si>
  <si>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</si>
  <si>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</si>
  <si>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</si>
  <si>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</si>
  <si>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Sin 2013</t>
  </si>
  <si>
    <t>MAE by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</si>
</sst>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lvador\Documents\Doctorado\ProyectoFulbright\Pistolas\DFM_v4\OutOfSampleExercise\VAR\VAR\results_1109.xlsx" TargetMode="External"/><Relationship Id="rId1" Type="http://schemas.openxmlformats.org/officeDocument/2006/relationships/externalLinkPath" Target="results_1109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18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19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2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1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1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1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13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lvador\Documents\Doctorado\ProyectoFulbright\Pistolas\DFM_v4\OutOfSampleExercise\VAR\VAR\results_1114.xlsx" TargetMode="External"/><Relationship Id="rId1" Type="http://schemas.openxmlformats.org/officeDocument/2006/relationships/externalLinkPath" Target="results_111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1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16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B2" t="str">
            <v>1.8</v>
          </cell>
          <cell r="C2">
            <v>0.32746607593975985</v>
          </cell>
        </row>
        <row r="3">
          <cell r="C3">
            <v>0.36377434777604967</v>
          </cell>
        </row>
        <row r="4">
          <cell r="C4">
            <v>0.32197108924619811</v>
          </cell>
        </row>
        <row r="5">
          <cell r="C5">
            <v>0.3594867504513205</v>
          </cell>
        </row>
        <row r="6">
          <cell r="C6">
            <v>0.31951255112763188</v>
          </cell>
        </row>
        <row r="7">
          <cell r="C7">
            <v>0.36147338231875403</v>
          </cell>
        </row>
        <row r="8">
          <cell r="C8">
            <v>0.31192964344586982</v>
          </cell>
        </row>
        <row r="9">
          <cell r="C9">
            <v>0.36955917937980526</v>
          </cell>
        </row>
        <row r="10">
          <cell r="C10">
            <v>0.3050049890542178</v>
          </cell>
        </row>
        <row r="11">
          <cell r="C11">
            <v>0.37374193432510638</v>
          </cell>
        </row>
        <row r="12">
          <cell r="C12">
            <v>0.29974849911944579</v>
          </cell>
        </row>
        <row r="13">
          <cell r="C13">
            <v>0.37936184214009422</v>
          </cell>
        </row>
        <row r="14">
          <cell r="C14">
            <v>0.29051576675939622</v>
          </cell>
        </row>
        <row r="15">
          <cell r="C15">
            <v>0.38780546086331813</v>
          </cell>
        </row>
        <row r="16">
          <cell r="C16">
            <v>0.28053940634884156</v>
          </cell>
        </row>
        <row r="17">
          <cell r="C17">
            <v>0.39655619541732295</v>
          </cell>
        </row>
        <row r="18">
          <cell r="C18">
            <v>0.26982214329481619</v>
          </cell>
        </row>
        <row r="19">
          <cell r="C19">
            <v>0.40745850232541436</v>
          </cell>
        </row>
        <row r="20">
          <cell r="C20">
            <v>0.2561200770661457</v>
          </cell>
        </row>
        <row r="21">
          <cell r="C21">
            <v>0.42109495986004603</v>
          </cell>
        </row>
        <row r="22">
          <cell r="C22">
            <v>0.24007557379465838</v>
          </cell>
        </row>
        <row r="23">
          <cell r="C23">
            <v>0.43698887594028329</v>
          </cell>
        </row>
        <row r="24">
          <cell r="C24">
            <v>0.22139621992138703</v>
          </cell>
        </row>
        <row r="25">
          <cell r="C25">
            <v>0.4562336855002298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1.17</v>
          </cell>
          <cell r="C2">
            <v>0.38090213994645061</v>
          </cell>
        </row>
        <row r="3">
          <cell r="C3">
            <v>0.374538886722389</v>
          </cell>
        </row>
        <row r="4">
          <cell r="C4">
            <v>0.37239853831498054</v>
          </cell>
        </row>
        <row r="5">
          <cell r="C5">
            <v>0.37406810928055384</v>
          </cell>
        </row>
        <row r="6">
          <cell r="C6">
            <v>0.37173369553292723</v>
          </cell>
        </row>
        <row r="7">
          <cell r="C7">
            <v>0.37128191482035477</v>
          </cell>
        </row>
        <row r="8">
          <cell r="C8">
            <v>0.37068773147751538</v>
          </cell>
        </row>
        <row r="9">
          <cell r="C9">
            <v>0.36970379463734182</v>
          </cell>
        </row>
        <row r="10">
          <cell r="C10">
            <v>0.36909403533946605</v>
          </cell>
        </row>
        <row r="11">
          <cell r="C11">
            <v>0.36839772273323124</v>
          </cell>
        </row>
        <row r="12">
          <cell r="C12">
            <v>0.36768461518633522</v>
          </cell>
        </row>
        <row r="13">
          <cell r="C13">
            <v>0.36705061482267343</v>
          </cell>
        </row>
        <row r="14">
          <cell r="C14">
            <v>0.36640152157782552</v>
          </cell>
        </row>
        <row r="15">
          <cell r="C15">
            <v>0.36576992534148178</v>
          </cell>
        </row>
        <row r="16">
          <cell r="C16">
            <v>0.36516168169209368</v>
          </cell>
        </row>
        <row r="17">
          <cell r="C17">
            <v>0.36456024688911981</v>
          </cell>
        </row>
        <row r="18">
          <cell r="C18">
            <v>0.3639738791258601</v>
          </cell>
        </row>
        <row r="19">
          <cell r="C19">
            <v>0.36340102363962651</v>
          </cell>
        </row>
        <row r="20">
          <cell r="C20">
            <v>0.36283903408120244</v>
          </cell>
        </row>
        <row r="21">
          <cell r="C21">
            <v>0.36228938837541957</v>
          </cell>
        </row>
        <row r="22">
          <cell r="C22">
            <v>0.36175114106528866</v>
          </cell>
        </row>
        <row r="23">
          <cell r="C23">
            <v>0.36122376556429941</v>
          </cell>
        </row>
        <row r="24">
          <cell r="C24">
            <v>0.36070730255079858</v>
          </cell>
        </row>
        <row r="25">
          <cell r="C25">
            <v>0.36020130896708913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1.18</v>
          </cell>
          <cell r="C2">
            <v>0.38127956295484505</v>
          </cell>
        </row>
        <row r="3">
          <cell r="C3">
            <v>0.37760741184886804</v>
          </cell>
        </row>
        <row r="4">
          <cell r="C4">
            <v>0.37648721563139265</v>
          </cell>
        </row>
        <row r="5">
          <cell r="C5">
            <v>0.3776815883914687</v>
          </cell>
        </row>
        <row r="6">
          <cell r="C6">
            <v>0.37615219368247177</v>
          </cell>
        </row>
        <row r="7">
          <cell r="C7">
            <v>0.37573354695795463</v>
          </cell>
        </row>
        <row r="8">
          <cell r="C8">
            <v>0.3755288397284387</v>
          </cell>
        </row>
        <row r="9">
          <cell r="C9">
            <v>0.37472626719857438</v>
          </cell>
        </row>
        <row r="10">
          <cell r="C10">
            <v>0.37428313663264912</v>
          </cell>
        </row>
        <row r="11">
          <cell r="C11">
            <v>0.37379821565396215</v>
          </cell>
        </row>
        <row r="12">
          <cell r="C12">
            <v>0.37320183215574254</v>
          </cell>
        </row>
        <row r="13">
          <cell r="C13">
            <v>0.37270587550709711</v>
          </cell>
        </row>
        <row r="14">
          <cell r="C14">
            <v>0.37218511165564749</v>
          </cell>
        </row>
        <row r="15">
          <cell r="C15">
            <v>0.37165044787327156</v>
          </cell>
        </row>
        <row r="16">
          <cell r="C16">
            <v>0.37114499113639166</v>
          </cell>
        </row>
        <row r="17">
          <cell r="C17">
            <v>0.37063493553323673</v>
          </cell>
        </row>
        <row r="18">
          <cell r="C18">
            <v>0.37012899195140636</v>
          </cell>
        </row>
        <row r="19">
          <cell r="C19">
            <v>0.36963511687368056</v>
          </cell>
        </row>
        <row r="20">
          <cell r="C20">
            <v>0.369144932029699</v>
          </cell>
        </row>
        <row r="21">
          <cell r="C21">
            <v>0.36866183043308104</v>
          </cell>
        </row>
        <row r="22">
          <cell r="C22">
            <v>0.36818707647145599</v>
          </cell>
        </row>
        <row r="23">
          <cell r="C23">
            <v>0.36771871323048633</v>
          </cell>
        </row>
        <row r="24">
          <cell r="C24">
            <v>0.36725780741156744</v>
          </cell>
        </row>
        <row r="25">
          <cell r="C25">
            <v>0.36680447584103099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0.34042323774657457</v>
          </cell>
        </row>
        <row r="3">
          <cell r="C3">
            <v>0.34320664298581993</v>
          </cell>
        </row>
        <row r="4">
          <cell r="C4">
            <v>0.34578497483992965</v>
          </cell>
        </row>
        <row r="5">
          <cell r="C5">
            <v>0.34220259130229536</v>
          </cell>
        </row>
        <row r="6">
          <cell r="C6">
            <v>0.34340325830703361</v>
          </cell>
        </row>
        <row r="7">
          <cell r="C7">
            <v>0.34310783850704435</v>
          </cell>
        </row>
        <row r="8">
          <cell r="C8">
            <v>0.34221716158845289</v>
          </cell>
        </row>
        <row r="9">
          <cell r="C9">
            <v>0.34234606884445623</v>
          </cell>
        </row>
        <row r="10">
          <cell r="C10">
            <v>0.3419167335363979</v>
          </cell>
        </row>
        <row r="11">
          <cell r="C11">
            <v>0.34153312359090959</v>
          </cell>
        </row>
        <row r="12">
          <cell r="C12">
            <v>0.34133453268167424</v>
          </cell>
        </row>
        <row r="13">
          <cell r="C13">
            <v>0.34098487605320704</v>
          </cell>
        </row>
        <row r="14">
          <cell r="C14">
            <v>0.340689355446816</v>
          </cell>
        </row>
        <row r="15">
          <cell r="C15">
            <v>0.34042226620307614</v>
          </cell>
        </row>
        <row r="16">
          <cell r="C16">
            <v>0.34012440802185989</v>
          </cell>
        </row>
        <row r="17">
          <cell r="C17">
            <v>0.33985126977539243</v>
          </cell>
        </row>
        <row r="18">
          <cell r="C18">
            <v>0.33958437185070284</v>
          </cell>
        </row>
        <row r="19">
          <cell r="C19">
            <v>0.33931622218546381</v>
          </cell>
        </row>
        <row r="20">
          <cell r="C20">
            <v>0.33905973256683269</v>
          </cell>
        </row>
        <row r="21">
          <cell r="C21">
            <v>0.33880818475258156</v>
          </cell>
        </row>
        <row r="22">
          <cell r="C22">
            <v>0.33856148619019055</v>
          </cell>
        </row>
        <row r="23">
          <cell r="C23">
            <v>0.33832219385345141</v>
          </cell>
        </row>
        <row r="24">
          <cell r="C24">
            <v>0.33808829057026757</v>
          </cell>
        </row>
        <row r="25">
          <cell r="C25">
            <v>0.33786007901102955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0.37471743726321738</v>
          </cell>
        </row>
        <row r="3">
          <cell r="C3">
            <v>0.38083093226328651</v>
          </cell>
        </row>
        <row r="4">
          <cell r="C4">
            <v>0.38050512371104589</v>
          </cell>
        </row>
        <row r="5">
          <cell r="C5">
            <v>0.37790731487286572</v>
          </cell>
        </row>
        <row r="6">
          <cell r="C6">
            <v>0.37896948359827365</v>
          </cell>
        </row>
        <row r="7">
          <cell r="C7">
            <v>0.37772009773066062</v>
          </cell>
        </row>
        <row r="8">
          <cell r="C8">
            <v>0.37724389271337561</v>
          </cell>
        </row>
        <row r="9">
          <cell r="C9">
            <v>0.3768772579437058</v>
          </cell>
        </row>
        <row r="10">
          <cell r="C10">
            <v>0.37612198172849959</v>
          </cell>
        </row>
        <row r="11">
          <cell r="C11">
            <v>0.37568375805005932</v>
          </cell>
        </row>
        <row r="12">
          <cell r="C12">
            <v>0.37512429702022465</v>
          </cell>
        </row>
        <row r="13">
          <cell r="C13">
            <v>0.37454997621638192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0.36343773118083239</v>
          </cell>
        </row>
        <row r="3">
          <cell r="C3">
            <v>0.34568355271957441</v>
          </cell>
        </row>
        <row r="4">
          <cell r="C4">
            <v>0.3630763442881999</v>
          </cell>
        </row>
        <row r="5">
          <cell r="C5">
            <v>0.35339580717985719</v>
          </cell>
        </row>
        <row r="6">
          <cell r="C6">
            <v>0.36572608335607315</v>
          </cell>
        </row>
        <row r="7">
          <cell r="C7">
            <v>0.35347767457614443</v>
          </cell>
        </row>
        <row r="8">
          <cell r="C8">
            <v>0.35900391354219507</v>
          </cell>
        </row>
        <row r="9">
          <cell r="C9">
            <v>0.35709293389298991</v>
          </cell>
        </row>
        <row r="10">
          <cell r="C10">
            <v>0.35551601041563213</v>
          </cell>
        </row>
        <row r="11">
          <cell r="C11">
            <v>0.35705759935957554</v>
          </cell>
        </row>
        <row r="12">
          <cell r="C12">
            <v>0.35395607304296944</v>
          </cell>
        </row>
        <row r="13">
          <cell r="C13">
            <v>0.35622288224602461</v>
          </cell>
        </row>
        <row r="14">
          <cell r="C14">
            <v>0.35254069146678368</v>
          </cell>
        </row>
        <row r="15">
          <cell r="C15">
            <v>0.35473356446211296</v>
          </cell>
        </row>
        <row r="16">
          <cell r="C16">
            <v>0.35165167717325141</v>
          </cell>
        </row>
        <row r="17">
          <cell r="C17">
            <v>0.35341106638498765</v>
          </cell>
        </row>
        <row r="18">
          <cell r="C18">
            <v>0.35144418739466954</v>
          </cell>
        </row>
        <row r="19">
          <cell r="C19">
            <v>0.35217859210634411</v>
          </cell>
        </row>
        <row r="20">
          <cell r="C20">
            <v>0.35133809576528607</v>
          </cell>
        </row>
        <row r="21">
          <cell r="C21">
            <v>0.35133663134449339</v>
          </cell>
        </row>
        <row r="22">
          <cell r="C22">
            <v>0.3511170280011684</v>
          </cell>
        </row>
        <row r="23">
          <cell r="C23">
            <v>0.35073152551408304</v>
          </cell>
        </row>
        <row r="24">
          <cell r="C24">
            <v>0.35090136838531916</v>
          </cell>
        </row>
        <row r="25">
          <cell r="C25">
            <v>0.35037936126779706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0.3280344479404067</v>
          </cell>
        </row>
        <row r="3">
          <cell r="C3">
            <v>0.31890277928134358</v>
          </cell>
        </row>
        <row r="4">
          <cell r="C4">
            <v>0.32057706662235652</v>
          </cell>
        </row>
        <row r="5">
          <cell r="C5">
            <v>0.32265037598534374</v>
          </cell>
        </row>
        <row r="6">
          <cell r="C6">
            <v>0.32456965660928333</v>
          </cell>
        </row>
        <row r="7">
          <cell r="C7">
            <v>0.32204713106168648</v>
          </cell>
        </row>
        <row r="8">
          <cell r="C8">
            <v>0.32461703689178123</v>
          </cell>
        </row>
        <row r="9">
          <cell r="C9">
            <v>0.32387170509821817</v>
          </cell>
        </row>
        <row r="10">
          <cell r="C10">
            <v>0.32382796354251575</v>
          </cell>
        </row>
        <row r="11">
          <cell r="C11">
            <v>0.32514232270070059</v>
          </cell>
        </row>
        <row r="12">
          <cell r="C12">
            <v>0.32497839347685253</v>
          </cell>
        </row>
        <row r="13">
          <cell r="C13">
            <v>0.32558042309806967</v>
          </cell>
        </row>
        <row r="14">
          <cell r="C14">
            <v>0.32609902458387025</v>
          </cell>
        </row>
        <row r="15">
          <cell r="C15">
            <v>0.32624282594406789</v>
          </cell>
        </row>
        <row r="16">
          <cell r="C16">
            <v>0.32658644829973837</v>
          </cell>
        </row>
        <row r="17">
          <cell r="C17">
            <v>0.32693248364938787</v>
          </cell>
        </row>
        <row r="18">
          <cell r="C18">
            <v>0.32697796140353141</v>
          </cell>
        </row>
        <row r="19">
          <cell r="C19">
            <v>0.32732822618930624</v>
          </cell>
        </row>
        <row r="20">
          <cell r="C20">
            <v>0.32745151620063867</v>
          </cell>
        </row>
        <row r="21">
          <cell r="C21">
            <v>0.32762460824001166</v>
          </cell>
        </row>
        <row r="22">
          <cell r="C22">
            <v>0.32781310327022628</v>
          </cell>
        </row>
        <row r="23">
          <cell r="C23">
            <v>0.32795147279592313</v>
          </cell>
        </row>
        <row r="24">
          <cell r="C24">
            <v>0.32807864251354729</v>
          </cell>
        </row>
        <row r="25">
          <cell r="C25">
            <v>0.32823091982080271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0.32301449706413449</v>
          </cell>
        </row>
        <row r="3">
          <cell r="C3">
            <v>0.28776841596340075</v>
          </cell>
        </row>
        <row r="4">
          <cell r="C4">
            <v>0.28968678790398406</v>
          </cell>
        </row>
        <row r="5">
          <cell r="C5">
            <v>0.29561809977248643</v>
          </cell>
        </row>
        <row r="6">
          <cell r="C6">
            <v>0.2927401064278729</v>
          </cell>
        </row>
        <row r="7">
          <cell r="C7">
            <v>0.2943710160517462</v>
          </cell>
        </row>
        <row r="8">
          <cell r="C8">
            <v>0.29631649526543602</v>
          </cell>
        </row>
        <row r="9">
          <cell r="C9">
            <v>0.29537444028162724</v>
          </cell>
        </row>
        <row r="10">
          <cell r="C10">
            <v>0.29634389377079673</v>
          </cell>
        </row>
        <row r="11">
          <cell r="C11">
            <v>0.29706323329997364</v>
          </cell>
        </row>
        <row r="12">
          <cell r="C12">
            <v>0.29665016490632651</v>
          </cell>
        </row>
        <row r="13">
          <cell r="C13">
            <v>0.29729596365534422</v>
          </cell>
        </row>
        <row r="14">
          <cell r="C14">
            <v>0.29747616937963217</v>
          </cell>
        </row>
        <row r="15">
          <cell r="C15">
            <v>0.29739752968619115</v>
          </cell>
        </row>
        <row r="16">
          <cell r="C16">
            <v>0.29771590928743841</v>
          </cell>
        </row>
        <row r="17">
          <cell r="C17">
            <v>0.29778310710523603</v>
          </cell>
        </row>
        <row r="18">
          <cell r="C18">
            <v>0.29779736260006739</v>
          </cell>
        </row>
        <row r="19">
          <cell r="C19">
            <v>0.29796744108918427</v>
          </cell>
        </row>
        <row r="20">
          <cell r="C20">
            <v>0.29800026671315583</v>
          </cell>
        </row>
        <row r="21">
          <cell r="C21">
            <v>0.29804805617552527</v>
          </cell>
        </row>
        <row r="22">
          <cell r="C22">
            <v>0.29814183831683566</v>
          </cell>
        </row>
        <row r="23">
          <cell r="C23">
            <v>0.29817462327059419</v>
          </cell>
        </row>
        <row r="24">
          <cell r="C24">
            <v>0.29822479734351187</v>
          </cell>
        </row>
        <row r="25">
          <cell r="C25">
            <v>0.2982858577126869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0.30358719766150111</v>
          </cell>
        </row>
        <row r="3">
          <cell r="C3">
            <v>0.2952512927907347</v>
          </cell>
        </row>
        <row r="4">
          <cell r="C4">
            <v>0.29929494044996441</v>
          </cell>
        </row>
        <row r="5">
          <cell r="C5">
            <v>0.30005580992778985</v>
          </cell>
        </row>
        <row r="6">
          <cell r="C6">
            <v>0.2966014458351236</v>
          </cell>
        </row>
        <row r="7">
          <cell r="C7">
            <v>0.29850881136317109</v>
          </cell>
        </row>
        <row r="8">
          <cell r="C8">
            <v>0.29887056350101149</v>
          </cell>
        </row>
        <row r="9">
          <cell r="C9">
            <v>0.29771331047493832</v>
          </cell>
        </row>
        <row r="10">
          <cell r="C10">
            <v>0.29838621462856191</v>
          </cell>
        </row>
        <row r="11">
          <cell r="C11">
            <v>0.29855682789419902</v>
          </cell>
        </row>
        <row r="12">
          <cell r="C12">
            <v>0.29816073384377761</v>
          </cell>
        </row>
        <row r="13">
          <cell r="C13">
            <v>0.29844619196951361</v>
          </cell>
        </row>
        <row r="14">
          <cell r="C14">
            <v>0.29854032708521744</v>
          </cell>
        </row>
        <row r="15">
          <cell r="C15">
            <v>0.2984236384933302</v>
          </cell>
        </row>
        <row r="16">
          <cell r="C16">
            <v>0.29856428468486462</v>
          </cell>
        </row>
        <row r="17">
          <cell r="C17">
            <v>0.29862801422516499</v>
          </cell>
        </row>
        <row r="18">
          <cell r="C18">
            <v>0.298614630250988</v>
          </cell>
        </row>
        <row r="19">
          <cell r="C19">
            <v>0.29869734628970201</v>
          </cell>
        </row>
        <row r="20">
          <cell r="C20">
            <v>0.29874907627566472</v>
          </cell>
        </row>
        <row r="21">
          <cell r="C21">
            <v>0.29877208336350491</v>
          </cell>
        </row>
        <row r="22">
          <cell r="C22">
            <v>0.29883045022232291</v>
          </cell>
        </row>
        <row r="23">
          <cell r="C23">
            <v>0.29887600039537632</v>
          </cell>
        </row>
        <row r="24">
          <cell r="C24">
            <v>0.29891039937446029</v>
          </cell>
        </row>
        <row r="25">
          <cell r="C25">
            <v>0.29895737158386382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B2" t="str">
            <v>1.13</v>
          </cell>
          <cell r="C2">
            <v>0.30681004175544951</v>
          </cell>
        </row>
        <row r="3">
          <cell r="C3">
            <v>0.29881799014965393</v>
          </cell>
        </row>
        <row r="4">
          <cell r="C4">
            <v>0.29186145806633901</v>
          </cell>
        </row>
        <row r="5">
          <cell r="C5">
            <v>0.28781708540071466</v>
          </cell>
        </row>
        <row r="6">
          <cell r="C6">
            <v>0.27484473278621807</v>
          </cell>
        </row>
        <row r="7">
          <cell r="C7">
            <v>0.26627277243402159</v>
          </cell>
        </row>
        <row r="8">
          <cell r="C8">
            <v>0.2560162749558581</v>
          </cell>
        </row>
        <row r="9">
          <cell r="C9">
            <v>0.24094453210193642</v>
          </cell>
        </row>
        <row r="10">
          <cell r="C10">
            <v>0.22619772340536035</v>
          </cell>
        </row>
        <row r="11">
          <cell r="C11">
            <v>0.20893716133664914</v>
          </cell>
        </row>
        <row r="12">
          <cell r="C12">
            <v>0.18784349110947435</v>
          </cell>
        </row>
        <row r="13">
          <cell r="C13">
            <v>0.16433036778861579</v>
          </cell>
        </row>
        <row r="14">
          <cell r="C14">
            <v>0.13698396103444449</v>
          </cell>
        </row>
        <row r="15">
          <cell r="C15">
            <v>0.1049323479781388</v>
          </cell>
        </row>
        <row r="16">
          <cell r="C16">
            <v>6.8105781017999342E-2</v>
          </cell>
        </row>
        <row r="17">
          <cell r="C17">
            <v>2.5315640744860105E-2</v>
          </cell>
        </row>
        <row r="18">
          <cell r="C18">
            <v>-2.4456345615792394E-2</v>
          </cell>
        </row>
        <row r="19">
          <cell r="C19">
            <v>-8.2086202920268997E-2</v>
          </cell>
        </row>
        <row r="20">
          <cell r="C20">
            <v>-0.14901986686652754</v>
          </cell>
        </row>
        <row r="21">
          <cell r="C21">
            <v>-0.22677891430095043</v>
          </cell>
        </row>
        <row r="22">
          <cell r="C22">
            <v>-0.31702392003965763</v>
          </cell>
        </row>
        <row r="23">
          <cell r="C23">
            <v>-0.42184503209319363</v>
          </cell>
        </row>
        <row r="24">
          <cell r="C24">
            <v>-0.54360845059016571</v>
          </cell>
        </row>
        <row r="25">
          <cell r="C25">
            <v>-0.68502824576840537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1.14</v>
          </cell>
          <cell r="C2">
            <v>0.294132226523245</v>
          </cell>
        </row>
        <row r="3">
          <cell r="C3">
            <v>0.2926254136491736</v>
          </cell>
        </row>
        <row r="4">
          <cell r="C4">
            <v>0.29710094929507042</v>
          </cell>
        </row>
        <row r="5">
          <cell r="C5">
            <v>0.29475428635915885</v>
          </cell>
        </row>
        <row r="6">
          <cell r="C6">
            <v>0.2945378802430853</v>
          </cell>
        </row>
        <row r="7">
          <cell r="C7">
            <v>0.29573774341650266</v>
          </cell>
        </row>
        <row r="8">
          <cell r="C8">
            <v>0.29505707086439553</v>
          </cell>
        </row>
        <row r="9">
          <cell r="C9">
            <v>0.2953833791808429</v>
          </cell>
        </row>
        <row r="10">
          <cell r="C10">
            <v>0.29582428150754225</v>
          </cell>
        </row>
        <row r="11">
          <cell r="C11">
            <v>0.29568788896271997</v>
          </cell>
        </row>
        <row r="12">
          <cell r="C12">
            <v>0.2959172969851156</v>
          </cell>
        </row>
        <row r="13">
          <cell r="C13">
            <v>0.29611313941959738</v>
          </cell>
        </row>
        <row r="14">
          <cell r="C14">
            <v>0.29616412463202041</v>
          </cell>
        </row>
        <row r="15">
          <cell r="C15">
            <v>0.29632966192731031</v>
          </cell>
        </row>
        <row r="16">
          <cell r="C16">
            <v>0.29645593770892786</v>
          </cell>
        </row>
        <row r="17">
          <cell r="C17">
            <v>0.29654865067452257</v>
          </cell>
        </row>
        <row r="18">
          <cell r="C18">
            <v>0.29667415984890488</v>
          </cell>
        </row>
        <row r="19">
          <cell r="C19">
            <v>0.29677973267404517</v>
          </cell>
        </row>
        <row r="20">
          <cell r="C20">
            <v>0.29687733223624163</v>
          </cell>
        </row>
        <row r="21">
          <cell r="C21">
            <v>0.29698161023517344</v>
          </cell>
        </row>
        <row r="22">
          <cell r="C22">
            <v>0.29707653691155872</v>
          </cell>
        </row>
        <row r="23">
          <cell r="C23">
            <v>0.29716855114022528</v>
          </cell>
        </row>
        <row r="24">
          <cell r="C24">
            <v>0.29726018616709443</v>
          </cell>
        </row>
        <row r="25">
          <cell r="C25">
            <v>0.29734694695522046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1.15</v>
          </cell>
          <cell r="C2">
            <v>0.30434568021333869</v>
          </cell>
        </row>
        <row r="3">
          <cell r="C3">
            <v>0.30407457408787364</v>
          </cell>
        </row>
        <row r="4">
          <cell r="C4">
            <v>0.30152057285498768</v>
          </cell>
        </row>
        <row r="5">
          <cell r="C5">
            <v>0.30172320671847752</v>
          </cell>
        </row>
        <row r="6">
          <cell r="C6">
            <v>0.30051728320668936</v>
          </cell>
        </row>
        <row r="7">
          <cell r="C7">
            <v>0.30040907811481676</v>
          </cell>
        </row>
        <row r="8">
          <cell r="C8">
            <v>0.30046903169700911</v>
          </cell>
        </row>
        <row r="9">
          <cell r="C9">
            <v>0.29998113021076867</v>
          </cell>
        </row>
        <row r="10">
          <cell r="C10">
            <v>0.3000293226239531</v>
          </cell>
        </row>
        <row r="11">
          <cell r="C11">
            <v>0.30005415479007158</v>
          </cell>
        </row>
        <row r="12">
          <cell r="C12">
            <v>0.3000050203522443</v>
          </cell>
        </row>
        <row r="13">
          <cell r="C13">
            <v>0.30006955024242787</v>
          </cell>
        </row>
        <row r="14">
          <cell r="C14">
            <v>0.30012951188209236</v>
          </cell>
        </row>
        <row r="15">
          <cell r="C15">
            <v>0.30017746137330759</v>
          </cell>
        </row>
        <row r="16">
          <cell r="C16">
            <v>0.30025683195814401</v>
          </cell>
        </row>
        <row r="17">
          <cell r="C17">
            <v>0.30033450426638347</v>
          </cell>
        </row>
        <row r="18">
          <cell r="C18">
            <v>0.30040831028842552</v>
          </cell>
        </row>
        <row r="19">
          <cell r="C19">
            <v>0.30048978420464439</v>
          </cell>
        </row>
        <row r="20">
          <cell r="C20">
            <v>0.30056888064480231</v>
          </cell>
        </row>
        <row r="21">
          <cell r="C21">
            <v>0.30064603770724052</v>
          </cell>
        </row>
        <row r="22">
          <cell r="C22">
            <v>0.30072354905139642</v>
          </cell>
        </row>
        <row r="23">
          <cell r="C23">
            <v>0.30079862368425758</v>
          </cell>
        </row>
        <row r="24">
          <cell r="C24">
            <v>0.30087161593005252</v>
          </cell>
        </row>
        <row r="25">
          <cell r="C25">
            <v>0.30094294871986549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1.16</v>
          </cell>
          <cell r="C2">
            <v>0.35275349623217506</v>
          </cell>
        </row>
        <row r="3">
          <cell r="C3">
            <v>0.34919677627441531</v>
          </cell>
        </row>
        <row r="4">
          <cell r="C4">
            <v>0.33413295035237761</v>
          </cell>
        </row>
        <row r="5">
          <cell r="C5">
            <v>0.32868044354441256</v>
          </cell>
        </row>
        <row r="6">
          <cell r="C6">
            <v>0.32544180721231014</v>
          </cell>
        </row>
        <row r="7">
          <cell r="C7">
            <v>0.32377560063970401</v>
          </cell>
        </row>
        <row r="8">
          <cell r="C8">
            <v>0.32082464226937774</v>
          </cell>
        </row>
        <row r="9">
          <cell r="C9">
            <v>0.31828506297572395</v>
          </cell>
        </row>
        <row r="10">
          <cell r="C10">
            <v>0.3164550613870431</v>
          </cell>
        </row>
        <row r="11">
          <cell r="C11">
            <v>0.31500435124995591</v>
          </cell>
        </row>
        <row r="12">
          <cell r="C12">
            <v>0.31379450521183011</v>
          </cell>
        </row>
        <row r="13">
          <cell r="C13">
            <v>0.31268708240773435</v>
          </cell>
        </row>
        <row r="14">
          <cell r="C14">
            <v>0.31172604762127681</v>
          </cell>
        </row>
        <row r="15">
          <cell r="C15">
            <v>0.31092318473790487</v>
          </cell>
        </row>
        <row r="16">
          <cell r="C16">
            <v>0.31024807385008291</v>
          </cell>
        </row>
        <row r="17">
          <cell r="C17">
            <v>0.30966848806981595</v>
          </cell>
        </row>
        <row r="18">
          <cell r="C18">
            <v>0.3091758074120397</v>
          </cell>
        </row>
        <row r="19">
          <cell r="C19">
            <v>0.30876137816419752</v>
          </cell>
        </row>
        <row r="20">
          <cell r="C20">
            <v>0.30841766587314856</v>
          </cell>
        </row>
        <row r="21">
          <cell r="C21">
            <v>0.30813684536314967</v>
          </cell>
        </row>
        <row r="22">
          <cell r="C22">
            <v>0.30791032335646457</v>
          </cell>
        </row>
        <row r="23">
          <cell r="C23">
            <v>0.30773203289396628</v>
          </cell>
        </row>
        <row r="24">
          <cell r="C24">
            <v>0.30759658620164027</v>
          </cell>
        </row>
        <row r="25">
          <cell r="C25">
            <v>0.30749882195547162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7"/>
  <sheetViews>
    <sheetView tabSelected="1" workbookViewId="0">
      <selection activeCell="G74" sqref="G74"/>
    </sheetView>
  </sheetViews>
  <sheetFormatPr defaultRowHeight="14.4" x14ac:dyDescent="0.3"/>
  <cols>
    <col min="2" max="5" width="12" bestFit="1" customWidth="1"/>
    <col min="6" max="6" width="10" bestFit="1" customWidth="1"/>
    <col min="7" max="10" width="12" bestFit="1" customWidth="1"/>
    <col min="11" max="11" width="11" bestFit="1" customWidth="1"/>
    <col min="12" max="13" width="12" bestFit="1" customWidth="1"/>
    <col min="14" max="14" width="11" bestFit="1" customWidth="1"/>
  </cols>
  <sheetData>
    <row r="1" spans="1:14" x14ac:dyDescent="0.3">
      <c r="B1" s="1">
        <v>39783</v>
      </c>
      <c r="C1" s="1">
        <v>40148</v>
      </c>
      <c r="D1" s="1">
        <v>40513</v>
      </c>
      <c r="E1" s="1">
        <v>40878</v>
      </c>
      <c r="F1" s="1">
        <v>41244</v>
      </c>
      <c r="G1" s="1">
        <v>41609</v>
      </c>
      <c r="H1" s="1">
        <v>41974</v>
      </c>
      <c r="I1" s="1">
        <v>42339</v>
      </c>
      <c r="J1" s="1">
        <v>42705</v>
      </c>
      <c r="K1" s="1">
        <v>43070</v>
      </c>
      <c r="L1" s="1">
        <v>43435</v>
      </c>
      <c r="M1" s="1">
        <v>43800</v>
      </c>
      <c r="N1" s="1">
        <v>44166</v>
      </c>
    </row>
    <row r="2" spans="1:14" x14ac:dyDescent="0.3">
      <c r="A2" s="1">
        <v>39448</v>
      </c>
      <c r="B2">
        <f>[1]Sheet1!$C2</f>
        <v>0.32746607593975985</v>
      </c>
      <c r="C2">
        <v>0.32803444794040665</v>
      </c>
      <c r="D2" s="1"/>
      <c r="E2" s="1"/>
      <c r="F2" s="1"/>
      <c r="G2" s="1"/>
      <c r="I2" s="1"/>
      <c r="J2" s="1"/>
      <c r="K2" s="1"/>
      <c r="L2" s="1"/>
      <c r="M2" s="1"/>
      <c r="N2" s="1"/>
    </row>
    <row r="3" spans="1:14" x14ac:dyDescent="0.3">
      <c r="A3" s="1">
        <v>39479</v>
      </c>
      <c r="B3">
        <f>[1]Sheet1!$C3</f>
        <v>0.36377434777604967</v>
      </c>
      <c r="C3">
        <v>0.35795671332674461</v>
      </c>
      <c r="D3" s="1"/>
      <c r="E3" s="1"/>
      <c r="F3" s="1"/>
      <c r="G3" s="1"/>
      <c r="I3" s="1"/>
      <c r="J3" s="1"/>
      <c r="K3" s="1"/>
      <c r="L3" s="1"/>
      <c r="M3" s="1"/>
      <c r="N3" s="1"/>
    </row>
    <row r="4" spans="1:14" x14ac:dyDescent="0.3">
      <c r="A4" s="1">
        <v>39508</v>
      </c>
      <c r="B4">
        <f>[1]Sheet1!$C4</f>
        <v>0.32197108924619811</v>
      </c>
      <c r="C4">
        <v>0.34294876072132591</v>
      </c>
      <c r="D4" s="1"/>
      <c r="E4" s="1"/>
      <c r="F4" s="1"/>
      <c r="G4" s="1"/>
      <c r="I4" s="1"/>
      <c r="J4" s="1"/>
      <c r="K4" s="1"/>
      <c r="L4" s="1"/>
      <c r="M4" s="1"/>
      <c r="N4" s="1"/>
    </row>
    <row r="5" spans="1:14" x14ac:dyDescent="0.3">
      <c r="A5" s="1">
        <v>39539</v>
      </c>
      <c r="B5">
        <f>[1]Sheet1!$C5</f>
        <v>0.3594867504513205</v>
      </c>
      <c r="C5">
        <v>0.3379070254549475</v>
      </c>
      <c r="D5" s="1"/>
      <c r="E5" s="1"/>
      <c r="F5" s="1"/>
      <c r="G5" s="1"/>
      <c r="I5" s="1"/>
      <c r="J5" s="1"/>
      <c r="K5" s="1"/>
      <c r="L5" s="1"/>
      <c r="M5" s="1"/>
      <c r="N5" s="1"/>
    </row>
    <row r="6" spans="1:14" x14ac:dyDescent="0.3">
      <c r="A6" s="1">
        <v>39569</v>
      </c>
      <c r="B6">
        <f>[1]Sheet1!$C6</f>
        <v>0.31951255112763188</v>
      </c>
      <c r="C6">
        <v>0.31288952507309148</v>
      </c>
      <c r="D6" s="1"/>
      <c r="E6" s="1"/>
      <c r="F6" s="1"/>
      <c r="G6" s="1"/>
      <c r="I6" s="1"/>
      <c r="J6" s="1"/>
      <c r="K6" s="1"/>
      <c r="L6" s="1"/>
      <c r="M6" s="1"/>
      <c r="N6" s="1"/>
    </row>
    <row r="7" spans="1:14" x14ac:dyDescent="0.3">
      <c r="A7" s="1">
        <v>39600</v>
      </c>
      <c r="B7">
        <f>[1]Sheet1!$C7</f>
        <v>0.36147338231875403</v>
      </c>
      <c r="C7">
        <v>0.34014579583833493</v>
      </c>
      <c r="D7" s="1"/>
      <c r="E7" s="1"/>
      <c r="F7" s="1"/>
      <c r="G7" s="1"/>
      <c r="I7" s="1"/>
      <c r="J7" s="1"/>
      <c r="K7" s="1"/>
      <c r="L7" s="1"/>
      <c r="M7" s="1"/>
      <c r="N7" s="1"/>
    </row>
    <row r="8" spans="1:14" x14ac:dyDescent="0.3">
      <c r="A8" s="1">
        <v>39630</v>
      </c>
      <c r="B8">
        <f>[1]Sheet1!$C8</f>
        <v>0.31192964344586982</v>
      </c>
      <c r="C8">
        <v>0.31274140346705775</v>
      </c>
      <c r="D8" s="1"/>
      <c r="E8" s="1"/>
      <c r="F8" s="1"/>
      <c r="G8" s="1"/>
      <c r="I8" s="1"/>
      <c r="J8" s="1"/>
      <c r="K8" s="1"/>
      <c r="L8" s="1"/>
      <c r="M8" s="1"/>
      <c r="N8" s="1"/>
    </row>
    <row r="9" spans="1:14" x14ac:dyDescent="0.3">
      <c r="A9" s="1">
        <v>39661</v>
      </c>
      <c r="B9">
        <f>[1]Sheet1!$C9</f>
        <v>0.36955917937980526</v>
      </c>
      <c r="C9">
        <v>0.33265985674713339</v>
      </c>
      <c r="D9" s="1"/>
      <c r="E9" s="1"/>
      <c r="F9" s="1"/>
      <c r="G9" s="1"/>
      <c r="I9" s="1"/>
      <c r="J9" s="1"/>
      <c r="K9" s="1"/>
      <c r="L9" s="1"/>
      <c r="M9" s="1"/>
      <c r="N9" s="1"/>
    </row>
    <row r="10" spans="1:14" x14ac:dyDescent="0.3">
      <c r="A10" s="1">
        <v>39692</v>
      </c>
      <c r="B10">
        <f>[1]Sheet1!$C10</f>
        <v>0.3050049890542178</v>
      </c>
      <c r="C10">
        <v>0.35378546990846388</v>
      </c>
      <c r="D10" s="1"/>
      <c r="E10" s="1"/>
      <c r="F10" s="1"/>
      <c r="G10" s="1"/>
      <c r="I10" s="1"/>
      <c r="J10" s="1"/>
      <c r="K10" s="1"/>
      <c r="L10" s="1"/>
      <c r="M10" s="1"/>
      <c r="N10" s="1"/>
    </row>
    <row r="11" spans="1:14" x14ac:dyDescent="0.3">
      <c r="A11" s="1">
        <v>39722</v>
      </c>
      <c r="B11">
        <f>[1]Sheet1!$C11</f>
        <v>0.37374193432510638</v>
      </c>
      <c r="C11">
        <v>0.3266801565999789</v>
      </c>
      <c r="D11" s="1"/>
      <c r="E11" s="1"/>
      <c r="F11" s="1"/>
      <c r="G11" s="1"/>
      <c r="I11" s="1"/>
      <c r="J11" s="1"/>
      <c r="K11" s="1"/>
      <c r="L11" s="1"/>
      <c r="M11" s="1"/>
      <c r="N11" s="1"/>
    </row>
    <row r="12" spans="1:14" x14ac:dyDescent="0.3">
      <c r="A12" s="1">
        <v>39753</v>
      </c>
      <c r="B12">
        <f>[1]Sheet1!$C12</f>
        <v>0.29974849911944579</v>
      </c>
      <c r="C12">
        <v>0.33280595602331603</v>
      </c>
      <c r="D12" s="1"/>
      <c r="E12" s="1"/>
      <c r="F12" s="1"/>
      <c r="G12" s="1"/>
      <c r="I12" s="1"/>
      <c r="J12" s="1"/>
      <c r="K12" s="1"/>
      <c r="L12" s="1"/>
      <c r="M12" s="1"/>
      <c r="N12" s="1"/>
    </row>
    <row r="13" spans="1:14" x14ac:dyDescent="0.3">
      <c r="A13" s="1">
        <v>39783</v>
      </c>
      <c r="B13">
        <f>[1]Sheet1!$C13</f>
        <v>0.37936184214009422</v>
      </c>
      <c r="C13">
        <v>0.31715807098381038</v>
      </c>
      <c r="D13" s="1"/>
      <c r="E13" s="1"/>
      <c r="F13" s="1"/>
      <c r="G13" s="1"/>
      <c r="I13" s="1"/>
      <c r="J13" s="1"/>
      <c r="K13" s="1"/>
      <c r="L13" s="1"/>
      <c r="M13" s="1"/>
      <c r="N13" s="1"/>
    </row>
    <row r="14" spans="1:14" x14ac:dyDescent="0.3">
      <c r="A14" s="1">
        <v>39814</v>
      </c>
      <c r="B14">
        <f>[1]Sheet1!$C14</f>
        <v>0.29051576675939622</v>
      </c>
      <c r="C14">
        <f>[2]Sheet1!$C2</f>
        <v>0.36343773118083239</v>
      </c>
      <c r="D14">
        <v>0.32301449706413454</v>
      </c>
      <c r="E14" s="1"/>
      <c r="F14" s="1"/>
      <c r="I14" s="1"/>
      <c r="J14" s="1"/>
      <c r="K14" s="1"/>
      <c r="L14" s="1"/>
      <c r="M14" s="1"/>
      <c r="N14" s="1"/>
    </row>
    <row r="15" spans="1:14" x14ac:dyDescent="0.3">
      <c r="A15" s="1">
        <v>39845</v>
      </c>
      <c r="B15">
        <f>[1]Sheet1!$C15</f>
        <v>0.38780546086331813</v>
      </c>
      <c r="C15">
        <f>[2]Sheet1!$C3</f>
        <v>0.34568355271957441</v>
      </c>
      <c r="D15">
        <v>0.30682196112555404</v>
      </c>
      <c r="E15" s="1"/>
      <c r="F15" s="1"/>
      <c r="I15" s="1"/>
      <c r="J15" s="1"/>
      <c r="K15" s="1"/>
      <c r="L15" s="1"/>
      <c r="M15" s="1"/>
      <c r="N15" s="1"/>
    </row>
    <row r="16" spans="1:14" x14ac:dyDescent="0.3">
      <c r="A16" s="1">
        <v>39873</v>
      </c>
      <c r="B16">
        <f>[1]Sheet1!$C16</f>
        <v>0.28053940634884156</v>
      </c>
      <c r="C16">
        <f>[2]Sheet1!$C4</f>
        <v>0.3630763442881999</v>
      </c>
      <c r="D16">
        <v>0.3131107405166943</v>
      </c>
      <c r="E16" s="1"/>
      <c r="F16" s="1"/>
      <c r="I16" s="1"/>
      <c r="J16" s="1"/>
      <c r="K16" s="1"/>
      <c r="L16" s="1"/>
      <c r="M16" s="1"/>
      <c r="N16" s="1"/>
    </row>
    <row r="17" spans="1:14" x14ac:dyDescent="0.3">
      <c r="A17" s="1">
        <v>39904</v>
      </c>
      <c r="B17">
        <f>[1]Sheet1!$C17</f>
        <v>0.39655619541732295</v>
      </c>
      <c r="C17">
        <f>[2]Sheet1!$C5</f>
        <v>0.35339580717985719</v>
      </c>
      <c r="D17">
        <v>0.3121238825932508</v>
      </c>
      <c r="E17" s="1"/>
      <c r="F17" s="1"/>
      <c r="I17" s="1"/>
      <c r="J17" s="1"/>
      <c r="K17" s="1"/>
      <c r="L17" s="1"/>
      <c r="M17" s="1"/>
      <c r="N17" s="1"/>
    </row>
    <row r="18" spans="1:14" x14ac:dyDescent="0.3">
      <c r="A18" s="1">
        <v>39934</v>
      </c>
      <c r="B18">
        <f>[1]Sheet1!$C18</f>
        <v>0.26982214329481619</v>
      </c>
      <c r="C18">
        <f>[2]Sheet1!$C6</f>
        <v>0.36572608335607315</v>
      </c>
      <c r="D18">
        <v>0.32713194693685793</v>
      </c>
      <c r="E18" s="1"/>
      <c r="F18" s="1"/>
      <c r="H18" s="1"/>
      <c r="I18" s="1"/>
      <c r="J18" s="1"/>
      <c r="K18" s="1"/>
      <c r="L18" s="1"/>
      <c r="M18" s="1"/>
      <c r="N18" s="1"/>
    </row>
    <row r="19" spans="1:14" x14ac:dyDescent="0.3">
      <c r="A19" s="1">
        <v>39965</v>
      </c>
      <c r="B19">
        <f>[1]Sheet1!$C19</f>
        <v>0.40745850232541436</v>
      </c>
      <c r="C19">
        <f>[2]Sheet1!$C7</f>
        <v>0.35347767457614443</v>
      </c>
      <c r="D19">
        <v>0.30817449412900882</v>
      </c>
      <c r="E19" s="1"/>
      <c r="F19" s="1"/>
      <c r="H19" s="1"/>
      <c r="I19" s="1"/>
      <c r="J19" s="1"/>
      <c r="K19" s="1"/>
      <c r="L19" s="1"/>
      <c r="M19" s="1"/>
      <c r="N19" s="1"/>
    </row>
    <row r="20" spans="1:14" x14ac:dyDescent="0.3">
      <c r="A20" s="1">
        <v>39995</v>
      </c>
      <c r="B20">
        <f>[1]Sheet1!$C20</f>
        <v>0.2561200770661457</v>
      </c>
      <c r="C20">
        <f>[2]Sheet1!$C8</f>
        <v>0.35900391354219507</v>
      </c>
      <c r="D20">
        <v>0.31685910762392028</v>
      </c>
      <c r="E20" s="1"/>
      <c r="F20" s="1"/>
      <c r="H20" s="1"/>
      <c r="I20" s="1"/>
      <c r="J20" s="1"/>
      <c r="K20" s="1"/>
      <c r="L20" s="1"/>
      <c r="M20" s="1"/>
      <c r="N20" s="1"/>
    </row>
    <row r="21" spans="1:14" x14ac:dyDescent="0.3">
      <c r="A21" s="1">
        <v>40026</v>
      </c>
      <c r="B21">
        <f>[1]Sheet1!$C21</f>
        <v>0.42109495986004603</v>
      </c>
      <c r="C21">
        <f>[2]Sheet1!$C9</f>
        <v>0.35709293389298991</v>
      </c>
      <c r="D21">
        <v>0.31537170883416626</v>
      </c>
      <c r="E21" s="1"/>
      <c r="F21" s="1"/>
      <c r="H21" s="1"/>
      <c r="I21" s="1"/>
      <c r="J21" s="1"/>
      <c r="K21" s="1"/>
      <c r="L21" s="1"/>
      <c r="M21" s="1"/>
      <c r="N21" s="1"/>
    </row>
    <row r="22" spans="1:14" x14ac:dyDescent="0.3">
      <c r="A22" s="1">
        <v>40057</v>
      </c>
      <c r="B22">
        <f>[1]Sheet1!$C22</f>
        <v>0.24007557379465838</v>
      </c>
      <c r="C22">
        <f>[2]Sheet1!$C10</f>
        <v>0.35551601041563213</v>
      </c>
      <c r="D22">
        <v>0.29790884131857021</v>
      </c>
      <c r="E22" s="1"/>
      <c r="F22" s="1"/>
      <c r="H22" s="1"/>
      <c r="I22" s="1"/>
      <c r="J22" s="1"/>
      <c r="K22" s="1"/>
      <c r="L22" s="1"/>
      <c r="M22" s="1"/>
      <c r="N22" s="1"/>
    </row>
    <row r="23" spans="1:14" x14ac:dyDescent="0.3">
      <c r="A23" s="1">
        <v>40087</v>
      </c>
      <c r="B23">
        <f>[1]Sheet1!$C23</f>
        <v>0.43698887594028329</v>
      </c>
      <c r="C23">
        <f>[2]Sheet1!$C11</f>
        <v>0.35705759935957554</v>
      </c>
      <c r="D23">
        <v>0.29897796344026129</v>
      </c>
      <c r="E23" s="1"/>
      <c r="F23" s="1"/>
      <c r="H23" s="1"/>
      <c r="I23" s="1"/>
      <c r="J23" s="1"/>
      <c r="K23" s="1"/>
      <c r="L23" s="1"/>
      <c r="M23" s="1"/>
      <c r="N23" s="1"/>
    </row>
    <row r="24" spans="1:14" x14ac:dyDescent="0.3">
      <c r="A24" s="1">
        <v>40118</v>
      </c>
      <c r="B24">
        <f>[1]Sheet1!$C24</f>
        <v>0.22139621992138703</v>
      </c>
      <c r="C24">
        <f>[2]Sheet1!$C12</f>
        <v>0.35395607304296944</v>
      </c>
      <c r="D24">
        <v>0.32159025396292396</v>
      </c>
      <c r="E24" s="1"/>
      <c r="F24" s="1"/>
      <c r="H24" s="1"/>
      <c r="I24" s="1"/>
      <c r="J24" s="1"/>
      <c r="K24" s="1"/>
      <c r="L24" s="1"/>
      <c r="M24" s="1"/>
      <c r="N24" s="1"/>
    </row>
    <row r="25" spans="1:14" x14ac:dyDescent="0.3">
      <c r="A25" s="1">
        <v>40148</v>
      </c>
      <c r="B25">
        <f>[1]Sheet1!$C25</f>
        <v>0.4562336855002298</v>
      </c>
      <c r="C25">
        <f>[2]Sheet1!$C13</f>
        <v>0.35622288224602461</v>
      </c>
      <c r="D25">
        <v>0.29686501740364363</v>
      </c>
      <c r="E25" s="1"/>
      <c r="F25" s="1"/>
      <c r="H25" s="1"/>
      <c r="I25" s="1"/>
      <c r="J25" s="1"/>
      <c r="K25" s="1"/>
      <c r="L25" s="1"/>
      <c r="M25" s="1"/>
      <c r="N25" s="1"/>
    </row>
    <row r="26" spans="1:14" x14ac:dyDescent="0.3">
      <c r="A26" s="1">
        <v>40179</v>
      </c>
      <c r="B26" s="1"/>
      <c r="C26">
        <f>[2]Sheet1!$C14</f>
        <v>0.35254069146678368</v>
      </c>
      <c r="D26">
        <f>[3]Sheet1!$C2</f>
        <v>0.3280344479404067</v>
      </c>
      <c r="E26">
        <v>0.30358719766150111</v>
      </c>
      <c r="F26" s="1"/>
      <c r="G26" s="1"/>
      <c r="I26" s="1"/>
      <c r="J26" s="1"/>
      <c r="K26" s="1"/>
      <c r="L26" s="1"/>
      <c r="M26" s="1"/>
      <c r="N26" s="1"/>
    </row>
    <row r="27" spans="1:14" x14ac:dyDescent="0.3">
      <c r="A27" s="1">
        <v>40210</v>
      </c>
      <c r="B27" s="1"/>
      <c r="C27">
        <f>[2]Sheet1!$C15</f>
        <v>0.35473356446211296</v>
      </c>
      <c r="D27">
        <f>[3]Sheet1!$C3</f>
        <v>0.31890277928134358</v>
      </c>
      <c r="E27">
        <v>0.29426948852975271</v>
      </c>
      <c r="F27" s="1"/>
      <c r="G27" s="1"/>
      <c r="I27" s="1"/>
      <c r="J27" s="1"/>
      <c r="K27" s="1"/>
      <c r="L27" s="1"/>
      <c r="M27" s="1"/>
      <c r="N27" s="1"/>
    </row>
    <row r="28" spans="1:14" x14ac:dyDescent="0.3">
      <c r="A28" s="1">
        <v>40238</v>
      </c>
      <c r="B28" s="1"/>
      <c r="C28">
        <f>[2]Sheet1!$C16</f>
        <v>0.35165167717325141</v>
      </c>
      <c r="D28">
        <f>[3]Sheet1!$C4</f>
        <v>0.32057706662235652</v>
      </c>
      <c r="E28">
        <v>0.30727061343587958</v>
      </c>
      <c r="F28" s="1"/>
      <c r="G28" s="1"/>
      <c r="I28" s="1"/>
      <c r="J28" s="1"/>
      <c r="K28" s="1"/>
      <c r="L28" s="1"/>
      <c r="M28" s="1"/>
      <c r="N28" s="1"/>
    </row>
    <row r="29" spans="1:14" x14ac:dyDescent="0.3">
      <c r="A29" s="1">
        <v>40269</v>
      </c>
      <c r="B29" s="1"/>
      <c r="C29">
        <f>[2]Sheet1!$C17</f>
        <v>0.35341106638498765</v>
      </c>
      <c r="D29">
        <f>[3]Sheet1!$C5</f>
        <v>0.32265037598534374</v>
      </c>
      <c r="E29">
        <v>0.30994783709769475</v>
      </c>
      <c r="F29" s="1"/>
      <c r="G29" s="1"/>
      <c r="I29" s="1"/>
      <c r="J29" s="1"/>
      <c r="K29" s="1"/>
      <c r="L29" s="1"/>
      <c r="M29" s="1"/>
      <c r="N29" s="1"/>
    </row>
    <row r="30" spans="1:14" x14ac:dyDescent="0.3">
      <c r="A30" s="1">
        <v>40299</v>
      </c>
      <c r="B30" s="1"/>
      <c r="C30">
        <f>[2]Sheet1!$C18</f>
        <v>0.35144418739466954</v>
      </c>
      <c r="D30">
        <f>[3]Sheet1!$C6</f>
        <v>0.32456965660928333</v>
      </c>
      <c r="E30">
        <v>0.31144786545383807</v>
      </c>
      <c r="F30" s="1"/>
      <c r="G30" s="1"/>
      <c r="I30" s="1"/>
      <c r="J30" s="1"/>
      <c r="K30" s="1"/>
      <c r="L30" s="1"/>
      <c r="M30" s="1"/>
      <c r="N30" s="1"/>
    </row>
    <row r="31" spans="1:14" x14ac:dyDescent="0.3">
      <c r="A31" s="1">
        <v>40330</v>
      </c>
      <c r="B31" s="1"/>
      <c r="C31">
        <f>[2]Sheet1!$C19</f>
        <v>0.35217859210634411</v>
      </c>
      <c r="D31">
        <f>[3]Sheet1!$C7</f>
        <v>0.32204713106168648</v>
      </c>
      <c r="E31">
        <v>0.29827696836972728</v>
      </c>
      <c r="F31" s="1"/>
      <c r="G31" s="1"/>
      <c r="I31" s="1"/>
      <c r="J31" s="1"/>
      <c r="K31" s="1"/>
      <c r="L31" s="1"/>
      <c r="M31" s="1"/>
      <c r="N31" s="1"/>
    </row>
    <row r="32" spans="1:14" x14ac:dyDescent="0.3">
      <c r="A32" s="1">
        <v>40360</v>
      </c>
      <c r="B32" s="1"/>
      <c r="C32">
        <f>[2]Sheet1!$C20</f>
        <v>0.35133809576528607</v>
      </c>
      <c r="D32">
        <f>[3]Sheet1!$C8</f>
        <v>0.32461703689178123</v>
      </c>
      <c r="E32">
        <v>0.29040156358545</v>
      </c>
      <c r="F32" s="1"/>
      <c r="G32" s="1"/>
      <c r="I32" s="1"/>
      <c r="J32" s="1"/>
      <c r="K32" s="1"/>
      <c r="L32" s="1"/>
      <c r="M32" s="1"/>
      <c r="N32" s="1"/>
    </row>
    <row r="33" spans="1:14" x14ac:dyDescent="0.3">
      <c r="A33" s="1">
        <v>40391</v>
      </c>
      <c r="B33" s="1"/>
      <c r="C33">
        <f>[2]Sheet1!$C21</f>
        <v>0.35133663134449339</v>
      </c>
      <c r="D33">
        <f>[3]Sheet1!$C9</f>
        <v>0.32387170509821817</v>
      </c>
      <c r="E33">
        <v>0.28857623645658387</v>
      </c>
      <c r="F33" s="1"/>
      <c r="G33" s="1"/>
      <c r="I33" s="1"/>
      <c r="J33" s="1"/>
      <c r="K33" s="1"/>
      <c r="L33" s="1"/>
      <c r="M33" s="1"/>
      <c r="N33" s="1"/>
    </row>
    <row r="34" spans="1:14" x14ac:dyDescent="0.3">
      <c r="A34" s="1">
        <v>40422</v>
      </c>
      <c r="B34" s="1"/>
      <c r="C34">
        <f>[2]Sheet1!$C22</f>
        <v>0.3511170280011684</v>
      </c>
      <c r="D34">
        <f>[3]Sheet1!$C10</f>
        <v>0.32382796354251575</v>
      </c>
      <c r="E34">
        <v>0.29382969974484641</v>
      </c>
      <c r="F34" s="1"/>
      <c r="G34" s="1"/>
      <c r="I34" s="1"/>
      <c r="J34" s="1"/>
      <c r="K34" s="1"/>
      <c r="L34" s="1"/>
      <c r="M34" s="1"/>
      <c r="N34" s="1"/>
    </row>
    <row r="35" spans="1:14" x14ac:dyDescent="0.3">
      <c r="A35" s="1">
        <v>40452</v>
      </c>
      <c r="B35" s="1"/>
      <c r="C35">
        <f>[2]Sheet1!$C23</f>
        <v>0.35073152551408304</v>
      </c>
      <c r="D35">
        <f>[3]Sheet1!$C11</f>
        <v>0.32514232270070059</v>
      </c>
      <c r="E35">
        <v>0.30383310300430866</v>
      </c>
      <c r="F35" s="1"/>
      <c r="G35" s="1"/>
      <c r="I35" s="1"/>
      <c r="J35" s="1"/>
      <c r="K35" s="1"/>
      <c r="L35" s="1"/>
      <c r="M35" s="1"/>
      <c r="N35" s="1"/>
    </row>
    <row r="36" spans="1:14" x14ac:dyDescent="0.3">
      <c r="A36" s="1">
        <v>40483</v>
      </c>
      <c r="B36" s="1"/>
      <c r="C36">
        <f>[2]Sheet1!$C24</f>
        <v>0.35090136838531916</v>
      </c>
      <c r="D36">
        <f>[3]Sheet1!$C12</f>
        <v>0.32497839347685253</v>
      </c>
      <c r="E36">
        <v>0.28795611499126467</v>
      </c>
      <c r="F36" s="1"/>
      <c r="G36" s="1"/>
      <c r="I36" s="1"/>
      <c r="J36" s="1"/>
      <c r="K36" s="1"/>
      <c r="L36" s="1"/>
      <c r="M36" s="1"/>
      <c r="N36" s="1"/>
    </row>
    <row r="37" spans="1:14" x14ac:dyDescent="0.3">
      <c r="A37" s="1">
        <v>40513</v>
      </c>
      <c r="B37" s="1"/>
      <c r="C37">
        <f>[2]Sheet1!$C25</f>
        <v>0.35037936126779706</v>
      </c>
      <c r="D37">
        <f>[3]Sheet1!$C13</f>
        <v>0.32558042309806967</v>
      </c>
      <c r="E37">
        <v>0.28424882211222247</v>
      </c>
      <c r="F37" s="1"/>
      <c r="G37" s="1"/>
      <c r="I37" s="1"/>
      <c r="J37" s="1"/>
      <c r="K37" s="1"/>
      <c r="L37" s="1"/>
      <c r="M37" s="1"/>
      <c r="N37" s="1"/>
    </row>
    <row r="38" spans="1:14" x14ac:dyDescent="0.3">
      <c r="A38" s="1">
        <v>40544</v>
      </c>
      <c r="B38" s="1"/>
      <c r="C38" s="1"/>
      <c r="D38">
        <f>[3]Sheet1!$C14</f>
        <v>0.32609902458387025</v>
      </c>
      <c r="E38">
        <f>[4]Sheet1!$C2</f>
        <v>0.32301449706413449</v>
      </c>
      <c r="F38">
        <v>0.2880110619891702</v>
      </c>
      <c r="G38" s="1"/>
      <c r="I38" s="1"/>
      <c r="J38" s="1"/>
      <c r="K38" s="1"/>
      <c r="L38" s="1"/>
      <c r="M38" s="1"/>
      <c r="N38" s="1"/>
    </row>
    <row r="39" spans="1:14" x14ac:dyDescent="0.3">
      <c r="A39" s="1">
        <v>40575</v>
      </c>
      <c r="B39" s="1"/>
      <c r="C39" s="1"/>
      <c r="D39">
        <f>[3]Sheet1!$C15</f>
        <v>0.32624282594406789</v>
      </c>
      <c r="E39">
        <f>[4]Sheet1!$C3</f>
        <v>0.28776841596340075</v>
      </c>
      <c r="F39">
        <v>0.29153775669127718</v>
      </c>
      <c r="G39" s="1"/>
      <c r="I39" s="1"/>
      <c r="J39" s="1"/>
      <c r="K39" s="1"/>
      <c r="L39" s="1"/>
      <c r="M39" s="1"/>
      <c r="N39" s="1"/>
    </row>
    <row r="40" spans="1:14" x14ac:dyDescent="0.3">
      <c r="A40" s="1">
        <v>40603</v>
      </c>
      <c r="B40" s="1"/>
      <c r="C40" s="1"/>
      <c r="D40">
        <f>[3]Sheet1!$C16</f>
        <v>0.32658644829973837</v>
      </c>
      <c r="E40">
        <f>[4]Sheet1!$C4</f>
        <v>0.28968678790398406</v>
      </c>
      <c r="F40">
        <v>0.28969744007851889</v>
      </c>
      <c r="G40" s="1"/>
      <c r="I40" s="1"/>
      <c r="J40" s="1"/>
      <c r="K40" s="1"/>
      <c r="L40" s="1"/>
      <c r="M40" s="1"/>
      <c r="N40" s="1"/>
    </row>
    <row r="41" spans="1:14" x14ac:dyDescent="0.3">
      <c r="A41" s="1">
        <v>40634</v>
      </c>
      <c r="B41" s="1"/>
      <c r="C41" s="1"/>
      <c r="D41">
        <f>[3]Sheet1!$C17</f>
        <v>0.32693248364938787</v>
      </c>
      <c r="E41">
        <f>[4]Sheet1!$C5</f>
        <v>0.29561809977248643</v>
      </c>
      <c r="F41">
        <v>0.30663120496712332</v>
      </c>
      <c r="G41" s="1"/>
      <c r="I41" s="1"/>
      <c r="J41" s="1"/>
      <c r="K41" s="1"/>
      <c r="L41" s="1"/>
      <c r="M41" s="1"/>
      <c r="N41" s="1"/>
    </row>
    <row r="42" spans="1:14" x14ac:dyDescent="0.3">
      <c r="A42" s="1">
        <v>40664</v>
      </c>
      <c r="B42" s="1"/>
      <c r="C42" s="1"/>
      <c r="D42">
        <f>[3]Sheet1!$C18</f>
        <v>0.32697796140353141</v>
      </c>
      <c r="E42">
        <f>[4]Sheet1!$C6</f>
        <v>0.2927401064278729</v>
      </c>
      <c r="F42">
        <v>0.3133805749856563</v>
      </c>
      <c r="G42" s="1"/>
      <c r="I42" s="1"/>
      <c r="J42" s="1"/>
      <c r="K42" s="1"/>
      <c r="L42" s="1"/>
      <c r="M42" s="1"/>
      <c r="N42" s="1"/>
    </row>
    <row r="43" spans="1:14" x14ac:dyDescent="0.3">
      <c r="A43" s="1">
        <v>40695</v>
      </c>
      <c r="B43" s="1"/>
      <c r="C43" s="1"/>
      <c r="D43">
        <f>[3]Sheet1!$C19</f>
        <v>0.32732822618930624</v>
      </c>
      <c r="E43">
        <f>[4]Sheet1!$C7</f>
        <v>0.2943710160517462</v>
      </c>
      <c r="F43">
        <v>0.27800868526222761</v>
      </c>
      <c r="G43" s="1"/>
      <c r="I43" s="1"/>
      <c r="J43" s="1"/>
      <c r="K43" s="1"/>
      <c r="L43" s="1"/>
      <c r="M43" s="1"/>
      <c r="N43" s="1"/>
    </row>
    <row r="44" spans="1:14" x14ac:dyDescent="0.3">
      <c r="A44" s="1">
        <v>40725</v>
      </c>
      <c r="B44" s="1"/>
      <c r="C44" s="1"/>
      <c r="D44">
        <f>[3]Sheet1!$C20</f>
        <v>0.32745151620063867</v>
      </c>
      <c r="E44">
        <f>[4]Sheet1!$C8</f>
        <v>0.29631649526543602</v>
      </c>
      <c r="F44">
        <v>0.31307245373411913</v>
      </c>
      <c r="G44" s="1"/>
      <c r="I44" s="1"/>
      <c r="J44" s="1"/>
      <c r="K44" s="1"/>
      <c r="L44" s="1"/>
      <c r="M44" s="1"/>
      <c r="N44" s="1"/>
    </row>
    <row r="45" spans="1:14" x14ac:dyDescent="0.3">
      <c r="A45" s="1">
        <v>40756</v>
      </c>
      <c r="B45" s="1"/>
      <c r="C45" s="1"/>
      <c r="D45">
        <f>[3]Sheet1!$C21</f>
        <v>0.32762460824001166</v>
      </c>
      <c r="E45">
        <f>[4]Sheet1!$C9</f>
        <v>0.29537444028162724</v>
      </c>
      <c r="F45">
        <v>0.28649958301302486</v>
      </c>
      <c r="G45" s="1"/>
      <c r="I45" s="1"/>
      <c r="J45" s="1"/>
      <c r="K45" s="1"/>
      <c r="L45" s="1"/>
      <c r="M45" s="1"/>
      <c r="N45" s="1"/>
    </row>
    <row r="46" spans="1:14" x14ac:dyDescent="0.3">
      <c r="A46" s="1">
        <v>40787</v>
      </c>
      <c r="B46" s="1"/>
      <c r="C46" s="1"/>
      <c r="D46">
        <f>[3]Sheet1!$C22</f>
        <v>0.32781310327022628</v>
      </c>
      <c r="E46">
        <f>[4]Sheet1!$C10</f>
        <v>0.29634389377079673</v>
      </c>
      <c r="F46">
        <v>0.29487508958591813</v>
      </c>
      <c r="G46" s="1"/>
      <c r="I46" s="1"/>
      <c r="J46" s="1"/>
      <c r="K46" s="1"/>
      <c r="L46" s="1"/>
      <c r="M46" s="1"/>
      <c r="N46" s="1"/>
    </row>
    <row r="47" spans="1:14" x14ac:dyDescent="0.3">
      <c r="A47" s="1">
        <v>40817</v>
      </c>
      <c r="B47" s="1"/>
      <c r="C47" s="1"/>
      <c r="D47">
        <f>[3]Sheet1!$C23</f>
        <v>0.32795147279592313</v>
      </c>
      <c r="E47">
        <f>[4]Sheet1!$C11</f>
        <v>0.29706323329997364</v>
      </c>
      <c r="F47">
        <v>0.30216254067776188</v>
      </c>
      <c r="G47" s="1"/>
      <c r="I47" s="1"/>
      <c r="J47" s="1"/>
      <c r="K47" s="1"/>
      <c r="L47" s="1"/>
      <c r="M47" s="1"/>
      <c r="N47" s="1"/>
    </row>
    <row r="48" spans="1:14" x14ac:dyDescent="0.3">
      <c r="A48" s="1">
        <v>40848</v>
      </c>
      <c r="B48" s="1"/>
      <c r="C48" s="1"/>
      <c r="D48">
        <f>[3]Sheet1!$C24</f>
        <v>0.32807864251354729</v>
      </c>
      <c r="E48">
        <f>[4]Sheet1!$C12</f>
        <v>0.29665016490632651</v>
      </c>
      <c r="F48">
        <v>0.28985234191106091</v>
      </c>
      <c r="G48" s="1"/>
      <c r="I48" s="1"/>
      <c r="J48" s="1"/>
      <c r="K48" s="1"/>
      <c r="L48" s="1"/>
      <c r="M48" s="1"/>
      <c r="N48" s="1"/>
    </row>
    <row r="49" spans="1:14" x14ac:dyDescent="0.3">
      <c r="A49" s="1">
        <v>40878</v>
      </c>
      <c r="B49" s="1"/>
      <c r="C49" s="1"/>
      <c r="D49">
        <f>[3]Sheet1!$C25</f>
        <v>0.32823091982080271</v>
      </c>
      <c r="E49">
        <f>[4]Sheet1!$C13</f>
        <v>0.29729596365534422</v>
      </c>
      <c r="F49">
        <v>0.2914620872485994</v>
      </c>
      <c r="G49" s="1"/>
      <c r="I49" s="1"/>
      <c r="J49" s="1"/>
      <c r="K49" s="1"/>
      <c r="L49" s="1"/>
      <c r="M49" s="1"/>
      <c r="N49" s="1"/>
    </row>
    <row r="50" spans="1:14" x14ac:dyDescent="0.3">
      <c r="A50" s="1">
        <v>40909</v>
      </c>
      <c r="B50" s="1"/>
      <c r="C50" s="1"/>
      <c r="D50" s="1"/>
      <c r="E50">
        <f>[4]Sheet1!$C14</f>
        <v>0.29747616937963217</v>
      </c>
      <c r="F50">
        <f>[5]Sheet1!$C2</f>
        <v>0.30358719766150111</v>
      </c>
      <c r="G50">
        <v>0.3091432973871755</v>
      </c>
      <c r="H50" s="1"/>
      <c r="J50" s="1"/>
      <c r="K50" s="1"/>
      <c r="L50" s="1"/>
      <c r="M50" s="1"/>
      <c r="N50" s="1"/>
    </row>
    <row r="51" spans="1:14" x14ac:dyDescent="0.3">
      <c r="A51" s="1">
        <v>40940</v>
      </c>
      <c r="B51" s="1"/>
      <c r="C51" s="1"/>
      <c r="D51" s="1"/>
      <c r="E51">
        <f>[4]Sheet1!$C15</f>
        <v>0.29739752968619115</v>
      </c>
      <c r="F51">
        <f>[5]Sheet1!$C3</f>
        <v>0.2952512927907347</v>
      </c>
      <c r="G51">
        <v>0.30718825688970097</v>
      </c>
      <c r="H51" s="1"/>
      <c r="J51" s="1"/>
      <c r="K51" s="1"/>
      <c r="L51" s="1"/>
      <c r="M51" s="1"/>
      <c r="N51" s="1"/>
    </row>
    <row r="52" spans="1:14" x14ac:dyDescent="0.3">
      <c r="A52" s="1">
        <v>40969</v>
      </c>
      <c r="B52" s="1"/>
      <c r="C52" s="1"/>
      <c r="D52" s="1"/>
      <c r="E52">
        <f>[4]Sheet1!$C16</f>
        <v>0.29771590928743841</v>
      </c>
      <c r="F52">
        <f>[5]Sheet1!$C4</f>
        <v>0.29929494044996441</v>
      </c>
      <c r="G52">
        <v>0.31371519970220357</v>
      </c>
      <c r="H52" s="1"/>
      <c r="J52" s="1"/>
      <c r="K52" s="1"/>
      <c r="L52" s="1"/>
      <c r="M52" s="1"/>
      <c r="N52" s="1"/>
    </row>
    <row r="53" spans="1:14" x14ac:dyDescent="0.3">
      <c r="A53" s="1">
        <v>41000</v>
      </c>
      <c r="B53" s="1"/>
      <c r="C53" s="1"/>
      <c r="D53" s="1"/>
      <c r="E53">
        <f>[4]Sheet1!$C17</f>
        <v>0.29778310710523603</v>
      </c>
      <c r="F53">
        <f>[5]Sheet1!$C5</f>
        <v>0.30005580992778985</v>
      </c>
      <c r="G53">
        <v>0.31139174518555562</v>
      </c>
      <c r="H53" s="1"/>
      <c r="J53" s="1"/>
      <c r="K53" s="1"/>
      <c r="L53" s="1"/>
      <c r="M53" s="1"/>
      <c r="N53" s="1"/>
    </row>
    <row r="54" spans="1:14" x14ac:dyDescent="0.3">
      <c r="A54" s="1">
        <v>41030</v>
      </c>
      <c r="B54" s="1"/>
      <c r="C54" s="1"/>
      <c r="D54" s="1"/>
      <c r="E54">
        <f>[4]Sheet1!$C18</f>
        <v>0.29779736260006739</v>
      </c>
      <c r="F54">
        <f>[5]Sheet1!$C6</f>
        <v>0.2966014458351236</v>
      </c>
      <c r="G54">
        <v>0.2969159215892701</v>
      </c>
      <c r="H54" s="1"/>
      <c r="J54" s="1"/>
      <c r="K54" s="1"/>
      <c r="L54" s="1"/>
      <c r="M54" s="1"/>
      <c r="N54" s="1"/>
    </row>
    <row r="55" spans="1:14" x14ac:dyDescent="0.3">
      <c r="A55" s="1">
        <v>41061</v>
      </c>
      <c r="B55" s="1"/>
      <c r="C55" s="1"/>
      <c r="D55" s="1"/>
      <c r="E55">
        <f>[4]Sheet1!$C19</f>
        <v>0.29796744108918427</v>
      </c>
      <c r="F55">
        <f>[5]Sheet1!$C7</f>
        <v>0.29850881136317109</v>
      </c>
      <c r="G55">
        <v>0.30257611770962922</v>
      </c>
      <c r="H55" s="1"/>
      <c r="J55" s="1"/>
      <c r="K55" s="1"/>
      <c r="L55" s="1"/>
      <c r="M55" s="1"/>
      <c r="N55" s="1"/>
    </row>
    <row r="56" spans="1:14" x14ac:dyDescent="0.3">
      <c r="A56" s="1">
        <v>41091</v>
      </c>
      <c r="B56" s="1"/>
      <c r="C56" s="1"/>
      <c r="D56" s="1"/>
      <c r="E56">
        <f>[4]Sheet1!$C20</f>
        <v>0.29800026671315583</v>
      </c>
      <c r="F56">
        <f>[5]Sheet1!$C8</f>
        <v>0.29887056350101149</v>
      </c>
      <c r="G56">
        <v>0.30604388794157528</v>
      </c>
      <c r="H56" s="1"/>
      <c r="J56" s="1"/>
      <c r="K56" s="1"/>
      <c r="L56" s="1"/>
      <c r="M56" s="1"/>
      <c r="N56" s="1"/>
    </row>
    <row r="57" spans="1:14" x14ac:dyDescent="0.3">
      <c r="A57" s="1">
        <v>41122</v>
      </c>
      <c r="B57" s="1"/>
      <c r="C57" s="1"/>
      <c r="D57" s="1"/>
      <c r="E57">
        <f>[4]Sheet1!$C21</f>
        <v>0.29804805617552527</v>
      </c>
      <c r="F57">
        <f>[5]Sheet1!$C9</f>
        <v>0.29771331047493832</v>
      </c>
      <c r="G57">
        <v>0.31314120935682171</v>
      </c>
      <c r="H57" s="1"/>
      <c r="J57" s="1"/>
      <c r="K57" s="1"/>
      <c r="L57" s="1"/>
      <c r="M57" s="1"/>
      <c r="N57" s="1"/>
    </row>
    <row r="58" spans="1:14" x14ac:dyDescent="0.3">
      <c r="A58" s="1">
        <v>41153</v>
      </c>
      <c r="B58" s="1"/>
      <c r="C58" s="1"/>
      <c r="D58" s="1"/>
      <c r="E58">
        <f>[4]Sheet1!$C22</f>
        <v>0.29814183831683566</v>
      </c>
      <c r="F58">
        <f>[5]Sheet1!$C10</f>
        <v>0.29838621462856191</v>
      </c>
      <c r="G58">
        <v>0.32010956090670373</v>
      </c>
      <c r="H58" s="1"/>
      <c r="J58" s="1"/>
      <c r="K58" s="1"/>
      <c r="L58" s="1"/>
      <c r="M58" s="1"/>
      <c r="N58" s="1"/>
    </row>
    <row r="59" spans="1:14" x14ac:dyDescent="0.3">
      <c r="A59" s="1">
        <v>41183</v>
      </c>
      <c r="B59" s="1"/>
      <c r="C59" s="1"/>
      <c r="D59" s="1"/>
      <c r="E59">
        <f>[4]Sheet1!$C23</f>
        <v>0.29817462327059419</v>
      </c>
      <c r="F59">
        <f>[5]Sheet1!$C11</f>
        <v>0.29855682789419902</v>
      </c>
      <c r="G59">
        <v>0.29516563925824102</v>
      </c>
      <c r="H59" s="1"/>
      <c r="J59" s="1"/>
      <c r="K59" s="1"/>
      <c r="L59" s="1"/>
      <c r="M59" s="1"/>
      <c r="N59" s="1"/>
    </row>
    <row r="60" spans="1:14" x14ac:dyDescent="0.3">
      <c r="A60" s="1">
        <v>41214</v>
      </c>
      <c r="B60" s="1"/>
      <c r="C60" s="1"/>
      <c r="D60" s="1"/>
      <c r="E60">
        <f>[4]Sheet1!$C24</f>
        <v>0.29822479734351187</v>
      </c>
      <c r="F60">
        <f>[5]Sheet1!$C12</f>
        <v>0.29816073384377761</v>
      </c>
      <c r="G60">
        <v>0.30110859663605982</v>
      </c>
      <c r="H60" s="1"/>
      <c r="J60" s="1"/>
      <c r="K60" s="1"/>
      <c r="L60" s="1"/>
      <c r="M60" s="1"/>
      <c r="N60" s="1"/>
    </row>
    <row r="61" spans="1:14" x14ac:dyDescent="0.3">
      <c r="A61" s="1">
        <v>41244</v>
      </c>
      <c r="B61" s="1"/>
      <c r="C61" s="1"/>
      <c r="D61" s="1"/>
      <c r="E61">
        <f>[4]Sheet1!$C25</f>
        <v>0.2982858577126869</v>
      </c>
      <c r="F61">
        <f>[5]Sheet1!$C13</f>
        <v>0.29844619196951361</v>
      </c>
      <c r="G61">
        <v>0.31903819141814249</v>
      </c>
      <c r="H61" s="1"/>
      <c r="J61" s="1"/>
      <c r="K61" s="1"/>
      <c r="L61" s="1"/>
      <c r="M61" s="1"/>
      <c r="N61" s="1"/>
    </row>
    <row r="62" spans="1:14" x14ac:dyDescent="0.3">
      <c r="A62" s="1">
        <v>41275</v>
      </c>
      <c r="B62" s="1"/>
      <c r="C62" s="1"/>
      <c r="D62" s="1"/>
      <c r="E62" s="1"/>
      <c r="F62">
        <f>[5]Sheet1!$C14</f>
        <v>0.29854032708521744</v>
      </c>
      <c r="G62">
        <f>[6]Sheet1!$C2</f>
        <v>0.30681004175544951</v>
      </c>
      <c r="H62">
        <v>0.30710041278433015</v>
      </c>
      <c r="I62" s="1"/>
      <c r="K62" s="1"/>
      <c r="L62" s="1"/>
      <c r="M62" s="1"/>
      <c r="N62" s="1"/>
    </row>
    <row r="63" spans="1:14" x14ac:dyDescent="0.3">
      <c r="A63" s="1">
        <v>41306</v>
      </c>
      <c r="B63" s="1"/>
      <c r="C63" s="1"/>
      <c r="D63" s="1"/>
      <c r="E63" s="1"/>
      <c r="F63">
        <f>[5]Sheet1!$C15</f>
        <v>0.2984236384933302</v>
      </c>
      <c r="G63">
        <f>[6]Sheet1!$C3</f>
        <v>0.29881799014965393</v>
      </c>
      <c r="H63">
        <v>0.29753823422507941</v>
      </c>
      <c r="I63" s="1"/>
      <c r="K63" s="1"/>
      <c r="L63" s="1"/>
      <c r="M63" s="1"/>
      <c r="N63" s="1"/>
    </row>
    <row r="64" spans="1:14" x14ac:dyDescent="0.3">
      <c r="A64" s="1">
        <v>41334</v>
      </c>
      <c r="B64" s="1"/>
      <c r="C64" s="1"/>
      <c r="D64" s="1"/>
      <c r="E64" s="1"/>
      <c r="F64">
        <f>[5]Sheet1!$C16</f>
        <v>0.29856428468486462</v>
      </c>
      <c r="G64">
        <f>[6]Sheet1!$C4</f>
        <v>0.29186145806633901</v>
      </c>
      <c r="H64">
        <v>0.29777809304172076</v>
      </c>
      <c r="I64" s="1"/>
      <c r="K64" s="1"/>
      <c r="L64" s="1"/>
      <c r="M64" s="1"/>
      <c r="N64" s="1"/>
    </row>
    <row r="65" spans="1:14" x14ac:dyDescent="0.3">
      <c r="A65" s="1">
        <v>41365</v>
      </c>
      <c r="B65" s="1"/>
      <c r="C65" s="1"/>
      <c r="D65" s="1"/>
      <c r="E65" s="1"/>
      <c r="F65">
        <f>[5]Sheet1!$C17</f>
        <v>0.29862801422516499</v>
      </c>
      <c r="G65">
        <f>[6]Sheet1!$C5</f>
        <v>0.28781708540071466</v>
      </c>
      <c r="H65">
        <v>0.28569914252974521</v>
      </c>
      <c r="I65" s="1"/>
      <c r="K65" s="1"/>
      <c r="L65" s="1"/>
      <c r="M65" s="1"/>
      <c r="N65" s="1"/>
    </row>
    <row r="66" spans="1:14" x14ac:dyDescent="0.3">
      <c r="A66" s="1">
        <v>41395</v>
      </c>
      <c r="B66" s="1"/>
      <c r="C66" s="1"/>
      <c r="D66" s="1"/>
      <c r="E66" s="1"/>
      <c r="F66">
        <f>[5]Sheet1!$C18</f>
        <v>0.298614630250988</v>
      </c>
      <c r="G66">
        <f>[6]Sheet1!$C6</f>
        <v>0.27484473278621807</v>
      </c>
      <c r="H66">
        <v>0.27522713614870642</v>
      </c>
      <c r="I66" s="1"/>
    </row>
    <row r="67" spans="1:14" x14ac:dyDescent="0.3">
      <c r="A67" s="1">
        <v>41426</v>
      </c>
      <c r="B67" s="1"/>
      <c r="C67" s="1"/>
      <c r="D67" s="1"/>
      <c r="E67" s="1"/>
      <c r="F67">
        <f>[5]Sheet1!$C19</f>
        <v>0.29869734628970201</v>
      </c>
      <c r="G67">
        <f>[6]Sheet1!$C7</f>
        <v>0.26627277243402159</v>
      </c>
      <c r="H67">
        <v>0.3093094502602618</v>
      </c>
      <c r="I67" s="1"/>
    </row>
    <row r="68" spans="1:14" x14ac:dyDescent="0.3">
      <c r="A68" s="1">
        <v>41456</v>
      </c>
      <c r="B68" s="1"/>
      <c r="C68" s="1"/>
      <c r="D68" s="1"/>
      <c r="E68" s="1"/>
      <c r="F68">
        <f>[5]Sheet1!$C20</f>
        <v>0.29874907627566472</v>
      </c>
      <c r="G68">
        <f>[6]Sheet1!$C8</f>
        <v>0.2560162749558581</v>
      </c>
      <c r="H68">
        <v>0.30311404407054027</v>
      </c>
      <c r="I68" s="1"/>
    </row>
    <row r="69" spans="1:14" x14ac:dyDescent="0.3">
      <c r="A69" s="1">
        <v>41487</v>
      </c>
      <c r="B69" s="1"/>
      <c r="C69" s="1"/>
      <c r="D69" s="1"/>
      <c r="E69" s="1"/>
      <c r="F69">
        <f>[5]Sheet1!$C21</f>
        <v>0.29877208336350491</v>
      </c>
      <c r="G69">
        <f>[6]Sheet1!$C9</f>
        <v>0.24094453210193642</v>
      </c>
      <c r="H69">
        <v>0.2821356838058372</v>
      </c>
      <c r="I69" s="1"/>
    </row>
    <row r="70" spans="1:14" x14ac:dyDescent="0.3">
      <c r="A70" s="1">
        <v>41518</v>
      </c>
      <c r="B70" s="1"/>
      <c r="C70" s="1"/>
      <c r="D70" s="1"/>
      <c r="E70" s="1"/>
      <c r="F70">
        <f>[5]Sheet1!$C22</f>
        <v>0.29883045022232291</v>
      </c>
      <c r="G70">
        <f>[6]Sheet1!$C10</f>
        <v>0.22619772340536035</v>
      </c>
      <c r="H70">
        <v>0.28237408097403544</v>
      </c>
      <c r="I70" s="1"/>
    </row>
    <row r="71" spans="1:14" x14ac:dyDescent="0.3">
      <c r="A71" s="1">
        <v>41548</v>
      </c>
      <c r="B71" s="1"/>
      <c r="C71" s="1"/>
      <c r="D71" s="1"/>
      <c r="E71" s="1"/>
      <c r="F71">
        <f>[5]Sheet1!$C23</f>
        <v>0.29887600039537632</v>
      </c>
      <c r="G71">
        <f>[6]Sheet1!$C11</f>
        <v>0.20893716133664914</v>
      </c>
      <c r="H71">
        <v>0.2991121977962416</v>
      </c>
      <c r="I71" s="1"/>
    </row>
    <row r="72" spans="1:14" x14ac:dyDescent="0.3">
      <c r="A72" s="1">
        <v>41579</v>
      </c>
      <c r="B72" s="1"/>
      <c r="C72" s="1"/>
      <c r="D72" s="1"/>
      <c r="E72" s="1"/>
      <c r="F72">
        <f>[5]Sheet1!$C24</f>
        <v>0.29891039937446029</v>
      </c>
      <c r="G72">
        <f>[6]Sheet1!$C12</f>
        <v>0.18784349110947435</v>
      </c>
      <c r="H72">
        <v>0.300332347118966</v>
      </c>
      <c r="I72" s="1"/>
    </row>
    <row r="73" spans="1:14" x14ac:dyDescent="0.3">
      <c r="A73" s="1">
        <v>41609</v>
      </c>
      <c r="B73" s="1"/>
      <c r="C73" s="1"/>
      <c r="D73" s="1"/>
      <c r="E73" s="1"/>
      <c r="F73">
        <f>[5]Sheet1!$C25</f>
        <v>0.29895737158386382</v>
      </c>
      <c r="G73">
        <f>[6]Sheet1!$C13</f>
        <v>0.16433036778861579</v>
      </c>
      <c r="H73">
        <v>0.30059169336562691</v>
      </c>
      <c r="I73" s="1"/>
    </row>
    <row r="74" spans="1:14" x14ac:dyDescent="0.3">
      <c r="A74" s="1">
        <v>41640</v>
      </c>
      <c r="B74" s="1"/>
      <c r="C74" s="1"/>
      <c r="D74" s="1"/>
      <c r="E74" s="1"/>
      <c r="F74" s="1"/>
      <c r="G74">
        <f>[6]Sheet1!$C14</f>
        <v>0.13698396103444449</v>
      </c>
      <c r="H74">
        <f>[7]Sheet1!$C2</f>
        <v>0.294132226523245</v>
      </c>
      <c r="I74">
        <v>0.26931877474536753</v>
      </c>
      <c r="J74" s="1"/>
    </row>
    <row r="75" spans="1:14" x14ac:dyDescent="0.3">
      <c r="A75" s="1">
        <v>41671</v>
      </c>
      <c r="B75" s="1"/>
      <c r="C75" s="1"/>
      <c r="D75" s="1"/>
      <c r="E75" s="1"/>
      <c r="F75" s="1"/>
      <c r="G75">
        <f>[6]Sheet1!$C15</f>
        <v>0.1049323479781388</v>
      </c>
      <c r="H75">
        <f>[7]Sheet1!$C3</f>
        <v>0.2926254136491736</v>
      </c>
      <c r="I75">
        <v>0.28954766029648971</v>
      </c>
      <c r="J75" s="1"/>
    </row>
    <row r="76" spans="1:14" x14ac:dyDescent="0.3">
      <c r="A76" s="1">
        <v>41699</v>
      </c>
      <c r="B76" s="1"/>
      <c r="C76" s="1"/>
      <c r="D76" s="1"/>
      <c r="E76" s="1"/>
      <c r="F76" s="1"/>
      <c r="G76">
        <f>[6]Sheet1!$C16</f>
        <v>6.8105781017999342E-2</v>
      </c>
      <c r="H76">
        <f>[7]Sheet1!$C4</f>
        <v>0.29710094929507042</v>
      </c>
      <c r="I76">
        <v>0.28826605633183122</v>
      </c>
      <c r="J76" s="1"/>
    </row>
    <row r="77" spans="1:14" x14ac:dyDescent="0.3">
      <c r="A77" s="1">
        <v>41730</v>
      </c>
      <c r="B77" s="1"/>
      <c r="C77" s="1"/>
      <c r="D77" s="1"/>
      <c r="E77" s="1"/>
      <c r="F77" s="1"/>
      <c r="G77">
        <f>[6]Sheet1!$C17</f>
        <v>2.5315640744860105E-2</v>
      </c>
      <c r="H77">
        <f>[7]Sheet1!$C5</f>
        <v>0.29475428635915885</v>
      </c>
      <c r="I77">
        <v>0.29128776358315639</v>
      </c>
      <c r="J77" s="1"/>
    </row>
    <row r="78" spans="1:14" x14ac:dyDescent="0.3">
      <c r="A78" s="1">
        <v>41760</v>
      </c>
      <c r="B78" s="1"/>
      <c r="C78" s="1"/>
      <c r="D78" s="1"/>
      <c r="E78" s="1"/>
      <c r="F78" s="1"/>
      <c r="G78">
        <f>[6]Sheet1!$C18</f>
        <v>-2.4456345615792394E-2</v>
      </c>
      <c r="H78">
        <f>[7]Sheet1!$C6</f>
        <v>0.2945378802430853</v>
      </c>
      <c r="I78">
        <v>0.2946188547264304</v>
      </c>
      <c r="J78" s="1"/>
    </row>
    <row r="79" spans="1:14" x14ac:dyDescent="0.3">
      <c r="A79" s="1">
        <v>41791</v>
      </c>
      <c r="B79" s="1"/>
      <c r="C79" s="1"/>
      <c r="D79" s="1"/>
      <c r="E79" s="1"/>
      <c r="F79" s="1"/>
      <c r="G79">
        <f>[6]Sheet1!$C19</f>
        <v>-8.2086202920268997E-2</v>
      </c>
      <c r="H79">
        <f>[7]Sheet1!$C7</f>
        <v>0.29573774341650266</v>
      </c>
      <c r="I79">
        <v>0.28897898770100677</v>
      </c>
      <c r="J79" s="1"/>
    </row>
    <row r="80" spans="1:14" x14ac:dyDescent="0.3">
      <c r="A80" s="1">
        <v>41821</v>
      </c>
      <c r="B80" s="1"/>
      <c r="C80" s="1"/>
      <c r="D80" s="1"/>
      <c r="E80" s="1"/>
      <c r="F80" s="1"/>
      <c r="G80">
        <f>[6]Sheet1!$C20</f>
        <v>-0.14901986686652754</v>
      </c>
      <c r="H80">
        <f>[7]Sheet1!$C8</f>
        <v>0.29505707086439553</v>
      </c>
      <c r="I80">
        <v>0.25505954348190235</v>
      </c>
      <c r="J80" s="1"/>
    </row>
    <row r="81" spans="1:10" x14ac:dyDescent="0.3">
      <c r="A81" s="1">
        <v>41852</v>
      </c>
      <c r="B81" s="1"/>
      <c r="C81" s="1"/>
      <c r="D81" s="1"/>
      <c r="E81" s="1"/>
      <c r="F81" s="1"/>
      <c r="G81">
        <f>[6]Sheet1!$C21</f>
        <v>-0.22677891430095043</v>
      </c>
      <c r="H81">
        <f>[7]Sheet1!$C9</f>
        <v>0.2953833791808429</v>
      </c>
      <c r="I81">
        <v>0.29397312803213599</v>
      </c>
      <c r="J81" s="1"/>
    </row>
    <row r="82" spans="1:10" x14ac:dyDescent="0.3">
      <c r="A82" s="1">
        <v>41883</v>
      </c>
      <c r="B82" s="1"/>
      <c r="C82" s="1"/>
      <c r="D82" s="1"/>
      <c r="E82" s="1"/>
      <c r="F82" s="1"/>
      <c r="G82">
        <f>[6]Sheet1!$C22</f>
        <v>-0.31702392003965763</v>
      </c>
      <c r="H82">
        <f>[7]Sheet1!$C10</f>
        <v>0.29582428150754225</v>
      </c>
      <c r="I82">
        <v>0.28126750352568491</v>
      </c>
      <c r="J82" s="1"/>
    </row>
    <row r="83" spans="1:10" x14ac:dyDescent="0.3">
      <c r="A83" s="1">
        <v>41913</v>
      </c>
      <c r="B83" s="1"/>
      <c r="C83" s="1"/>
      <c r="D83" s="1"/>
      <c r="E83" s="1"/>
      <c r="F83" s="1"/>
      <c r="G83">
        <f>[6]Sheet1!$C23</f>
        <v>-0.42184503209319363</v>
      </c>
      <c r="H83">
        <f>[7]Sheet1!$C11</f>
        <v>0.29568788896271997</v>
      </c>
      <c r="I83">
        <v>0.29302049451302908</v>
      </c>
      <c r="J83" s="1"/>
    </row>
    <row r="84" spans="1:10" x14ac:dyDescent="0.3">
      <c r="A84" s="1">
        <v>41944</v>
      </c>
      <c r="B84" s="1"/>
      <c r="C84" s="1"/>
      <c r="D84" s="1"/>
      <c r="E84" s="1"/>
      <c r="F84" s="1"/>
      <c r="G84">
        <f>[6]Sheet1!$C24</f>
        <v>-0.54360845059016571</v>
      </c>
      <c r="H84">
        <f>[7]Sheet1!$C12</f>
        <v>0.2959172969851156</v>
      </c>
      <c r="I84">
        <v>0.29187822392344848</v>
      </c>
      <c r="J84" s="1"/>
    </row>
    <row r="85" spans="1:10" x14ac:dyDescent="0.3">
      <c r="A85" s="1">
        <v>41974</v>
      </c>
      <c r="B85" s="1"/>
      <c r="C85" s="1"/>
      <c r="D85" s="1"/>
      <c r="E85" s="1"/>
      <c r="F85" s="1"/>
      <c r="G85">
        <f>[6]Sheet1!$C25</f>
        <v>-0.68502824576840537</v>
      </c>
      <c r="H85">
        <f>[7]Sheet1!$C13</f>
        <v>0.29611313941959738</v>
      </c>
      <c r="I85">
        <v>0.31519021894008747</v>
      </c>
      <c r="J85" s="1"/>
    </row>
    <row r="86" spans="1:10" x14ac:dyDescent="0.3">
      <c r="A86" s="1">
        <v>42005</v>
      </c>
      <c r="B86" s="1"/>
      <c r="C86" s="1"/>
      <c r="D86" s="1"/>
      <c r="E86" s="1"/>
      <c r="F86" s="1"/>
      <c r="G86" s="1"/>
      <c r="H86">
        <f>[7]Sheet1!$C14</f>
        <v>0.29616412463202041</v>
      </c>
      <c r="I86">
        <f>[8]Sheet1!$C2</f>
        <v>0.30434568021333869</v>
      </c>
      <c r="J86">
        <v>0.32653601183700953</v>
      </c>
    </row>
    <row r="87" spans="1:10" x14ac:dyDescent="0.3">
      <c r="A87" s="1">
        <v>42036</v>
      </c>
      <c r="B87" s="1"/>
      <c r="C87" s="1"/>
      <c r="D87" s="1"/>
      <c r="E87" s="1"/>
      <c r="F87" s="1"/>
      <c r="G87" s="1"/>
      <c r="H87">
        <f>[7]Sheet1!$C15</f>
        <v>0.29632966192731031</v>
      </c>
      <c r="I87">
        <f>[8]Sheet1!$C3</f>
        <v>0.30407457408787364</v>
      </c>
      <c r="J87">
        <v>0.3105188653390652</v>
      </c>
    </row>
    <row r="88" spans="1:10" x14ac:dyDescent="0.3">
      <c r="A88" s="1">
        <v>42064</v>
      </c>
      <c r="B88" s="1"/>
      <c r="C88" s="1"/>
      <c r="D88" s="1"/>
      <c r="E88" s="1"/>
      <c r="F88" s="1"/>
      <c r="G88" s="1"/>
      <c r="H88">
        <f>[7]Sheet1!$C16</f>
        <v>0.29645593770892786</v>
      </c>
      <c r="I88">
        <f>[8]Sheet1!$C4</f>
        <v>0.30152057285498768</v>
      </c>
      <c r="J88">
        <v>0.33152863834532903</v>
      </c>
    </row>
    <row r="89" spans="1:10" x14ac:dyDescent="0.3">
      <c r="A89" s="1">
        <v>42095</v>
      </c>
      <c r="B89" s="1"/>
      <c r="C89" s="1"/>
      <c r="D89" s="1"/>
      <c r="E89" s="1"/>
      <c r="F89" s="1"/>
      <c r="G89" s="1"/>
      <c r="H89">
        <f>[7]Sheet1!$C17</f>
        <v>0.29654865067452257</v>
      </c>
      <c r="I89">
        <f>[8]Sheet1!$C5</f>
        <v>0.30172320671847752</v>
      </c>
      <c r="J89">
        <v>0.30886155528079162</v>
      </c>
    </row>
    <row r="90" spans="1:10" x14ac:dyDescent="0.3">
      <c r="A90" s="1">
        <v>42125</v>
      </c>
      <c r="B90" s="1"/>
      <c r="C90" s="1"/>
      <c r="D90" s="1"/>
      <c r="E90" s="1"/>
      <c r="F90" s="1"/>
      <c r="G90" s="1"/>
      <c r="H90">
        <f>[7]Sheet1!$C18</f>
        <v>0.29667415984890488</v>
      </c>
      <c r="I90">
        <f>[8]Sheet1!$C6</f>
        <v>0.30051728320668936</v>
      </c>
      <c r="J90">
        <v>0.33884136744632709</v>
      </c>
    </row>
    <row r="91" spans="1:10" x14ac:dyDescent="0.3">
      <c r="A91" s="1">
        <v>42156</v>
      </c>
      <c r="B91" s="1"/>
      <c r="C91" s="1"/>
      <c r="D91" s="1"/>
      <c r="E91" s="1"/>
      <c r="F91" s="1"/>
      <c r="G91" s="1"/>
      <c r="H91">
        <f>[7]Sheet1!$C19</f>
        <v>0.29677973267404517</v>
      </c>
      <c r="I91">
        <f>[8]Sheet1!$C7</f>
        <v>0.30040907811481676</v>
      </c>
      <c r="J91">
        <v>0.32887683577955096</v>
      </c>
    </row>
    <row r="92" spans="1:10" x14ac:dyDescent="0.3">
      <c r="A92" s="1">
        <v>42186</v>
      </c>
      <c r="B92" s="1"/>
      <c r="C92" s="1"/>
      <c r="D92" s="1"/>
      <c r="E92" s="1"/>
      <c r="F92" s="1"/>
      <c r="G92" s="1"/>
      <c r="H92">
        <f>[7]Sheet1!$C20</f>
        <v>0.29687733223624163</v>
      </c>
      <c r="I92">
        <f>[8]Sheet1!$C8</f>
        <v>0.30046903169700911</v>
      </c>
      <c r="J92">
        <v>0.35481367126595936</v>
      </c>
    </row>
    <row r="93" spans="1:10" x14ac:dyDescent="0.3">
      <c r="A93" s="1">
        <v>42217</v>
      </c>
      <c r="B93" s="1"/>
      <c r="C93" s="1"/>
      <c r="D93" s="1"/>
      <c r="E93" s="1"/>
      <c r="F93" s="1"/>
      <c r="G93" s="1"/>
      <c r="H93">
        <f>[7]Sheet1!$C21</f>
        <v>0.29698161023517344</v>
      </c>
      <c r="I93">
        <f>[8]Sheet1!$C9</f>
        <v>0.29998113021076867</v>
      </c>
      <c r="J93">
        <v>0.34780253539225436</v>
      </c>
    </row>
    <row r="94" spans="1:10" x14ac:dyDescent="0.3">
      <c r="A94" s="1">
        <v>42248</v>
      </c>
      <c r="B94" s="1"/>
      <c r="C94" s="1"/>
      <c r="D94" s="1"/>
      <c r="E94" s="1"/>
      <c r="F94" s="1"/>
      <c r="G94" s="1"/>
      <c r="H94">
        <f>[7]Sheet1!$C22</f>
        <v>0.29707653691155872</v>
      </c>
      <c r="I94">
        <f>[8]Sheet1!$C10</f>
        <v>0.3000293226239531</v>
      </c>
      <c r="J94">
        <v>0.36493437962176573</v>
      </c>
    </row>
    <row r="95" spans="1:10" x14ac:dyDescent="0.3">
      <c r="A95" s="1">
        <v>42278</v>
      </c>
      <c r="B95" s="1"/>
      <c r="C95" s="1"/>
      <c r="D95" s="1"/>
      <c r="E95" s="1"/>
      <c r="F95" s="1"/>
      <c r="G95" s="1"/>
      <c r="H95">
        <f>[7]Sheet1!$C23</f>
        <v>0.29716855114022528</v>
      </c>
      <c r="I95">
        <f>[8]Sheet1!$C11</f>
        <v>0.30005415479007158</v>
      </c>
      <c r="J95">
        <v>0.33131726824822216</v>
      </c>
    </row>
    <row r="96" spans="1:10" x14ac:dyDescent="0.3">
      <c r="A96" s="1">
        <v>42309</v>
      </c>
      <c r="B96" s="1"/>
      <c r="C96" s="1"/>
      <c r="D96" s="1"/>
      <c r="E96" s="1"/>
      <c r="F96" s="1"/>
      <c r="G96" s="1"/>
      <c r="H96">
        <f>[7]Sheet1!$C24</f>
        <v>0.29726018616709443</v>
      </c>
      <c r="I96">
        <f>[8]Sheet1!$C12</f>
        <v>0.3000050203522443</v>
      </c>
      <c r="J96">
        <v>0.34738606007748557</v>
      </c>
    </row>
    <row r="97" spans="1:12" x14ac:dyDescent="0.3">
      <c r="A97" s="1">
        <v>42339</v>
      </c>
      <c r="B97" s="1"/>
      <c r="C97" s="1"/>
      <c r="D97" s="1"/>
      <c r="E97" s="1"/>
      <c r="F97" s="1"/>
      <c r="G97" s="1"/>
      <c r="H97">
        <f>[7]Sheet1!$C25</f>
        <v>0.29734694695522046</v>
      </c>
      <c r="I97">
        <f>[8]Sheet1!$C13</f>
        <v>0.30006955024242787</v>
      </c>
      <c r="J97">
        <v>0.34873150455439533</v>
      </c>
    </row>
    <row r="98" spans="1:12" x14ac:dyDescent="0.3">
      <c r="A98" s="1">
        <v>42370</v>
      </c>
      <c r="B98" s="1"/>
      <c r="C98" s="1"/>
      <c r="D98" s="1"/>
      <c r="E98" s="1"/>
      <c r="F98" s="1"/>
      <c r="G98" s="1"/>
      <c r="H98" s="1"/>
      <c r="I98">
        <f>[8]Sheet1!$C14</f>
        <v>0.30012951188209236</v>
      </c>
      <c r="J98">
        <f>[9]Sheet1!$C2</f>
        <v>0.35275349623217506</v>
      </c>
      <c r="K98">
        <v>0.33452199212970612</v>
      </c>
    </row>
    <row r="99" spans="1:12" x14ac:dyDescent="0.3">
      <c r="A99" s="1">
        <v>42401</v>
      </c>
      <c r="B99" s="1"/>
      <c r="C99" s="1"/>
      <c r="D99" s="1"/>
      <c r="E99" s="1"/>
      <c r="F99" s="1"/>
      <c r="G99" s="1"/>
      <c r="H99" s="1"/>
      <c r="I99">
        <f>[8]Sheet1!$C15</f>
        <v>0.30017746137330759</v>
      </c>
      <c r="J99">
        <f>[9]Sheet1!$C3</f>
        <v>0.34919677627441531</v>
      </c>
      <c r="K99">
        <v>0.3491354168556221</v>
      </c>
    </row>
    <row r="100" spans="1:12" x14ac:dyDescent="0.3">
      <c r="A100" s="1">
        <v>42430</v>
      </c>
      <c r="B100" s="1"/>
      <c r="C100" s="1"/>
      <c r="D100" s="1"/>
      <c r="E100" s="1"/>
      <c r="F100" s="1"/>
      <c r="G100" s="1"/>
      <c r="H100" s="1"/>
      <c r="I100">
        <f>[8]Sheet1!$C16</f>
        <v>0.30025683195814401</v>
      </c>
      <c r="J100">
        <f>[9]Sheet1!$C4</f>
        <v>0.33413295035237761</v>
      </c>
      <c r="K100">
        <v>0.36915566661803612</v>
      </c>
    </row>
    <row r="101" spans="1:12" x14ac:dyDescent="0.3">
      <c r="A101" s="1">
        <v>42461</v>
      </c>
      <c r="B101" s="1"/>
      <c r="C101" s="1"/>
      <c r="D101" s="1"/>
      <c r="E101" s="1"/>
      <c r="F101" s="1"/>
      <c r="G101" s="1"/>
      <c r="H101" s="1"/>
      <c r="I101">
        <f>[8]Sheet1!$C17</f>
        <v>0.30033450426638347</v>
      </c>
      <c r="J101">
        <f>[9]Sheet1!$C5</f>
        <v>0.32868044354441256</v>
      </c>
      <c r="K101">
        <v>0.37191512121913128</v>
      </c>
    </row>
    <row r="102" spans="1:12" x14ac:dyDescent="0.3">
      <c r="A102" s="1">
        <v>42491</v>
      </c>
      <c r="B102" s="1"/>
      <c r="C102" s="1"/>
      <c r="D102" s="1"/>
      <c r="E102" s="1"/>
      <c r="F102" s="1"/>
      <c r="G102" s="1"/>
      <c r="H102" s="1"/>
      <c r="I102">
        <f>[8]Sheet1!$C18</f>
        <v>0.30040831028842552</v>
      </c>
      <c r="J102">
        <f>[9]Sheet1!$C6</f>
        <v>0.32544180721231014</v>
      </c>
      <c r="K102">
        <v>0.35960441233742779</v>
      </c>
    </row>
    <row r="103" spans="1:12" x14ac:dyDescent="0.3">
      <c r="A103" s="1">
        <v>42522</v>
      </c>
      <c r="B103" s="1"/>
      <c r="C103" s="1"/>
      <c r="D103" s="1"/>
      <c r="E103" s="1"/>
      <c r="F103" s="1"/>
      <c r="G103" s="1"/>
      <c r="H103" s="1"/>
      <c r="I103">
        <f>[8]Sheet1!$C19</f>
        <v>0.30048978420464439</v>
      </c>
      <c r="J103">
        <f>[9]Sheet1!$C7</f>
        <v>0.32377560063970401</v>
      </c>
      <c r="K103">
        <v>0.37725674099027945</v>
      </c>
    </row>
    <row r="104" spans="1:12" x14ac:dyDescent="0.3">
      <c r="A104" s="1">
        <v>42552</v>
      </c>
      <c r="B104" s="1"/>
      <c r="C104" s="1"/>
      <c r="D104" s="1"/>
      <c r="E104" s="1"/>
      <c r="F104" s="1"/>
      <c r="G104" s="1"/>
      <c r="H104" s="1"/>
      <c r="I104">
        <f>[8]Sheet1!$C20</f>
        <v>0.30056888064480231</v>
      </c>
      <c r="J104">
        <f>[9]Sheet1!$C8</f>
        <v>0.32082464226937774</v>
      </c>
      <c r="K104">
        <v>0.37270933581378751</v>
      </c>
    </row>
    <row r="105" spans="1:12" x14ac:dyDescent="0.3">
      <c r="A105" s="1">
        <v>42583</v>
      </c>
      <c r="B105" s="1"/>
      <c r="C105" s="1"/>
      <c r="D105" s="1"/>
      <c r="E105" s="1"/>
      <c r="F105" s="1"/>
      <c r="G105" s="1"/>
      <c r="H105" s="1"/>
      <c r="I105">
        <f>[8]Sheet1!$C21</f>
        <v>0.30064603770724052</v>
      </c>
      <c r="J105">
        <f>[9]Sheet1!$C9</f>
        <v>0.31828506297572395</v>
      </c>
      <c r="K105">
        <v>0.39143227455482277</v>
      </c>
    </row>
    <row r="106" spans="1:12" x14ac:dyDescent="0.3">
      <c r="A106" s="1">
        <v>42614</v>
      </c>
      <c r="B106" s="1"/>
      <c r="C106" s="1"/>
      <c r="D106" s="1"/>
      <c r="E106" s="1"/>
      <c r="F106" s="1"/>
      <c r="G106" s="1"/>
      <c r="H106" s="1"/>
      <c r="I106">
        <f>[8]Sheet1!$C22</f>
        <v>0.30072354905139642</v>
      </c>
      <c r="J106">
        <f>[9]Sheet1!$C10</f>
        <v>0.3164550613870431</v>
      </c>
      <c r="K106">
        <v>0.38265261157930647</v>
      </c>
    </row>
    <row r="107" spans="1:12" x14ac:dyDescent="0.3">
      <c r="A107" s="1">
        <v>42644</v>
      </c>
      <c r="B107" s="1"/>
      <c r="C107" s="1"/>
      <c r="D107" s="1"/>
      <c r="E107" s="1"/>
      <c r="F107" s="1"/>
      <c r="G107" s="1"/>
      <c r="H107" s="1"/>
      <c r="I107">
        <f>[8]Sheet1!$C23</f>
        <v>0.30079862368425758</v>
      </c>
      <c r="J107">
        <f>[9]Sheet1!$C11</f>
        <v>0.31500435124995591</v>
      </c>
      <c r="K107">
        <v>0.38954287498150197</v>
      </c>
    </row>
    <row r="108" spans="1:12" x14ac:dyDescent="0.3">
      <c r="A108" s="1">
        <v>42675</v>
      </c>
      <c r="B108" s="1"/>
      <c r="C108" s="1"/>
      <c r="D108" s="1"/>
      <c r="E108" s="1"/>
      <c r="F108" s="1"/>
      <c r="G108" s="1"/>
      <c r="H108" s="1"/>
      <c r="I108">
        <f>[8]Sheet1!$C24</f>
        <v>0.30087161593005252</v>
      </c>
      <c r="J108">
        <f>[9]Sheet1!$C12</f>
        <v>0.31379450521183011</v>
      </c>
      <c r="K108">
        <v>0.39522257367130181</v>
      </c>
    </row>
    <row r="109" spans="1:12" x14ac:dyDescent="0.3">
      <c r="A109" s="1">
        <v>42705</v>
      </c>
      <c r="B109" s="1"/>
      <c r="C109" s="1"/>
      <c r="D109" s="1"/>
      <c r="E109" s="1"/>
      <c r="F109" s="1"/>
      <c r="G109" s="1"/>
      <c r="H109" s="1"/>
      <c r="I109">
        <f>[8]Sheet1!$C25</f>
        <v>0.30094294871986549</v>
      </c>
      <c r="J109">
        <f>[9]Sheet1!$C13</f>
        <v>0.31268708240773435</v>
      </c>
      <c r="K109">
        <v>0.36460047578463239</v>
      </c>
    </row>
    <row r="110" spans="1:12" x14ac:dyDescent="0.3">
      <c r="A110" s="1">
        <v>42736</v>
      </c>
      <c r="B110" s="1"/>
      <c r="C110" s="1"/>
      <c r="D110" s="1"/>
      <c r="E110" s="1"/>
      <c r="F110" s="1"/>
      <c r="G110" s="1"/>
      <c r="H110" s="1"/>
      <c r="I110" s="1"/>
      <c r="J110">
        <f>[9]Sheet1!$C14</f>
        <v>0.31172604762127681</v>
      </c>
      <c r="K110">
        <f>[10]Sheet1!$C2</f>
        <v>0.38090213994645061</v>
      </c>
      <c r="L110">
        <v>0.40433383624976965</v>
      </c>
    </row>
    <row r="111" spans="1:12" x14ac:dyDescent="0.3">
      <c r="A111" s="1">
        <v>42767</v>
      </c>
      <c r="B111" s="1"/>
      <c r="C111" s="1"/>
      <c r="D111" s="1"/>
      <c r="E111" s="1"/>
      <c r="F111" s="1"/>
      <c r="G111" s="1"/>
      <c r="H111" s="1"/>
      <c r="I111" s="1"/>
      <c r="J111">
        <f>[9]Sheet1!$C15</f>
        <v>0.31092318473790487</v>
      </c>
      <c r="K111">
        <f>[10]Sheet1!$C3</f>
        <v>0.374538886722389</v>
      </c>
      <c r="L111">
        <v>0.39180815517392137</v>
      </c>
    </row>
    <row r="112" spans="1:12" x14ac:dyDescent="0.3">
      <c r="A112" s="1">
        <v>42795</v>
      </c>
      <c r="B112" s="1"/>
      <c r="C112" s="1"/>
      <c r="D112" s="1"/>
      <c r="E112" s="1"/>
      <c r="F112" s="1"/>
      <c r="G112" s="1"/>
      <c r="H112" s="1"/>
      <c r="I112" s="1"/>
      <c r="J112">
        <f>[9]Sheet1!$C16</f>
        <v>0.31024807385008291</v>
      </c>
      <c r="K112">
        <f>[10]Sheet1!$C4</f>
        <v>0.37239853831498054</v>
      </c>
      <c r="L112">
        <v>0.35276831120170205</v>
      </c>
    </row>
    <row r="113" spans="1:13" x14ac:dyDescent="0.3">
      <c r="A113" s="1">
        <v>42826</v>
      </c>
      <c r="B113" s="1"/>
      <c r="C113" s="1"/>
      <c r="D113" s="1"/>
      <c r="E113" s="1"/>
      <c r="F113" s="1"/>
      <c r="G113" s="1"/>
      <c r="H113" s="1"/>
      <c r="I113" s="1"/>
      <c r="J113">
        <f>[9]Sheet1!$C17</f>
        <v>0.30966848806981595</v>
      </c>
      <c r="K113">
        <f>[10]Sheet1!$C5</f>
        <v>0.37406810928055384</v>
      </c>
      <c r="L113">
        <v>0.37112531666731852</v>
      </c>
    </row>
    <row r="114" spans="1:13" x14ac:dyDescent="0.3">
      <c r="A114" s="1">
        <v>42856</v>
      </c>
      <c r="J114">
        <f>[9]Sheet1!$C18</f>
        <v>0.3091758074120397</v>
      </c>
      <c r="K114">
        <f>[10]Sheet1!$C6</f>
        <v>0.37173369553292723</v>
      </c>
      <c r="L114">
        <v>0.38263991927474134</v>
      </c>
    </row>
    <row r="115" spans="1:13" x14ac:dyDescent="0.3">
      <c r="A115" s="1">
        <v>42887</v>
      </c>
      <c r="J115">
        <f>[9]Sheet1!$C19</f>
        <v>0.30876137816419752</v>
      </c>
      <c r="K115">
        <f>[10]Sheet1!$C7</f>
        <v>0.37128191482035477</v>
      </c>
      <c r="L115">
        <v>0.35594753625491471</v>
      </c>
    </row>
    <row r="116" spans="1:13" x14ac:dyDescent="0.3">
      <c r="A116" s="1">
        <v>42917</v>
      </c>
      <c r="J116">
        <f>[9]Sheet1!$C20</f>
        <v>0.30841766587314856</v>
      </c>
      <c r="K116">
        <f>[10]Sheet1!$C8</f>
        <v>0.37068773147751538</v>
      </c>
      <c r="L116">
        <v>0.35858051549089892</v>
      </c>
    </row>
    <row r="117" spans="1:13" x14ac:dyDescent="0.3">
      <c r="A117" s="1">
        <v>42948</v>
      </c>
      <c r="J117">
        <f>[9]Sheet1!$C21</f>
        <v>0.30813684536314967</v>
      </c>
      <c r="K117">
        <f>[10]Sheet1!$C9</f>
        <v>0.36970379463734182</v>
      </c>
      <c r="L117">
        <v>0.35764831198828462</v>
      </c>
    </row>
    <row r="118" spans="1:13" x14ac:dyDescent="0.3">
      <c r="A118" s="1">
        <v>42979</v>
      </c>
      <c r="J118">
        <f>[9]Sheet1!$C22</f>
        <v>0.30791032335646457</v>
      </c>
      <c r="K118">
        <f>[10]Sheet1!$C10</f>
        <v>0.36909403533946605</v>
      </c>
      <c r="L118">
        <v>0.34455101039779956</v>
      </c>
    </row>
    <row r="119" spans="1:13" x14ac:dyDescent="0.3">
      <c r="A119" s="1">
        <v>43009</v>
      </c>
      <c r="J119">
        <f>[9]Sheet1!$C23</f>
        <v>0.30773203289396628</v>
      </c>
      <c r="K119">
        <f>[10]Sheet1!$C11</f>
        <v>0.36839772273323124</v>
      </c>
      <c r="L119">
        <v>0.39212337531308666</v>
      </c>
    </row>
    <row r="120" spans="1:13" x14ac:dyDescent="0.3">
      <c r="A120" s="1">
        <v>43040</v>
      </c>
      <c r="J120">
        <f>[9]Sheet1!$C24</f>
        <v>0.30759658620164027</v>
      </c>
      <c r="K120">
        <f>[10]Sheet1!$C12</f>
        <v>0.36768461518633522</v>
      </c>
      <c r="L120">
        <v>0.38426546448045767</v>
      </c>
    </row>
    <row r="121" spans="1:13" x14ac:dyDescent="0.3">
      <c r="A121" s="1">
        <v>43070</v>
      </c>
      <c r="J121">
        <f>[9]Sheet1!$C25</f>
        <v>0.30749882195547162</v>
      </c>
      <c r="K121">
        <f>[10]Sheet1!$C13</f>
        <v>0.36705061482267343</v>
      </c>
      <c r="L121">
        <v>0.37424156936403719</v>
      </c>
    </row>
    <row r="122" spans="1:13" x14ac:dyDescent="0.3">
      <c r="A122" s="1">
        <v>43101</v>
      </c>
      <c r="K122">
        <f>[10]Sheet1!$C14</f>
        <v>0.36640152157782552</v>
      </c>
      <c r="L122">
        <f>[11]Sheet1!$C2</f>
        <v>0.38127956295484505</v>
      </c>
      <c r="M122">
        <v>0.38874446010099228</v>
      </c>
    </row>
    <row r="123" spans="1:13" x14ac:dyDescent="0.3">
      <c r="A123" s="1">
        <v>43132</v>
      </c>
      <c r="K123">
        <f>[10]Sheet1!$C15</f>
        <v>0.36576992534148178</v>
      </c>
      <c r="L123">
        <f>[11]Sheet1!$C3</f>
        <v>0.37760741184886804</v>
      </c>
      <c r="M123">
        <v>0.38235317646362993</v>
      </c>
    </row>
    <row r="124" spans="1:13" x14ac:dyDescent="0.3">
      <c r="A124" s="1">
        <v>43160</v>
      </c>
      <c r="K124">
        <f>[10]Sheet1!$C16</f>
        <v>0.36516168169209368</v>
      </c>
      <c r="L124">
        <f>[11]Sheet1!$C4</f>
        <v>0.37648721563139265</v>
      </c>
      <c r="M124">
        <v>0.35640257655057445</v>
      </c>
    </row>
    <row r="125" spans="1:13" x14ac:dyDescent="0.3">
      <c r="A125" s="1">
        <v>43191</v>
      </c>
      <c r="K125">
        <f>[10]Sheet1!$C17</f>
        <v>0.36456024688911981</v>
      </c>
      <c r="L125">
        <f>[11]Sheet1!$C5</f>
        <v>0.3776815883914687</v>
      </c>
      <c r="M125">
        <v>0.37065222515427848</v>
      </c>
    </row>
    <row r="126" spans="1:13" x14ac:dyDescent="0.3">
      <c r="A126" s="1">
        <v>43221</v>
      </c>
      <c r="K126">
        <f>[10]Sheet1!$C18</f>
        <v>0.3639738791258601</v>
      </c>
      <c r="L126">
        <f>[11]Sheet1!$C6</f>
        <v>0.37615219368247177</v>
      </c>
      <c r="M126">
        <v>0.34389056828363262</v>
      </c>
    </row>
    <row r="127" spans="1:13" x14ac:dyDescent="0.3">
      <c r="A127" s="1">
        <v>43252</v>
      </c>
      <c r="K127">
        <f>[10]Sheet1!$C19</f>
        <v>0.36340102363962651</v>
      </c>
      <c r="L127">
        <f>[11]Sheet1!$C7</f>
        <v>0.37573354695795463</v>
      </c>
      <c r="M127">
        <v>0.35274941001022753</v>
      </c>
    </row>
    <row r="128" spans="1:13" x14ac:dyDescent="0.3">
      <c r="A128" s="1">
        <v>43282</v>
      </c>
      <c r="K128">
        <f>[10]Sheet1!$C20</f>
        <v>0.36283903408120244</v>
      </c>
      <c r="L128">
        <f>[11]Sheet1!$C8</f>
        <v>0.3755288397284387</v>
      </c>
      <c r="M128">
        <v>0.34828272580554481</v>
      </c>
    </row>
    <row r="129" spans="1:14" x14ac:dyDescent="0.3">
      <c r="A129" s="1">
        <v>43313</v>
      </c>
      <c r="K129">
        <f>[10]Sheet1!$C21</f>
        <v>0.36228938837541957</v>
      </c>
      <c r="L129">
        <f>[11]Sheet1!$C9</f>
        <v>0.37472626719857438</v>
      </c>
      <c r="M129">
        <v>0.33052456305624456</v>
      </c>
    </row>
    <row r="130" spans="1:14" x14ac:dyDescent="0.3">
      <c r="A130" s="1">
        <v>43344</v>
      </c>
      <c r="K130">
        <f>[10]Sheet1!$C22</f>
        <v>0.36175114106528866</v>
      </c>
      <c r="L130">
        <f>[11]Sheet1!$C10</f>
        <v>0.37428313663264912</v>
      </c>
      <c r="M130">
        <v>0.36475292807762788</v>
      </c>
    </row>
    <row r="131" spans="1:14" x14ac:dyDescent="0.3">
      <c r="A131" s="1">
        <v>43374</v>
      </c>
      <c r="K131">
        <f>[10]Sheet1!$C23</f>
        <v>0.36122376556429941</v>
      </c>
      <c r="L131">
        <f>[11]Sheet1!$C11</f>
        <v>0.37379821565396215</v>
      </c>
      <c r="M131">
        <v>0.33858630337375295</v>
      </c>
    </row>
    <row r="132" spans="1:14" x14ac:dyDescent="0.3">
      <c r="A132" s="1">
        <v>43405</v>
      </c>
      <c r="K132">
        <f>[10]Sheet1!$C24</f>
        <v>0.36070730255079858</v>
      </c>
      <c r="L132">
        <f>[11]Sheet1!$C12</f>
        <v>0.37320183215574254</v>
      </c>
      <c r="M132">
        <v>0.33423059849709486</v>
      </c>
    </row>
    <row r="133" spans="1:14" x14ac:dyDescent="0.3">
      <c r="A133" s="1">
        <v>43435</v>
      </c>
      <c r="K133">
        <f>[10]Sheet1!$C25</f>
        <v>0.36020130896708913</v>
      </c>
      <c r="L133">
        <f>[11]Sheet1!$C13</f>
        <v>0.37270587550709711</v>
      </c>
      <c r="M133">
        <v>0.35606960259714782</v>
      </c>
    </row>
    <row r="134" spans="1:14" x14ac:dyDescent="0.3">
      <c r="A134" s="1">
        <v>43466</v>
      </c>
      <c r="L134">
        <f>[11]Sheet1!$C14</f>
        <v>0.37218511165564749</v>
      </c>
      <c r="M134">
        <f>[12]Sheet1!$C2</f>
        <v>0.34042323774657457</v>
      </c>
      <c r="N134">
        <v>0.35268947038565035</v>
      </c>
    </row>
    <row r="135" spans="1:14" x14ac:dyDescent="0.3">
      <c r="A135" s="1">
        <v>43497</v>
      </c>
      <c r="L135">
        <f>[11]Sheet1!$C15</f>
        <v>0.37165044787327156</v>
      </c>
      <c r="M135">
        <f>[12]Sheet1!$C3</f>
        <v>0.34320664298581993</v>
      </c>
      <c r="N135">
        <v>0.37273112091922111</v>
      </c>
    </row>
    <row r="136" spans="1:14" x14ac:dyDescent="0.3">
      <c r="A136" s="1">
        <v>43525</v>
      </c>
      <c r="L136">
        <f>[11]Sheet1!$C16</f>
        <v>0.37114499113639166</v>
      </c>
      <c r="M136">
        <f>[12]Sheet1!$C4</f>
        <v>0.34578497483992965</v>
      </c>
      <c r="N136">
        <v>0.35821616420466851</v>
      </c>
    </row>
    <row r="137" spans="1:14" x14ac:dyDescent="0.3">
      <c r="A137" s="1">
        <v>43556</v>
      </c>
      <c r="L137">
        <f>[11]Sheet1!$C17</f>
        <v>0.37063493553323673</v>
      </c>
      <c r="M137">
        <f>[12]Sheet1!$C5</f>
        <v>0.34220259130229536</v>
      </c>
      <c r="N137">
        <v>0.35254913107262692</v>
      </c>
    </row>
    <row r="138" spans="1:14" x14ac:dyDescent="0.3">
      <c r="A138" s="1">
        <v>43586</v>
      </c>
      <c r="L138">
        <f>[11]Sheet1!$C18</f>
        <v>0.37012899195140636</v>
      </c>
      <c r="M138">
        <f>[12]Sheet1!$C6</f>
        <v>0.34340325830703361</v>
      </c>
      <c r="N138">
        <v>0.36278189322689497</v>
      </c>
    </row>
    <row r="139" spans="1:14" x14ac:dyDescent="0.3">
      <c r="A139" s="1">
        <v>43617</v>
      </c>
      <c r="L139">
        <f>[11]Sheet1!$C19</f>
        <v>0.36963511687368056</v>
      </c>
      <c r="M139">
        <f>[12]Sheet1!$C7</f>
        <v>0.34310783850704435</v>
      </c>
      <c r="N139">
        <v>0.36265059893549828</v>
      </c>
    </row>
    <row r="140" spans="1:14" x14ac:dyDescent="0.3">
      <c r="A140" s="1">
        <v>43647</v>
      </c>
      <c r="L140">
        <f>[11]Sheet1!$C20</f>
        <v>0.369144932029699</v>
      </c>
      <c r="M140">
        <f>[12]Sheet1!$C8</f>
        <v>0.34221716158845289</v>
      </c>
      <c r="N140">
        <v>0.36084981265413801</v>
      </c>
    </row>
    <row r="141" spans="1:14" x14ac:dyDescent="0.3">
      <c r="A141" s="1">
        <v>43678</v>
      </c>
      <c r="L141">
        <f>[11]Sheet1!$C21</f>
        <v>0.36866183043308104</v>
      </c>
      <c r="M141">
        <f>[12]Sheet1!$C9</f>
        <v>0.34234606884445623</v>
      </c>
      <c r="N141">
        <v>0.36255375878968538</v>
      </c>
    </row>
    <row r="142" spans="1:14" x14ac:dyDescent="0.3">
      <c r="A142" s="1">
        <v>43709</v>
      </c>
      <c r="L142">
        <f>[11]Sheet1!$C22</f>
        <v>0.36818707647145599</v>
      </c>
      <c r="M142">
        <f>[12]Sheet1!$C10</f>
        <v>0.3419167335363979</v>
      </c>
      <c r="N142">
        <v>0.37307861545521925</v>
      </c>
    </row>
    <row r="143" spans="1:14" x14ac:dyDescent="0.3">
      <c r="A143" s="1">
        <v>43739</v>
      </c>
      <c r="L143">
        <f>[11]Sheet1!$C23</f>
        <v>0.36771871323048633</v>
      </c>
      <c r="M143">
        <f>[12]Sheet1!$C11</f>
        <v>0.34153312359090959</v>
      </c>
      <c r="N143">
        <v>0.36042319107576015</v>
      </c>
    </row>
    <row r="144" spans="1:14" x14ac:dyDescent="0.3">
      <c r="A144" s="1">
        <v>43770</v>
      </c>
      <c r="L144">
        <f>[11]Sheet1!$C24</f>
        <v>0.36725780741156744</v>
      </c>
      <c r="M144">
        <f>[12]Sheet1!$C12</f>
        <v>0.34133453268167424</v>
      </c>
      <c r="N144">
        <v>0.37374039645460738</v>
      </c>
    </row>
    <row r="145" spans="1:15" x14ac:dyDescent="0.3">
      <c r="A145" s="1">
        <v>43800</v>
      </c>
      <c r="L145">
        <f>[11]Sheet1!$C25</f>
        <v>0.36680447584103099</v>
      </c>
      <c r="M145">
        <f>[12]Sheet1!$C13</f>
        <v>0.34098487605320704</v>
      </c>
      <c r="N145">
        <v>0.39307691960101104</v>
      </c>
    </row>
    <row r="146" spans="1:15" x14ac:dyDescent="0.3">
      <c r="A146" s="1">
        <v>43831</v>
      </c>
      <c r="M146">
        <f>[12]Sheet1!$C14</f>
        <v>0.340689355446816</v>
      </c>
      <c r="N146">
        <f>[13]Sheet1!$C2</f>
        <v>0.37471743726321738</v>
      </c>
      <c r="O146">
        <v>0.3855448698940786</v>
      </c>
    </row>
    <row r="147" spans="1:15" x14ac:dyDescent="0.3">
      <c r="A147" s="1">
        <v>43862</v>
      </c>
      <c r="M147">
        <f>[12]Sheet1!$C15</f>
        <v>0.34042226620307614</v>
      </c>
      <c r="N147">
        <f>[13]Sheet1!$C3</f>
        <v>0.38083093226328651</v>
      </c>
      <c r="O147">
        <v>0.39834802844131539</v>
      </c>
    </row>
    <row r="148" spans="1:15" x14ac:dyDescent="0.3">
      <c r="A148" s="1">
        <v>43891</v>
      </c>
      <c r="M148">
        <f>[12]Sheet1!$C16</f>
        <v>0.34012440802185989</v>
      </c>
      <c r="N148">
        <f>[13]Sheet1!$C4</f>
        <v>0.38050512371104589</v>
      </c>
      <c r="O148">
        <v>0.41638415976272009</v>
      </c>
    </row>
    <row r="149" spans="1:15" x14ac:dyDescent="0.3">
      <c r="A149" s="1">
        <v>43922</v>
      </c>
      <c r="M149">
        <f>[12]Sheet1!$C17</f>
        <v>0.33985126977539243</v>
      </c>
      <c r="N149">
        <f>[13]Sheet1!$C5</f>
        <v>0.37790731487286572</v>
      </c>
      <c r="O149">
        <v>0.42857768828706433</v>
      </c>
    </row>
    <row r="150" spans="1:15" x14ac:dyDescent="0.3">
      <c r="A150" s="1">
        <v>43952</v>
      </c>
      <c r="M150">
        <f>[12]Sheet1!$C18</f>
        <v>0.33958437185070284</v>
      </c>
      <c r="N150">
        <f>[13]Sheet1!$C6</f>
        <v>0.37896948359827365</v>
      </c>
      <c r="O150">
        <v>0.47229472444012377</v>
      </c>
    </row>
    <row r="151" spans="1:15" x14ac:dyDescent="0.3">
      <c r="A151" s="1">
        <v>43983</v>
      </c>
      <c r="M151">
        <f>[12]Sheet1!$C19</f>
        <v>0.33931622218546381</v>
      </c>
      <c r="N151">
        <f>[13]Sheet1!$C7</f>
        <v>0.37772009773066062</v>
      </c>
      <c r="O151">
        <v>0.51196574411231632</v>
      </c>
    </row>
    <row r="152" spans="1:15" x14ac:dyDescent="0.3">
      <c r="A152" s="1">
        <v>44013</v>
      </c>
      <c r="M152">
        <f>[12]Sheet1!$C20</f>
        <v>0.33905973256683269</v>
      </c>
      <c r="N152">
        <f>[13]Sheet1!$C8</f>
        <v>0.37724389271337561</v>
      </c>
      <c r="O152">
        <v>0.53710656456168937</v>
      </c>
    </row>
    <row r="153" spans="1:15" x14ac:dyDescent="0.3">
      <c r="A153" s="1">
        <v>44044</v>
      </c>
      <c r="M153">
        <f>[12]Sheet1!$C21</f>
        <v>0.33880818475258156</v>
      </c>
      <c r="N153">
        <f>[13]Sheet1!$C9</f>
        <v>0.3768772579437058</v>
      </c>
      <c r="O153">
        <v>0.54432995840198439</v>
      </c>
    </row>
    <row r="154" spans="1:15" x14ac:dyDescent="0.3">
      <c r="A154" s="1">
        <v>44075</v>
      </c>
      <c r="M154">
        <f>[12]Sheet1!$C22</f>
        <v>0.33856148619019055</v>
      </c>
      <c r="N154">
        <f>[13]Sheet1!$C10</f>
        <v>0.37612198172849959</v>
      </c>
      <c r="O154">
        <v>0.52204875755942881</v>
      </c>
    </row>
    <row r="155" spans="1:15" x14ac:dyDescent="0.3">
      <c r="A155" s="1">
        <v>44105</v>
      </c>
      <c r="M155">
        <f>[12]Sheet1!$C23</f>
        <v>0.33832219385345141</v>
      </c>
      <c r="N155">
        <f>[13]Sheet1!$C11</f>
        <v>0.37568375805005932</v>
      </c>
      <c r="O155">
        <v>0.55748995954188607</v>
      </c>
    </row>
    <row r="156" spans="1:15" x14ac:dyDescent="0.3">
      <c r="A156" s="1">
        <v>44136</v>
      </c>
      <c r="M156">
        <f>[12]Sheet1!$C24</f>
        <v>0.33808829057026757</v>
      </c>
      <c r="N156">
        <f>[13]Sheet1!$C12</f>
        <v>0.37512429702022465</v>
      </c>
      <c r="O156">
        <v>0.55477319174268402</v>
      </c>
    </row>
    <row r="157" spans="1:15" x14ac:dyDescent="0.3">
      <c r="A157" s="1">
        <v>44166</v>
      </c>
      <c r="M157">
        <f>[12]Sheet1!$C25</f>
        <v>0.33786007901102955</v>
      </c>
      <c r="N157">
        <f>[13]Sheet1!$C13</f>
        <v>0.37454997621638192</v>
      </c>
      <c r="O157">
        <v>0.54116863956223715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34FA-7F0B-4545-B848-F9DC46BF5C88}">
  <dimension ref="A1:O157"/>
  <sheetViews>
    <sheetView topLeftCell="C16" workbookViewId="0">
      <selection activeCell="N155" sqref="N155"/>
    </sheetView>
  </sheetViews>
  <sheetFormatPr defaultRowHeight="14.4" x14ac:dyDescent="0.3"/>
  <cols>
    <col min="2" max="9" width="12" bestFit="1" customWidth="1"/>
    <col min="10" max="10" width="11" bestFit="1" customWidth="1"/>
    <col min="11" max="13" width="12" bestFit="1" customWidth="1"/>
  </cols>
  <sheetData>
    <row r="1" spans="1:15" x14ac:dyDescent="0.3">
      <c r="B1" s="1">
        <v>39783</v>
      </c>
      <c r="C1" s="1">
        <v>40148</v>
      </c>
      <c r="D1" s="1">
        <v>40513</v>
      </c>
      <c r="E1" s="1">
        <v>40878</v>
      </c>
      <c r="F1" s="1">
        <v>41244</v>
      </c>
      <c r="G1" s="1">
        <v>41609</v>
      </c>
      <c r="H1" s="1">
        <v>41974</v>
      </c>
      <c r="I1" s="1">
        <v>42339</v>
      </c>
      <c r="J1" s="1">
        <v>42705</v>
      </c>
      <c r="K1" s="1">
        <v>43070</v>
      </c>
      <c r="L1" s="1">
        <v>43435</v>
      </c>
      <c r="M1" s="1">
        <v>43800</v>
      </c>
      <c r="N1" s="1">
        <v>44166</v>
      </c>
      <c r="O1" s="1">
        <v>44531</v>
      </c>
    </row>
    <row r="2" spans="1:15" x14ac:dyDescent="0.3">
      <c r="A2" s="1">
        <v>39448</v>
      </c>
      <c r="B2">
        <f>ABS(Sheet1!B2-Sheet1!$C2)</f>
        <v>5.683720006467996E-4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3">
      <c r="A3" s="1">
        <v>39479</v>
      </c>
      <c r="B3">
        <f>ABS(Sheet1!B3-Sheet1!$C3)</f>
        <v>5.8176344493050536E-3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3">
      <c r="A4" s="1">
        <v>39508</v>
      </c>
      <c r="B4">
        <f>ABS(Sheet1!B4-Sheet1!$C4)</f>
        <v>2.0977671475127802E-2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3">
      <c r="A5" s="1">
        <v>39539</v>
      </c>
      <c r="B5">
        <f>ABS(Sheet1!B5-Sheet1!$C5)</f>
        <v>2.1579724996373006E-2</v>
      </c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3">
      <c r="A6" s="1">
        <v>39569</v>
      </c>
      <c r="B6">
        <f>ABS(Sheet1!B6-Sheet1!$C6)</f>
        <v>6.6230260545404041E-3</v>
      </c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3">
      <c r="A7" s="1">
        <v>39600</v>
      </c>
      <c r="B7">
        <f>ABS(Sheet1!B7-Sheet1!$C7)</f>
        <v>2.1327586480419103E-2</v>
      </c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3">
      <c r="A8" s="1">
        <v>39630</v>
      </c>
      <c r="B8">
        <f>ABS(Sheet1!B8-Sheet1!$C8)</f>
        <v>8.11760021187935E-4</v>
      </c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3">
      <c r="A9" s="1">
        <v>39661</v>
      </c>
      <c r="B9">
        <f>ABS(Sheet1!B9-Sheet1!$C9)</f>
        <v>3.6899322632671872E-2</v>
      </c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3">
      <c r="A10" s="1">
        <v>39692</v>
      </c>
      <c r="B10">
        <f>ABS(Sheet1!B10-Sheet1!$C10)</f>
        <v>4.8780480854246078E-2</v>
      </c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3">
      <c r="A11" s="1">
        <v>39722</v>
      </c>
      <c r="B11">
        <f>ABS(Sheet1!B11-Sheet1!$C11)</f>
        <v>4.7061777725127485E-2</v>
      </c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3">
      <c r="A12" s="1">
        <v>39753</v>
      </c>
      <c r="B12">
        <f>ABS(Sheet1!B12-Sheet1!$C12)</f>
        <v>3.3057456903870241E-2</v>
      </c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3">
      <c r="A13" s="1">
        <v>39783</v>
      </c>
      <c r="B13">
        <f>ABS(Sheet1!B13-Sheet1!$C13)</f>
        <v>6.2203771156283838E-2</v>
      </c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3">
      <c r="A14" s="1">
        <v>39814</v>
      </c>
      <c r="B14">
        <f>ABS(Sheet1!B14-Sheet1!$D14)</f>
        <v>3.2498730304738321E-2</v>
      </c>
      <c r="C14">
        <f>ABS(Sheet1!C14-Sheet1!$D14)</f>
        <v>4.0423234116697848E-2</v>
      </c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3">
      <c r="A15" s="1">
        <v>39845</v>
      </c>
      <c r="B15">
        <f>ABS(Sheet1!B15-Sheet1!$D15)</f>
        <v>8.0983499737764086E-2</v>
      </c>
      <c r="C15">
        <f>ABS(Sheet1!C15-Sheet1!$D15)</f>
        <v>3.8861591594020362E-2</v>
      </c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3">
      <c r="A16" s="1">
        <v>39873</v>
      </c>
      <c r="B16">
        <f>ABS(Sheet1!B16-Sheet1!$D16)</f>
        <v>3.2571334167852739E-2</v>
      </c>
      <c r="C16">
        <f>ABS(Sheet1!C16-Sheet1!$D16)</f>
        <v>4.9965603771505607E-2</v>
      </c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3">
      <c r="A17" s="1">
        <v>39904</v>
      </c>
      <c r="B17">
        <f>ABS(Sheet1!B17-Sheet1!$D17)</f>
        <v>8.4432312824072153E-2</v>
      </c>
      <c r="C17">
        <f>ABS(Sheet1!C17-Sheet1!$D17)</f>
        <v>4.127192458660639E-2</v>
      </c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3">
      <c r="A18" s="1">
        <v>39934</v>
      </c>
      <c r="B18">
        <f>ABS(Sheet1!B18-Sheet1!$D18)</f>
        <v>5.7309803642041746E-2</v>
      </c>
      <c r="C18">
        <f>ABS(Sheet1!C18-Sheet1!$D18)</f>
        <v>3.8594136419215219E-2</v>
      </c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3">
      <c r="A19" s="1">
        <v>39965</v>
      </c>
      <c r="B19">
        <f>ABS(Sheet1!B19-Sheet1!$D19)</f>
        <v>9.9284008196405538E-2</v>
      </c>
      <c r="C19">
        <f>ABS(Sheet1!C19-Sheet1!$D19)</f>
        <v>4.5303180447135605E-2</v>
      </c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3">
      <c r="A20" s="1">
        <v>39995</v>
      </c>
      <c r="B20">
        <f>ABS(Sheet1!B20-Sheet1!$D20)</f>
        <v>6.0739030557774576E-2</v>
      </c>
      <c r="C20">
        <f>ABS(Sheet1!C20-Sheet1!$D20)</f>
        <v>4.2144805918274797E-2</v>
      </c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3">
      <c r="A21" s="1">
        <v>40026</v>
      </c>
      <c r="B21">
        <f>ABS(Sheet1!B21-Sheet1!$D21)</f>
        <v>0.10572325102587976</v>
      </c>
      <c r="C21">
        <f>ABS(Sheet1!C21-Sheet1!$D21)</f>
        <v>4.1721225058823641E-2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3">
      <c r="A22" s="1">
        <v>40057</v>
      </c>
      <c r="B22">
        <f>ABS(Sheet1!B22-Sheet1!$D22)</f>
        <v>5.7833267523911824E-2</v>
      </c>
      <c r="C22">
        <f>ABS(Sheet1!C22-Sheet1!$D22)</f>
        <v>5.7607169097061928E-2</v>
      </c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">
      <c r="A23" s="1">
        <v>40087</v>
      </c>
      <c r="B23">
        <f>ABS(Sheet1!B23-Sheet1!$D23)</f>
        <v>0.13801091250002201</v>
      </c>
      <c r="C23">
        <f>ABS(Sheet1!C23-Sheet1!$D23)</f>
        <v>5.8079635919314254E-2</v>
      </c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3">
      <c r="A24" s="1">
        <v>40118</v>
      </c>
      <c r="B24">
        <f>ABS(Sheet1!B24-Sheet1!$D24)</f>
        <v>0.10019403404153693</v>
      </c>
      <c r="C24">
        <f>ABS(Sheet1!C24-Sheet1!$D24)</f>
        <v>3.2365819080045488E-2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3">
      <c r="A25" s="1">
        <v>40148</v>
      </c>
      <c r="B25">
        <f>ABS(Sheet1!B25-Sheet1!$D25)</f>
        <v>0.15936866809658617</v>
      </c>
      <c r="C25">
        <f>ABS(Sheet1!C25-Sheet1!$D25)</f>
        <v>5.9357864842380981E-2</v>
      </c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3">
      <c r="A26" s="1">
        <v>40179</v>
      </c>
      <c r="C26">
        <f>ABS(Sheet1!C26-Sheet1!$E26)</f>
        <v>4.8953493805282577E-2</v>
      </c>
      <c r="D26">
        <f>ABS(Sheet1!D26-Sheet1!$E26)</f>
        <v>2.4447250278905597E-2</v>
      </c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3">
      <c r="A27" s="1">
        <v>40210</v>
      </c>
      <c r="C27">
        <f>ABS(Sheet1!C27-Sheet1!$E27)</f>
        <v>6.0464075932360251E-2</v>
      </c>
      <c r="D27">
        <f>ABS(Sheet1!D27-Sheet1!$E27)</f>
        <v>2.4633290751590875E-2</v>
      </c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3">
      <c r="A28" s="1">
        <v>40238</v>
      </c>
      <c r="C28">
        <f>ABS(Sheet1!C28-Sheet1!$E28)</f>
        <v>4.4381063737371829E-2</v>
      </c>
      <c r="D28">
        <f>ABS(Sheet1!D28-Sheet1!$E28)</f>
        <v>1.3306453186476941E-2</v>
      </c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3">
      <c r="A29" s="1">
        <v>40269</v>
      </c>
      <c r="C29">
        <f>ABS(Sheet1!C29-Sheet1!$E29)</f>
        <v>4.3463229287292904E-2</v>
      </c>
      <c r="D29">
        <f>ABS(Sheet1!D29-Sheet1!$E29)</f>
        <v>1.2702538887648995E-2</v>
      </c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3">
      <c r="A30" s="1">
        <v>40299</v>
      </c>
      <c r="C30">
        <f>ABS(Sheet1!C30-Sheet1!$E30)</f>
        <v>3.999632194083147E-2</v>
      </c>
      <c r="D30">
        <f>ABS(Sheet1!D30-Sheet1!$E30)</f>
        <v>1.3121791155445262E-2</v>
      </c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3">
      <c r="A31" s="1">
        <v>40330</v>
      </c>
      <c r="C31">
        <f>ABS(Sheet1!C31-Sheet1!$E31)</f>
        <v>5.3901623736616833E-2</v>
      </c>
      <c r="D31">
        <f>ABS(Sheet1!D31-Sheet1!$E31)</f>
        <v>2.3770162691959196E-2</v>
      </c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3">
      <c r="A32" s="1">
        <v>40360</v>
      </c>
      <c r="C32">
        <f>ABS(Sheet1!C32-Sheet1!$E32)</f>
        <v>6.0936532179836078E-2</v>
      </c>
      <c r="D32">
        <f>ABS(Sheet1!D32-Sheet1!$E32)</f>
        <v>3.4215473306331234E-2</v>
      </c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3">
      <c r="A33" s="1">
        <v>40391</v>
      </c>
      <c r="C33">
        <f>ABS(Sheet1!C33-Sheet1!$E33)</f>
        <v>6.2760394887909521E-2</v>
      </c>
      <c r="D33">
        <f>ABS(Sheet1!D33-Sheet1!$E33)</f>
        <v>3.5295468641634298E-2</v>
      </c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3">
      <c r="A34" s="1">
        <v>40422</v>
      </c>
      <c r="C34">
        <f>ABS(Sheet1!C34-Sheet1!$E34)</f>
        <v>5.728732825632199E-2</v>
      </c>
      <c r="D34">
        <f>ABS(Sheet1!D34-Sheet1!$E34)</f>
        <v>2.9998263797669344E-2</v>
      </c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3">
      <c r="A35" s="1">
        <v>40452</v>
      </c>
      <c r="C35">
        <f>ABS(Sheet1!C35-Sheet1!$E35)</f>
        <v>4.6898422509774385E-2</v>
      </c>
      <c r="D35">
        <f>ABS(Sheet1!D35-Sheet1!$E35)</f>
        <v>2.1309219696391934E-2</v>
      </c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3">
      <c r="A36" s="1">
        <v>40483</v>
      </c>
      <c r="C36">
        <f>ABS(Sheet1!C36-Sheet1!$E36)</f>
        <v>6.294525339405449E-2</v>
      </c>
      <c r="D36">
        <f>ABS(Sheet1!D36-Sheet1!$E36)</f>
        <v>3.7022278485587867E-2</v>
      </c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3">
      <c r="A37" s="1">
        <v>40513</v>
      </c>
      <c r="C37">
        <f>ABS(Sheet1!C37-Sheet1!$E37)</f>
        <v>6.6130539155574597E-2</v>
      </c>
      <c r="D37">
        <f>ABS(Sheet1!D37-Sheet1!$E37)</f>
        <v>4.1331600985847206E-2</v>
      </c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3">
      <c r="A38" s="1">
        <v>40544</v>
      </c>
      <c r="D38">
        <f>ABS(Sheet1!D38-Sheet1!$F38)</f>
        <v>3.8087962594700042E-2</v>
      </c>
      <c r="E38">
        <f>ABS(Sheet1!E38-Sheet1!$F38)</f>
        <v>3.5003435074964284E-2</v>
      </c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3">
      <c r="A39" s="1">
        <v>40575</v>
      </c>
      <c r="D39">
        <f>ABS(Sheet1!D39-Sheet1!$F39)</f>
        <v>3.470506925279071E-2</v>
      </c>
      <c r="E39">
        <f>ABS(Sheet1!E39-Sheet1!$F39)</f>
        <v>3.7693407278764357E-3</v>
      </c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3">
      <c r="A40" s="1">
        <v>40603</v>
      </c>
      <c r="D40">
        <f>ABS(Sheet1!D40-Sheet1!$F40)</f>
        <v>3.6889008221219488E-2</v>
      </c>
      <c r="E40">
        <f>ABS(Sheet1!E40-Sheet1!$F40)</f>
        <v>1.0652174534830916E-5</v>
      </c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3">
      <c r="A41" s="1">
        <v>40634</v>
      </c>
      <c r="D41">
        <f>ABS(Sheet1!D41-Sheet1!$F41)</f>
        <v>2.0301278682264556E-2</v>
      </c>
      <c r="E41">
        <f>ABS(Sheet1!E41-Sheet1!$F41)</f>
        <v>1.1013105194636885E-2</v>
      </c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3">
      <c r="A42" s="1">
        <v>40664</v>
      </c>
      <c r="D42">
        <f>ABS(Sheet1!D42-Sheet1!$F42)</f>
        <v>1.3597386417875112E-2</v>
      </c>
      <c r="E42">
        <f>ABS(Sheet1!E42-Sheet1!$F42)</f>
        <v>2.0640468557783398E-2</v>
      </c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3">
      <c r="A43" s="1">
        <v>40695</v>
      </c>
      <c r="D43">
        <f>ABS(Sheet1!D43-Sheet1!$F43)</f>
        <v>4.9319540927078631E-2</v>
      </c>
      <c r="E43">
        <f>ABS(Sheet1!E43-Sheet1!$F43)</f>
        <v>1.6362330789518598E-2</v>
      </c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3">
      <c r="A44" s="1">
        <v>40725</v>
      </c>
      <c r="D44">
        <f>ABS(Sheet1!D44-Sheet1!$F44)</f>
        <v>1.4379062466519543E-2</v>
      </c>
      <c r="E44">
        <f>ABS(Sheet1!E44-Sheet1!$F44)</f>
        <v>1.6755958468683108E-2</v>
      </c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3">
      <c r="A45" s="1">
        <v>40756</v>
      </c>
      <c r="D45">
        <f>ABS(Sheet1!D45-Sheet1!$F45)</f>
        <v>4.11250252269868E-2</v>
      </c>
      <c r="E45">
        <f>ABS(Sheet1!E45-Sheet1!$F45)</f>
        <v>8.8748572686023763E-3</v>
      </c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3">
      <c r="A46" s="1">
        <v>40787</v>
      </c>
      <c r="D46">
        <f>ABS(Sheet1!D46-Sheet1!$F46)</f>
        <v>3.2938013684308154E-2</v>
      </c>
      <c r="E46">
        <f>ABS(Sheet1!E46-Sheet1!$F46)</f>
        <v>1.4688041848786026E-3</v>
      </c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3">
      <c r="A47" s="1">
        <v>40817</v>
      </c>
      <c r="D47">
        <f>ABS(Sheet1!D47-Sheet1!$F47)</f>
        <v>2.5788932118161245E-2</v>
      </c>
      <c r="E47">
        <f>ABS(Sheet1!E47-Sheet1!$F47)</f>
        <v>5.0993073777882425E-3</v>
      </c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3">
      <c r="A48" s="1">
        <v>40848</v>
      </c>
      <c r="D48">
        <f>ABS(Sheet1!D48-Sheet1!$F48)</f>
        <v>3.8226300602486385E-2</v>
      </c>
      <c r="E48">
        <f>ABS(Sheet1!E48-Sheet1!$F48)</f>
        <v>6.7978229952656011E-3</v>
      </c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3">
      <c r="A49" s="1">
        <v>40878</v>
      </c>
      <c r="D49">
        <f>ABS(Sheet1!D49-Sheet1!$F49)</f>
        <v>3.6768832572203314E-2</v>
      </c>
      <c r="E49">
        <f>ABS(Sheet1!E49-Sheet1!$F49)</f>
        <v>5.8338764067448201E-3</v>
      </c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3">
      <c r="A50" s="1">
        <v>40909</v>
      </c>
      <c r="E50">
        <f>ABS(Sheet1!E50-Sheet1!$G50)</f>
        <v>1.1667128007543326E-2</v>
      </c>
      <c r="F50">
        <f>ABS(Sheet1!F50-Sheet1!$G50)</f>
        <v>5.5560997256743905E-3</v>
      </c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3">
      <c r="A51" s="1">
        <v>40940</v>
      </c>
      <c r="E51">
        <f>ABS(Sheet1!E51-Sheet1!$G51)</f>
        <v>9.7907272035098192E-3</v>
      </c>
      <c r="F51">
        <f>ABS(Sheet1!F51-Sheet1!$G51)</f>
        <v>1.1936964098966274E-2</v>
      </c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3">
      <c r="A52" s="1">
        <v>40969</v>
      </c>
      <c r="E52">
        <f>ABS(Sheet1!E52-Sheet1!$G52)</f>
        <v>1.5999290414765166E-2</v>
      </c>
      <c r="F52">
        <f>ABS(Sheet1!F52-Sheet1!$G52)</f>
        <v>1.4420259252239165E-2</v>
      </c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3">
      <c r="A53" s="1">
        <v>41000</v>
      </c>
      <c r="E53">
        <f>ABS(Sheet1!E53-Sheet1!$G53)</f>
        <v>1.3608638080319591E-2</v>
      </c>
      <c r="F53">
        <f>ABS(Sheet1!F53-Sheet1!$G53)</f>
        <v>1.1335935257765772E-2</v>
      </c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3">
      <c r="A54" s="1">
        <v>41030</v>
      </c>
      <c r="E54">
        <f>ABS(Sheet1!E54-Sheet1!$G54)</f>
        <v>8.8144101079729031E-4</v>
      </c>
      <c r="F54">
        <f>ABS(Sheet1!F54-Sheet1!$G54)</f>
        <v>3.1447575414650375E-4</v>
      </c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3">
      <c r="A55" s="1">
        <v>41061</v>
      </c>
      <c r="E55">
        <f>ABS(Sheet1!E55-Sheet1!$G55)</f>
        <v>4.6086766204449514E-3</v>
      </c>
      <c r="F55">
        <f>ABS(Sheet1!F55-Sheet1!$G55)</f>
        <v>4.0673063464581327E-3</v>
      </c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3">
      <c r="A56" s="1">
        <v>41091</v>
      </c>
      <c r="E56">
        <f>ABS(Sheet1!E56-Sheet1!$G56)</f>
        <v>8.0436212284194508E-3</v>
      </c>
      <c r="F56">
        <f>ABS(Sheet1!F56-Sheet1!$G56)</f>
        <v>7.1733244405637886E-3</v>
      </c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3">
      <c r="A57" s="1">
        <v>41122</v>
      </c>
      <c r="E57">
        <f>ABS(Sheet1!E57-Sheet1!$G57)</f>
        <v>1.5093153181296448E-2</v>
      </c>
      <c r="F57">
        <f>ABS(Sheet1!F57-Sheet1!$G57)</f>
        <v>1.5427898881883395E-2</v>
      </c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3">
      <c r="A58" s="1">
        <v>41153</v>
      </c>
      <c r="E58">
        <f>ABS(Sheet1!E58-Sheet1!$G58)</f>
        <v>2.1967722589868066E-2</v>
      </c>
      <c r="F58">
        <f>ABS(Sheet1!F58-Sheet1!$G58)</f>
        <v>2.172334627814182E-2</v>
      </c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3">
      <c r="A59" s="1">
        <v>41183</v>
      </c>
      <c r="E59">
        <f>ABS(Sheet1!E59-Sheet1!$G59)</f>
        <v>3.0089840123531664E-3</v>
      </c>
      <c r="F59">
        <f>ABS(Sheet1!F59-Sheet1!$G59)</f>
        <v>3.3911886359579979E-3</v>
      </c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3">
      <c r="A60" s="1">
        <v>41214</v>
      </c>
      <c r="E60">
        <f>ABS(Sheet1!E60-Sheet1!$G60)</f>
        <v>2.8837992925479505E-3</v>
      </c>
      <c r="F60">
        <f>ABS(Sheet1!F60-Sheet1!$G60)</f>
        <v>2.9478627922822076E-3</v>
      </c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3">
      <c r="A61" s="1">
        <v>41244</v>
      </c>
      <c r="E61">
        <f>ABS(Sheet1!E61-Sheet1!$G61)</f>
        <v>2.0752333705455595E-2</v>
      </c>
      <c r="F61">
        <f>ABS(Sheet1!F61-Sheet1!$G61)</f>
        <v>2.0591999448628884E-2</v>
      </c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3">
      <c r="A62" s="1">
        <v>41275</v>
      </c>
      <c r="F62">
        <f>ABS(Sheet1!F62-Sheet1!$H62)</f>
        <v>8.5600856991127072E-3</v>
      </c>
      <c r="G62">
        <f>ABS(Sheet1!G62-Sheet1!$H62)</f>
        <v>2.903710288806316E-4</v>
      </c>
      <c r="H62" s="1"/>
      <c r="I62" s="1"/>
      <c r="J62" s="1"/>
      <c r="K62" s="1"/>
      <c r="L62" s="1"/>
      <c r="M62" s="1"/>
      <c r="N62" s="1"/>
      <c r="O62" s="1"/>
    </row>
    <row r="63" spans="1:15" x14ac:dyDescent="0.3">
      <c r="A63" s="1">
        <v>41306</v>
      </c>
      <c r="F63">
        <f>ABS(Sheet1!F63-Sheet1!$H63)</f>
        <v>8.8540426825078899E-4</v>
      </c>
      <c r="G63">
        <f>ABS(Sheet1!G63-Sheet1!$H63)</f>
        <v>1.2797559245745216E-3</v>
      </c>
      <c r="H63" s="1"/>
      <c r="I63" s="1"/>
      <c r="J63" s="1"/>
      <c r="K63" s="1"/>
      <c r="L63" s="1"/>
      <c r="M63" s="1"/>
      <c r="N63" s="1"/>
      <c r="O63" s="1"/>
    </row>
    <row r="64" spans="1:15" x14ac:dyDescent="0.3">
      <c r="A64" s="1">
        <v>41334</v>
      </c>
      <c r="F64">
        <f>ABS(Sheet1!F64-Sheet1!$H64)</f>
        <v>7.8619164314386314E-4</v>
      </c>
      <c r="G64">
        <f>ABS(Sheet1!G64-Sheet1!$H64)</f>
        <v>5.9166349753817515E-3</v>
      </c>
      <c r="H64" s="1"/>
      <c r="I64" s="1"/>
      <c r="J64" s="1"/>
      <c r="K64" s="1"/>
      <c r="L64" s="1"/>
      <c r="M64" s="1"/>
      <c r="N64" s="1"/>
      <c r="O64" s="1"/>
    </row>
    <row r="65" spans="1:15" x14ac:dyDescent="0.3">
      <c r="A65" s="1">
        <v>41365</v>
      </c>
      <c r="F65">
        <f>ABS(Sheet1!F65-Sheet1!$H65)</f>
        <v>1.2928871695419786E-2</v>
      </c>
      <c r="G65">
        <f>ABS(Sheet1!G65-Sheet1!$H65)</f>
        <v>2.117942870969447E-3</v>
      </c>
      <c r="H65" s="1"/>
      <c r="I65" s="1"/>
      <c r="J65" s="1"/>
      <c r="K65" s="1"/>
      <c r="L65" s="1"/>
      <c r="M65" s="1"/>
      <c r="N65" s="1"/>
      <c r="O65" s="1"/>
    </row>
    <row r="66" spans="1:15" x14ac:dyDescent="0.3">
      <c r="A66" s="1">
        <v>41395</v>
      </c>
      <c r="F66">
        <f>ABS(Sheet1!F66-Sheet1!$H66)</f>
        <v>2.3387494102281581E-2</v>
      </c>
      <c r="G66">
        <f>ABS(Sheet1!G66-Sheet1!$H66)</f>
        <v>3.8240336248834828E-4</v>
      </c>
      <c r="H66" s="1"/>
      <c r="I66" s="1"/>
      <c r="J66" s="1"/>
      <c r="K66" s="1"/>
      <c r="L66" s="1"/>
      <c r="M66" s="1"/>
      <c r="N66" s="1"/>
      <c r="O66" s="1"/>
    </row>
    <row r="67" spans="1:15" x14ac:dyDescent="0.3">
      <c r="A67" s="1">
        <v>41426</v>
      </c>
      <c r="F67">
        <f>ABS(Sheet1!F67-Sheet1!$H67)</f>
        <v>1.0612103970559783E-2</v>
      </c>
      <c r="G67">
        <f>ABS(Sheet1!G67-Sheet1!$H67)</f>
        <v>4.3036677826240211E-2</v>
      </c>
      <c r="H67" s="1"/>
      <c r="I67" s="1"/>
      <c r="J67" s="1"/>
      <c r="K67" s="1"/>
      <c r="L67" s="1"/>
      <c r="M67" s="1"/>
      <c r="N67" s="1"/>
      <c r="O67" s="1"/>
    </row>
    <row r="68" spans="1:15" x14ac:dyDescent="0.3">
      <c r="A68" s="1">
        <v>41456</v>
      </c>
      <c r="F68">
        <f>ABS(Sheet1!F68-Sheet1!$H68)</f>
        <v>4.3649677948755516E-3</v>
      </c>
      <c r="G68">
        <f>ABS(Sheet1!G68-Sheet1!$H68)</f>
        <v>4.7097769114682164E-2</v>
      </c>
      <c r="H68" s="1"/>
      <c r="I68" s="1"/>
      <c r="J68" s="1"/>
      <c r="K68" s="1"/>
      <c r="L68" s="1"/>
      <c r="M68" s="1"/>
      <c r="N68" s="1"/>
      <c r="O68" s="1"/>
    </row>
    <row r="69" spans="1:15" x14ac:dyDescent="0.3">
      <c r="A69" s="1">
        <v>41487</v>
      </c>
      <c r="F69">
        <f>ABS(Sheet1!F69-Sheet1!$H69)</f>
        <v>1.6636399557667714E-2</v>
      </c>
      <c r="G69">
        <f>ABS(Sheet1!G69-Sheet1!$H69)</f>
        <v>4.119115170390078E-2</v>
      </c>
      <c r="H69" s="1"/>
      <c r="I69" s="1"/>
      <c r="J69" s="1"/>
      <c r="K69" s="1"/>
      <c r="L69" s="1"/>
      <c r="M69" s="1"/>
      <c r="N69" s="1"/>
      <c r="O69" s="1"/>
    </row>
    <row r="70" spans="1:15" x14ac:dyDescent="0.3">
      <c r="A70" s="1">
        <v>41518</v>
      </c>
      <c r="F70">
        <f>ABS(Sheet1!F70-Sheet1!$H70)</f>
        <v>1.6456369248287472E-2</v>
      </c>
      <c r="G70">
        <f>ABS(Sheet1!G70-Sheet1!$H70)</f>
        <v>5.6176357568675089E-2</v>
      </c>
      <c r="H70" s="1"/>
      <c r="I70" s="1"/>
      <c r="J70" s="1"/>
      <c r="K70" s="1"/>
      <c r="L70" s="1"/>
      <c r="M70" s="1"/>
      <c r="N70" s="1"/>
      <c r="O70" s="1"/>
    </row>
    <row r="71" spans="1:15" x14ac:dyDescent="0.3">
      <c r="A71" s="1">
        <v>41548</v>
      </c>
      <c r="F71">
        <f>ABS(Sheet1!F71-Sheet1!$H71)</f>
        <v>2.3619740086527896E-4</v>
      </c>
      <c r="G71">
        <f>ABS(Sheet1!G71-Sheet1!$H71)</f>
        <v>9.0175036459592461E-2</v>
      </c>
      <c r="H71" s="1"/>
      <c r="I71" s="1"/>
      <c r="J71" s="1"/>
      <c r="K71" s="1"/>
      <c r="L71" s="1"/>
      <c r="M71" s="1"/>
      <c r="N71" s="1"/>
      <c r="O71" s="1"/>
    </row>
    <row r="72" spans="1:15" x14ac:dyDescent="0.3">
      <c r="A72" s="1">
        <v>41579</v>
      </c>
      <c r="F72">
        <f>ABS(Sheet1!F72-Sheet1!$H72)</f>
        <v>1.4219477445057138E-3</v>
      </c>
      <c r="G72">
        <f>ABS(Sheet1!G72-Sheet1!$H72)</f>
        <v>0.11248885600949166</v>
      </c>
      <c r="H72" s="1"/>
      <c r="I72" s="1"/>
      <c r="J72" s="1"/>
      <c r="K72" s="1"/>
      <c r="L72" s="1"/>
      <c r="M72" s="1"/>
      <c r="N72" s="1"/>
      <c r="O72" s="1"/>
    </row>
    <row r="73" spans="1:15" x14ac:dyDescent="0.3">
      <c r="A73" s="1">
        <v>41609</v>
      </c>
      <c r="F73">
        <f>ABS(Sheet1!F73-Sheet1!$H73)</f>
        <v>1.6343217817630928E-3</v>
      </c>
      <c r="G73">
        <f>ABS(Sheet1!G73-Sheet1!$H73)</f>
        <v>0.13626132557701112</v>
      </c>
      <c r="H73" s="1"/>
      <c r="I73" s="1"/>
      <c r="J73" s="1"/>
      <c r="K73" s="1"/>
      <c r="L73" s="1"/>
      <c r="M73" s="1"/>
      <c r="N73" s="1"/>
      <c r="O73" s="1"/>
    </row>
    <row r="74" spans="1:15" x14ac:dyDescent="0.3">
      <c r="A74" s="1">
        <v>41640</v>
      </c>
      <c r="F74" s="1"/>
      <c r="G74">
        <f>ABS(Sheet1!G74-Sheet1!$I74)</f>
        <v>0.13233481371092304</v>
      </c>
      <c r="H74">
        <f>ABS(Sheet1!H74-Sheet1!$I74)</f>
        <v>2.4813451777877471E-2</v>
      </c>
      <c r="I74" s="1"/>
      <c r="J74" s="1"/>
      <c r="K74" s="1"/>
      <c r="L74" s="1"/>
      <c r="M74" s="1"/>
      <c r="N74" s="1"/>
      <c r="O74" s="1"/>
    </row>
    <row r="75" spans="1:15" x14ac:dyDescent="0.3">
      <c r="A75" s="1">
        <v>41671</v>
      </c>
      <c r="F75" s="1"/>
      <c r="G75">
        <f>ABS(Sheet1!G75-Sheet1!$I75)</f>
        <v>0.1846153123183509</v>
      </c>
      <c r="H75">
        <f>ABS(Sheet1!H75-Sheet1!$I75)</f>
        <v>3.0777533526838985E-3</v>
      </c>
      <c r="I75" s="1"/>
      <c r="J75" s="1"/>
      <c r="K75" s="1"/>
      <c r="L75" s="1"/>
      <c r="M75" s="1"/>
      <c r="N75" s="1"/>
      <c r="O75" s="1"/>
    </row>
    <row r="76" spans="1:15" x14ac:dyDescent="0.3">
      <c r="A76" s="1">
        <v>41699</v>
      </c>
      <c r="F76" s="1"/>
      <c r="G76">
        <f>ABS(Sheet1!G76-Sheet1!$I76)</f>
        <v>0.22016027531383187</v>
      </c>
      <c r="H76">
        <f>ABS(Sheet1!H76-Sheet1!$I76)</f>
        <v>8.8348929632391937E-3</v>
      </c>
      <c r="I76" s="1"/>
      <c r="J76" s="1"/>
      <c r="K76" s="1"/>
      <c r="L76" s="1"/>
      <c r="M76" s="1"/>
      <c r="N76" s="1"/>
      <c r="O76" s="1"/>
    </row>
    <row r="77" spans="1:15" x14ac:dyDescent="0.3">
      <c r="A77" s="1">
        <v>41730</v>
      </c>
      <c r="F77" s="1"/>
      <c r="G77">
        <f>ABS(Sheet1!G77-Sheet1!$I77)</f>
        <v>0.2659721228382963</v>
      </c>
      <c r="H77">
        <f>ABS(Sheet1!H77-Sheet1!$I77)</f>
        <v>3.4665227760024564E-3</v>
      </c>
      <c r="I77" s="1"/>
      <c r="J77" s="1"/>
      <c r="K77" s="1"/>
      <c r="L77" s="1"/>
      <c r="M77" s="1"/>
      <c r="N77" s="1"/>
      <c r="O77" s="1"/>
    </row>
    <row r="78" spans="1:15" x14ac:dyDescent="0.3">
      <c r="A78" s="1">
        <v>41760</v>
      </c>
      <c r="F78" s="1"/>
      <c r="G78">
        <f>ABS(Sheet1!G78-Sheet1!$I78)</f>
        <v>0.31907520034222281</v>
      </c>
      <c r="H78">
        <f>ABS(Sheet1!H78-Sheet1!$I78)</f>
        <v>8.0974483345097603E-5</v>
      </c>
      <c r="I78" s="1"/>
      <c r="J78" s="1"/>
      <c r="K78" s="1"/>
      <c r="L78" s="1"/>
      <c r="M78" s="1"/>
      <c r="N78" s="1"/>
      <c r="O78" s="1"/>
    </row>
    <row r="79" spans="1:15" x14ac:dyDescent="0.3">
      <c r="A79" s="1">
        <v>41791</v>
      </c>
      <c r="F79" s="1"/>
      <c r="G79">
        <f>ABS(Sheet1!G79-Sheet1!$I79)</f>
        <v>0.37106519062127574</v>
      </c>
      <c r="H79">
        <f>ABS(Sheet1!H79-Sheet1!$I79)</f>
        <v>6.7587557154958899E-3</v>
      </c>
      <c r="I79" s="1"/>
      <c r="J79" s="1"/>
      <c r="K79" s="1"/>
      <c r="L79" s="1"/>
      <c r="M79" s="1"/>
      <c r="N79" s="1"/>
      <c r="O79" s="1"/>
    </row>
    <row r="80" spans="1:15" x14ac:dyDescent="0.3">
      <c r="A80" s="1">
        <v>41821</v>
      </c>
      <c r="F80" s="1"/>
      <c r="G80">
        <f>ABS(Sheet1!G80-Sheet1!$I80)</f>
        <v>0.40407941034842987</v>
      </c>
      <c r="H80">
        <f>ABS(Sheet1!H80-Sheet1!$I80)</f>
        <v>3.9997527382493181E-2</v>
      </c>
      <c r="I80" s="1"/>
      <c r="J80" s="1"/>
      <c r="K80" s="1"/>
      <c r="L80" s="1"/>
      <c r="M80" s="1"/>
      <c r="N80" s="1"/>
      <c r="O80" s="1"/>
    </row>
    <row r="81" spans="1:15" x14ac:dyDescent="0.3">
      <c r="A81" s="1">
        <v>41852</v>
      </c>
      <c r="F81" s="1"/>
      <c r="G81">
        <f>ABS(Sheet1!G81-Sheet1!$I81)</f>
        <v>0.52075204233308647</v>
      </c>
      <c r="H81">
        <f>ABS(Sheet1!H81-Sheet1!$I81)</f>
        <v>1.4102511487069092E-3</v>
      </c>
      <c r="I81" s="1"/>
      <c r="J81" s="1"/>
      <c r="K81" s="1"/>
      <c r="L81" s="1"/>
      <c r="M81" s="1"/>
      <c r="N81" s="1"/>
      <c r="O81" s="1"/>
    </row>
    <row r="82" spans="1:15" x14ac:dyDescent="0.3">
      <c r="A82" s="1">
        <v>41883</v>
      </c>
      <c r="F82" s="1"/>
      <c r="G82">
        <f>ABS(Sheet1!G82-Sheet1!$I82)</f>
        <v>0.59829142356534248</v>
      </c>
      <c r="H82">
        <f>ABS(Sheet1!H82-Sheet1!$I82)</f>
        <v>1.4556777981857338E-2</v>
      </c>
      <c r="I82" s="1"/>
      <c r="J82" s="1"/>
      <c r="K82" s="1"/>
      <c r="L82" s="1"/>
      <c r="M82" s="1"/>
      <c r="N82" s="1"/>
      <c r="O82" s="1"/>
    </row>
    <row r="83" spans="1:15" x14ac:dyDescent="0.3">
      <c r="A83" s="1">
        <v>41913</v>
      </c>
      <c r="F83" s="1"/>
      <c r="G83">
        <f>ABS(Sheet1!G83-Sheet1!$I83)</f>
        <v>0.71486552660622271</v>
      </c>
      <c r="H83">
        <f>ABS(Sheet1!H83-Sheet1!$I83)</f>
        <v>2.6673944496908852E-3</v>
      </c>
      <c r="I83" s="1"/>
      <c r="J83" s="1"/>
      <c r="K83" s="1"/>
      <c r="L83" s="1"/>
      <c r="M83" s="1"/>
      <c r="N83" s="1"/>
      <c r="O83" s="1"/>
    </row>
    <row r="84" spans="1:15" x14ac:dyDescent="0.3">
      <c r="A84" s="1">
        <v>41944</v>
      </c>
      <c r="F84" s="1"/>
      <c r="G84">
        <f>ABS(Sheet1!G84-Sheet1!$I84)</f>
        <v>0.83548667451361425</v>
      </c>
      <c r="H84">
        <f>ABS(Sheet1!H84-Sheet1!$I84)</f>
        <v>4.03907306166712E-3</v>
      </c>
      <c r="I84" s="1"/>
      <c r="J84" s="1"/>
      <c r="K84" s="1"/>
      <c r="L84" s="1"/>
      <c r="M84" s="1"/>
      <c r="N84" s="1"/>
      <c r="O84" s="1"/>
    </row>
    <row r="85" spans="1:15" x14ac:dyDescent="0.3">
      <c r="A85" s="1">
        <v>41974</v>
      </c>
      <c r="F85" s="1"/>
      <c r="G85">
        <f>ABS(Sheet1!G85-Sheet1!$I85)</f>
        <v>1.0002184647084928</v>
      </c>
      <c r="H85">
        <f>ABS(Sheet1!H85-Sheet1!$I85)</f>
        <v>1.9077079520490092E-2</v>
      </c>
      <c r="I85" s="1"/>
      <c r="J85" s="1"/>
      <c r="K85" s="1"/>
      <c r="L85" s="1"/>
      <c r="M85" s="1"/>
      <c r="N85" s="1"/>
      <c r="O85" s="1"/>
    </row>
    <row r="86" spans="1:15" x14ac:dyDescent="0.3">
      <c r="A86" s="1">
        <v>42005</v>
      </c>
      <c r="F86" s="1"/>
      <c r="G86" s="1"/>
      <c r="H86">
        <f>ABS(Sheet1!H86-Sheet1!$J86)</f>
        <v>3.0371887204989123E-2</v>
      </c>
      <c r="I86">
        <f>ABS(Sheet1!I86-Sheet1!$J86)</f>
        <v>2.2190331623670845E-2</v>
      </c>
      <c r="J86" s="1"/>
      <c r="K86" s="1"/>
      <c r="L86" s="1"/>
      <c r="M86" s="1"/>
      <c r="N86" s="1"/>
      <c r="O86" s="1"/>
    </row>
    <row r="87" spans="1:15" x14ac:dyDescent="0.3">
      <c r="A87" s="1">
        <v>42036</v>
      </c>
      <c r="F87" s="1"/>
      <c r="G87" s="1"/>
      <c r="H87">
        <f>ABS(Sheet1!H87-Sheet1!$J87)</f>
        <v>1.4189203411754892E-2</v>
      </c>
      <c r="I87">
        <f>ABS(Sheet1!I87-Sheet1!$J87)</f>
        <v>6.4442912511915584E-3</v>
      </c>
      <c r="J87" s="1"/>
      <c r="K87" s="1"/>
      <c r="L87" s="1"/>
      <c r="M87" s="1"/>
      <c r="N87" s="1"/>
      <c r="O87" s="1"/>
    </row>
    <row r="88" spans="1:15" x14ac:dyDescent="0.3">
      <c r="A88" s="1">
        <v>42064</v>
      </c>
      <c r="F88" s="1"/>
      <c r="G88" s="1"/>
      <c r="H88">
        <f>ABS(Sheet1!H88-Sheet1!$J88)</f>
        <v>3.5072700636401166E-2</v>
      </c>
      <c r="I88">
        <f>ABS(Sheet1!I88-Sheet1!$J88)</f>
        <v>3.0008065490341351E-2</v>
      </c>
      <c r="J88" s="1"/>
      <c r="K88" s="1"/>
      <c r="L88" s="1"/>
      <c r="M88" s="1"/>
      <c r="N88" s="1"/>
      <c r="O88" s="1"/>
    </row>
    <row r="89" spans="1:15" x14ac:dyDescent="0.3">
      <c r="A89" s="1">
        <v>42095</v>
      </c>
      <c r="F89" s="1"/>
      <c r="G89" s="1"/>
      <c r="H89">
        <f>ABS(Sheet1!H89-Sheet1!$J89)</f>
        <v>1.2312904606269048E-2</v>
      </c>
      <c r="I89">
        <f>ABS(Sheet1!I89-Sheet1!$J89)</f>
        <v>7.1383485623141008E-3</v>
      </c>
      <c r="J89" s="1"/>
      <c r="K89" s="1"/>
      <c r="L89" s="1"/>
      <c r="M89" s="1"/>
      <c r="N89" s="1"/>
      <c r="O89" s="1"/>
    </row>
    <row r="90" spans="1:15" x14ac:dyDescent="0.3">
      <c r="A90" s="1">
        <v>42125</v>
      </c>
      <c r="F90" s="1"/>
      <c r="G90" s="1"/>
      <c r="H90">
        <f>ABS(Sheet1!H90-Sheet1!$J90)</f>
        <v>4.2167207597422207E-2</v>
      </c>
      <c r="I90">
        <f>ABS(Sheet1!I90-Sheet1!$J90)</f>
        <v>3.8324084239637735E-2</v>
      </c>
      <c r="J90" s="1"/>
      <c r="K90" s="1"/>
      <c r="L90" s="1"/>
      <c r="M90" s="1"/>
      <c r="N90" s="1"/>
      <c r="O90" s="1"/>
    </row>
    <row r="91" spans="1:15" x14ac:dyDescent="0.3">
      <c r="A91" s="1">
        <v>42156</v>
      </c>
      <c r="F91" s="1"/>
      <c r="G91" s="1"/>
      <c r="H91">
        <f>ABS(Sheet1!H91-Sheet1!$J91)</f>
        <v>3.2097103105505786E-2</v>
      </c>
      <c r="I91">
        <f>ABS(Sheet1!I91-Sheet1!$J91)</f>
        <v>2.8467757664734195E-2</v>
      </c>
      <c r="J91" s="1"/>
      <c r="K91" s="1"/>
      <c r="L91" s="1"/>
      <c r="M91" s="1"/>
      <c r="N91" s="1"/>
      <c r="O91" s="1"/>
    </row>
    <row r="92" spans="1:15" x14ac:dyDescent="0.3">
      <c r="A92" s="1">
        <v>42186</v>
      </c>
      <c r="F92" s="1"/>
      <c r="G92" s="1"/>
      <c r="H92">
        <f>ABS(Sheet1!H92-Sheet1!$J92)</f>
        <v>5.7936339029717732E-2</v>
      </c>
      <c r="I92">
        <f>ABS(Sheet1!I92-Sheet1!$J92)</f>
        <v>5.4344639568950248E-2</v>
      </c>
      <c r="J92" s="1"/>
      <c r="K92" s="1"/>
      <c r="L92" s="1"/>
      <c r="M92" s="1"/>
      <c r="N92" s="1"/>
      <c r="O92" s="1"/>
    </row>
    <row r="93" spans="1:15" x14ac:dyDescent="0.3">
      <c r="A93" s="1">
        <v>42217</v>
      </c>
      <c r="F93" s="1"/>
      <c r="G93" s="1"/>
      <c r="H93">
        <f>ABS(Sheet1!H93-Sheet1!$J93)</f>
        <v>5.0820925157080921E-2</v>
      </c>
      <c r="I93">
        <f>ABS(Sheet1!I93-Sheet1!$J93)</f>
        <v>4.7821405181485699E-2</v>
      </c>
      <c r="J93" s="1"/>
      <c r="K93" s="1"/>
      <c r="L93" s="1"/>
      <c r="M93" s="1"/>
      <c r="N93" s="1"/>
      <c r="O93" s="1"/>
    </row>
    <row r="94" spans="1:15" x14ac:dyDescent="0.3">
      <c r="A94" s="1">
        <v>42248</v>
      </c>
      <c r="F94" s="1"/>
      <c r="G94" s="1"/>
      <c r="H94">
        <f>ABS(Sheet1!H94-Sheet1!$J94)</f>
        <v>6.7857842710207006E-2</v>
      </c>
      <c r="I94">
        <f>ABS(Sheet1!I94-Sheet1!$J94)</f>
        <v>6.4905056997812627E-2</v>
      </c>
      <c r="J94" s="1"/>
      <c r="K94" s="1"/>
      <c r="L94" s="1"/>
      <c r="M94" s="1"/>
      <c r="N94" s="1"/>
      <c r="O94" s="1"/>
    </row>
    <row r="95" spans="1:15" x14ac:dyDescent="0.3">
      <c r="A95" s="1">
        <v>42278</v>
      </c>
      <c r="F95" s="1"/>
      <c r="G95" s="1"/>
      <c r="H95">
        <f>ABS(Sheet1!H95-Sheet1!$J95)</f>
        <v>3.4148717107996884E-2</v>
      </c>
      <c r="I95">
        <f>ABS(Sheet1!I95-Sheet1!$J95)</f>
        <v>3.1263113458150582E-2</v>
      </c>
      <c r="J95" s="1"/>
      <c r="K95" s="1"/>
      <c r="L95" s="1"/>
      <c r="M95" s="1"/>
      <c r="N95" s="1"/>
      <c r="O95" s="1"/>
    </row>
    <row r="96" spans="1:15" x14ac:dyDescent="0.3">
      <c r="A96" s="1">
        <v>42309</v>
      </c>
      <c r="F96" s="1"/>
      <c r="G96" s="1"/>
      <c r="H96">
        <f>ABS(Sheet1!H96-Sheet1!$J96)</f>
        <v>5.0125873910391139E-2</v>
      </c>
      <c r="I96">
        <f>ABS(Sheet1!I96-Sheet1!$J96)</f>
        <v>4.738103972524127E-2</v>
      </c>
      <c r="J96" s="1"/>
      <c r="K96" s="1"/>
      <c r="L96" s="1"/>
      <c r="M96" s="1"/>
      <c r="N96" s="1"/>
      <c r="O96" s="1"/>
    </row>
    <row r="97" spans="1:15" x14ac:dyDescent="0.3">
      <c r="A97" s="1">
        <v>42339</v>
      </c>
      <c r="F97" s="1"/>
      <c r="G97" s="1"/>
      <c r="H97">
        <f>ABS(Sheet1!H97-Sheet1!$J97)</f>
        <v>5.1384557599174874E-2</v>
      </c>
      <c r="I97">
        <f>ABS(Sheet1!I97-Sheet1!$J97)</f>
        <v>4.8661954311967459E-2</v>
      </c>
      <c r="J97" s="1"/>
      <c r="K97" s="1"/>
      <c r="L97" s="1"/>
      <c r="M97" s="1"/>
      <c r="N97" s="1"/>
      <c r="O97" s="1"/>
    </row>
    <row r="98" spans="1:15" x14ac:dyDescent="0.3">
      <c r="A98" s="1">
        <v>42370</v>
      </c>
      <c r="F98" s="1"/>
      <c r="G98" s="1"/>
      <c r="H98" s="1"/>
      <c r="I98">
        <f>ABS(Sheet1!I98-Sheet1!$K98)</f>
        <v>3.4392480247613766E-2</v>
      </c>
      <c r="J98">
        <f>ABS(Sheet1!J98-Sheet1!$K98)</f>
        <v>1.8231504102468932E-2</v>
      </c>
      <c r="K98" s="1"/>
      <c r="L98" s="1"/>
      <c r="M98" s="1"/>
      <c r="N98" s="1"/>
      <c r="O98" s="1"/>
    </row>
    <row r="99" spans="1:15" x14ac:dyDescent="0.3">
      <c r="A99" s="1">
        <v>42401</v>
      </c>
      <c r="F99" s="1"/>
      <c r="G99" s="1"/>
      <c r="H99" s="1"/>
      <c r="I99">
        <f>ABS(Sheet1!I99-Sheet1!$K99)</f>
        <v>4.8957955482314519E-2</v>
      </c>
      <c r="J99">
        <f>ABS(Sheet1!J99-Sheet1!$K99)</f>
        <v>6.1359418793205389E-5</v>
      </c>
      <c r="K99" s="1"/>
      <c r="L99" s="1"/>
      <c r="M99" s="1"/>
      <c r="N99" s="1"/>
      <c r="O99" s="1"/>
    </row>
    <row r="100" spans="1:15" x14ac:dyDescent="0.3">
      <c r="A100" s="1">
        <v>42430</v>
      </c>
      <c r="F100" s="1"/>
      <c r="G100" s="1"/>
      <c r="H100" s="1"/>
      <c r="I100">
        <f>ABS(Sheet1!I100-Sheet1!$K100)</f>
        <v>6.8898834659892105E-2</v>
      </c>
      <c r="J100">
        <f>ABS(Sheet1!J100-Sheet1!$K100)</f>
        <v>3.5022716265658504E-2</v>
      </c>
      <c r="K100" s="1"/>
      <c r="L100" s="1"/>
      <c r="M100" s="1"/>
      <c r="N100" s="1"/>
      <c r="O100" s="1"/>
    </row>
    <row r="101" spans="1:15" x14ac:dyDescent="0.3">
      <c r="A101" s="1">
        <v>42461</v>
      </c>
      <c r="F101" s="1"/>
      <c r="G101" s="1"/>
      <c r="H101" s="1"/>
      <c r="I101">
        <f>ABS(Sheet1!I101-Sheet1!$K101)</f>
        <v>7.1580616952747811E-2</v>
      </c>
      <c r="J101">
        <f>ABS(Sheet1!J101-Sheet1!$K101)</f>
        <v>4.3234677674718724E-2</v>
      </c>
      <c r="K101" s="1"/>
      <c r="L101" s="1"/>
      <c r="M101" s="1"/>
      <c r="N101" s="1"/>
      <c r="O101" s="1"/>
    </row>
    <row r="102" spans="1:15" x14ac:dyDescent="0.3">
      <c r="A102" s="1">
        <v>42491</v>
      </c>
      <c r="F102" s="1"/>
      <c r="G102" s="1"/>
      <c r="H102" s="1"/>
      <c r="I102">
        <f>ABS(Sheet1!I102-Sheet1!$K102)</f>
        <v>5.9196102049002275E-2</v>
      </c>
      <c r="J102">
        <f>ABS(Sheet1!J102-Sheet1!$K102)</f>
        <v>3.4162605125117651E-2</v>
      </c>
      <c r="K102" s="1"/>
      <c r="L102" s="1"/>
      <c r="M102" s="1"/>
      <c r="N102" s="1"/>
      <c r="O102" s="1"/>
    </row>
    <row r="103" spans="1:15" x14ac:dyDescent="0.3">
      <c r="A103" s="1">
        <v>42522</v>
      </c>
      <c r="F103" s="1"/>
      <c r="G103" s="1"/>
      <c r="H103" s="1"/>
      <c r="I103">
        <f>ABS(Sheet1!I103-Sheet1!$K103)</f>
        <v>7.6766956785635054E-2</v>
      </c>
      <c r="J103">
        <f>ABS(Sheet1!J103-Sheet1!$K103)</f>
        <v>5.348114035057544E-2</v>
      </c>
      <c r="K103" s="1"/>
      <c r="L103" s="1"/>
      <c r="M103" s="1"/>
      <c r="N103" s="1"/>
      <c r="O103" s="1"/>
    </row>
    <row r="104" spans="1:15" x14ac:dyDescent="0.3">
      <c r="A104" s="1">
        <v>42552</v>
      </c>
      <c r="G104" s="1"/>
      <c r="H104" s="1"/>
      <c r="I104">
        <f>ABS(Sheet1!I104-Sheet1!$K104)</f>
        <v>7.2140455168985207E-2</v>
      </c>
      <c r="J104">
        <f>ABS(Sheet1!J104-Sheet1!$K104)</f>
        <v>5.1884693544409777E-2</v>
      </c>
      <c r="K104" s="1"/>
      <c r="L104" s="1"/>
      <c r="M104" s="1"/>
      <c r="N104" s="1"/>
      <c r="O104" s="1"/>
    </row>
    <row r="105" spans="1:15" x14ac:dyDescent="0.3">
      <c r="A105" s="1">
        <v>42583</v>
      </c>
      <c r="G105" s="1"/>
      <c r="H105" s="1"/>
      <c r="I105">
        <f>ABS(Sheet1!I105-Sheet1!$K105)</f>
        <v>9.0786236847582247E-2</v>
      </c>
      <c r="J105">
        <f>ABS(Sheet1!J105-Sheet1!$K105)</f>
        <v>7.3147211579098814E-2</v>
      </c>
      <c r="K105" s="1"/>
      <c r="L105" s="1"/>
      <c r="M105" s="1"/>
      <c r="N105" s="1"/>
      <c r="O105" s="1"/>
    </row>
    <row r="106" spans="1:15" x14ac:dyDescent="0.3">
      <c r="A106" s="1">
        <v>42614</v>
      </c>
      <c r="G106" s="1"/>
      <c r="H106" s="1"/>
      <c r="I106">
        <f>ABS(Sheet1!I106-Sheet1!$K106)</f>
        <v>8.1929062527910046E-2</v>
      </c>
      <c r="J106">
        <f>ABS(Sheet1!J106-Sheet1!$K106)</f>
        <v>6.6197550192263366E-2</v>
      </c>
      <c r="K106" s="1"/>
      <c r="L106" s="1"/>
      <c r="M106" s="1"/>
      <c r="N106" s="1"/>
      <c r="O106" s="1"/>
    </row>
    <row r="107" spans="1:15" x14ac:dyDescent="0.3">
      <c r="A107" s="1">
        <v>42644</v>
      </c>
      <c r="G107" s="1"/>
      <c r="H107" s="1"/>
      <c r="I107">
        <f>ABS(Sheet1!I107-Sheet1!$K107)</f>
        <v>8.8744251297244392E-2</v>
      </c>
      <c r="J107">
        <f>ABS(Sheet1!J107-Sheet1!$K107)</f>
        <v>7.4538523731546069E-2</v>
      </c>
      <c r="K107" s="1"/>
      <c r="L107" s="1"/>
      <c r="M107" s="1"/>
      <c r="N107" s="1"/>
      <c r="O107" s="1"/>
    </row>
    <row r="108" spans="1:15" x14ac:dyDescent="0.3">
      <c r="A108" s="1">
        <v>42675</v>
      </c>
      <c r="G108" s="1"/>
      <c r="H108" s="1"/>
      <c r="I108">
        <f>ABS(Sheet1!I108-Sheet1!$K108)</f>
        <v>9.4350957741249297E-2</v>
      </c>
      <c r="J108">
        <f>ABS(Sheet1!J108-Sheet1!$K108)</f>
        <v>8.1428068459471703E-2</v>
      </c>
      <c r="K108" s="1"/>
      <c r="L108" s="1"/>
      <c r="M108" s="1"/>
      <c r="N108" s="1"/>
      <c r="O108" s="1"/>
    </row>
    <row r="109" spans="1:15" x14ac:dyDescent="0.3">
      <c r="A109" s="1">
        <v>42705</v>
      </c>
      <c r="G109" s="1"/>
      <c r="H109" s="1"/>
      <c r="I109">
        <f>ABS(Sheet1!I109-Sheet1!$K109)</f>
        <v>6.3657527064766906E-2</v>
      </c>
      <c r="J109">
        <f>ABS(Sheet1!J109-Sheet1!$K109)</f>
        <v>5.1913393376898043E-2</v>
      </c>
      <c r="K109" s="1"/>
      <c r="L109" s="1"/>
      <c r="M109" s="1"/>
      <c r="N109" s="1"/>
      <c r="O109" s="1"/>
    </row>
    <row r="110" spans="1:15" x14ac:dyDescent="0.3">
      <c r="A110" s="1">
        <v>42736</v>
      </c>
      <c r="G110" s="1"/>
      <c r="H110" s="1"/>
      <c r="I110" s="1"/>
      <c r="J110">
        <f>ABS(Sheet1!J110-Sheet1!$L110)</f>
        <v>9.2607788628492838E-2</v>
      </c>
      <c r="K110">
        <f>ABS(Sheet1!K110-Sheet1!$L110)</f>
        <v>2.3431696303319038E-2</v>
      </c>
    </row>
    <row r="111" spans="1:15" x14ac:dyDescent="0.3">
      <c r="A111" s="1">
        <v>42767</v>
      </c>
      <c r="G111" s="1"/>
      <c r="H111" s="1"/>
      <c r="I111" s="1"/>
      <c r="J111">
        <f>ABS(Sheet1!J111-Sheet1!$L111)</f>
        <v>8.0884970436016501E-2</v>
      </c>
      <c r="K111">
        <f>ABS(Sheet1!K111-Sheet1!$L111)</f>
        <v>1.7269268451532371E-2</v>
      </c>
    </row>
    <row r="112" spans="1:15" x14ac:dyDescent="0.3">
      <c r="A112" s="1">
        <v>42795</v>
      </c>
      <c r="G112" s="1"/>
      <c r="H112" s="1"/>
      <c r="I112" s="1"/>
      <c r="J112">
        <f>ABS(Sheet1!J112-Sheet1!$L112)</f>
        <v>4.2520237351619139E-2</v>
      </c>
      <c r="K112">
        <f>ABS(Sheet1!K112-Sheet1!$L112)</f>
        <v>1.9630227113278498E-2</v>
      </c>
    </row>
    <row r="113" spans="1:12" x14ac:dyDescent="0.3">
      <c r="A113" s="1">
        <v>42826</v>
      </c>
      <c r="G113" s="1"/>
      <c r="H113" s="1"/>
      <c r="I113" s="1"/>
      <c r="J113">
        <f>ABS(Sheet1!J113-Sheet1!$L113)</f>
        <v>6.1456828597502566E-2</v>
      </c>
      <c r="K113">
        <f>ABS(Sheet1!K113-Sheet1!$L113)</f>
        <v>2.9427926132353233E-3</v>
      </c>
    </row>
    <row r="114" spans="1:12" x14ac:dyDescent="0.3">
      <c r="A114" s="1">
        <v>42856</v>
      </c>
      <c r="G114" s="1"/>
      <c r="H114" s="1"/>
      <c r="I114" s="1"/>
      <c r="J114">
        <f>ABS(Sheet1!J114-Sheet1!$L114)</f>
        <v>7.3464111862701631E-2</v>
      </c>
      <c r="K114">
        <f>ABS(Sheet1!K114-Sheet1!$L114)</f>
        <v>1.0906223741814103E-2</v>
      </c>
    </row>
    <row r="115" spans="1:12" x14ac:dyDescent="0.3">
      <c r="A115" s="1">
        <v>42887</v>
      </c>
      <c r="G115" s="1"/>
      <c r="H115" s="1"/>
      <c r="I115" s="1"/>
      <c r="J115">
        <f>ABS(Sheet1!J115-Sheet1!$L115)</f>
        <v>4.718615809071719E-2</v>
      </c>
      <c r="K115">
        <f>ABS(Sheet1!K115-Sheet1!$L115)</f>
        <v>1.5334378565440066E-2</v>
      </c>
    </row>
    <row r="116" spans="1:12" x14ac:dyDescent="0.3">
      <c r="A116" s="1">
        <v>42917</v>
      </c>
      <c r="G116" s="1"/>
      <c r="H116" s="1"/>
      <c r="I116" s="1"/>
      <c r="J116">
        <f>ABS(Sheet1!J116-Sheet1!$L116)</f>
        <v>5.016284961775036E-2</v>
      </c>
      <c r="K116">
        <f>ABS(Sheet1!K116-Sheet1!$L116)</f>
        <v>1.210721598661646E-2</v>
      </c>
    </row>
    <row r="117" spans="1:12" x14ac:dyDescent="0.3">
      <c r="A117" s="1">
        <v>42948</v>
      </c>
      <c r="G117" s="1"/>
      <c r="H117" s="1"/>
      <c r="I117" s="1"/>
      <c r="J117">
        <f>ABS(Sheet1!J117-Sheet1!$L117)</f>
        <v>4.9511466625134948E-2</v>
      </c>
      <c r="K117">
        <f>ABS(Sheet1!K117-Sheet1!$L117)</f>
        <v>1.2055482649057203E-2</v>
      </c>
    </row>
    <row r="118" spans="1:12" x14ac:dyDescent="0.3">
      <c r="A118" s="1">
        <v>42979</v>
      </c>
      <c r="G118" s="1"/>
      <c r="H118" s="1"/>
      <c r="I118" s="1"/>
      <c r="J118">
        <f>ABS(Sheet1!J118-Sheet1!$L118)</f>
        <v>3.6640687041334996E-2</v>
      </c>
      <c r="K118">
        <f>ABS(Sheet1!K118-Sheet1!$L118)</f>
        <v>2.4543024941666491E-2</v>
      </c>
    </row>
    <row r="119" spans="1:12" x14ac:dyDescent="0.3">
      <c r="A119" s="1">
        <v>43009</v>
      </c>
      <c r="G119" s="1"/>
      <c r="H119" s="1"/>
      <c r="I119" s="1"/>
      <c r="J119">
        <f>ABS(Sheet1!J119-Sheet1!$L119)</f>
        <v>8.4391342419120385E-2</v>
      </c>
      <c r="K119">
        <f>ABS(Sheet1!K119-Sheet1!$L119)</f>
        <v>2.3725652579855427E-2</v>
      </c>
    </row>
    <row r="120" spans="1:12" x14ac:dyDescent="0.3">
      <c r="A120" s="1">
        <v>43040</v>
      </c>
      <c r="G120" s="1"/>
      <c r="H120" s="1"/>
      <c r="I120" s="1"/>
      <c r="J120">
        <f>ABS(Sheet1!J120-Sheet1!$L120)</f>
        <v>7.6668878278817409E-2</v>
      </c>
      <c r="K120">
        <f>ABS(Sheet1!K120-Sheet1!$L120)</f>
        <v>1.6580849294122457E-2</v>
      </c>
    </row>
    <row r="121" spans="1:12" x14ac:dyDescent="0.3">
      <c r="A121" s="1">
        <v>43070</v>
      </c>
      <c r="G121" s="1"/>
      <c r="H121" s="1"/>
      <c r="I121" s="1"/>
      <c r="J121">
        <f>ABS(Sheet1!J121-Sheet1!$L121)</f>
        <v>6.6742747408565561E-2</v>
      </c>
      <c r="K121">
        <f>ABS(Sheet1!K121-Sheet1!$L121)</f>
        <v>7.1909545413637588E-3</v>
      </c>
    </row>
    <row r="122" spans="1:12" x14ac:dyDescent="0.3">
      <c r="A122" s="1">
        <v>43101</v>
      </c>
      <c r="G122" s="1"/>
      <c r="H122" s="1"/>
      <c r="I122" s="1"/>
      <c r="J122" s="1"/>
      <c r="K122">
        <f>ABS(Sheet1!K122-Sheet1!$M122)</f>
        <v>2.2342938523166767E-2</v>
      </c>
      <c r="L122">
        <f>ABS(Sheet1!L122-Sheet1!$M122)</f>
        <v>7.4648971461472313E-3</v>
      </c>
    </row>
    <row r="123" spans="1:12" x14ac:dyDescent="0.3">
      <c r="A123" s="1">
        <v>43132</v>
      </c>
      <c r="G123" s="1"/>
      <c r="H123" s="1"/>
      <c r="I123" s="1"/>
      <c r="J123" s="1"/>
      <c r="K123">
        <f>ABS(Sheet1!K123-Sheet1!$M123)</f>
        <v>1.6583251122148146E-2</v>
      </c>
      <c r="L123">
        <f>ABS(Sheet1!L123-Sheet1!$M123)</f>
        <v>4.7457646147618937E-3</v>
      </c>
    </row>
    <row r="124" spans="1:12" x14ac:dyDescent="0.3">
      <c r="A124" s="1">
        <v>43160</v>
      </c>
      <c r="G124" s="1"/>
      <c r="H124" s="1"/>
      <c r="I124" s="1"/>
      <c r="J124" s="1"/>
      <c r="K124">
        <f>ABS(Sheet1!K124-Sheet1!$M124)</f>
        <v>8.75910514151923E-3</v>
      </c>
      <c r="L124">
        <f>ABS(Sheet1!L124-Sheet1!$M124)</f>
        <v>2.0084639080818201E-2</v>
      </c>
    </row>
    <row r="125" spans="1:12" x14ac:dyDescent="0.3">
      <c r="A125" s="1">
        <v>43191</v>
      </c>
      <c r="G125" s="1"/>
      <c r="H125" s="1"/>
      <c r="I125" s="1"/>
      <c r="J125" s="1"/>
      <c r="K125">
        <f>ABS(Sheet1!K125-Sheet1!$M125)</f>
        <v>6.0919782651586707E-3</v>
      </c>
      <c r="L125">
        <f>ABS(Sheet1!L125-Sheet1!$M125)</f>
        <v>7.0293632371902226E-3</v>
      </c>
    </row>
    <row r="126" spans="1:12" x14ac:dyDescent="0.3">
      <c r="A126" s="1">
        <v>43221</v>
      </c>
      <c r="G126" s="1"/>
      <c r="H126" s="1"/>
      <c r="I126" s="1"/>
      <c r="J126" s="1"/>
      <c r="K126">
        <f>ABS(Sheet1!K126-Sheet1!$M126)</f>
        <v>2.0083310842227475E-2</v>
      </c>
      <c r="L126">
        <f>ABS(Sheet1!L126-Sheet1!$M126)</f>
        <v>3.2261625398839144E-2</v>
      </c>
    </row>
    <row r="127" spans="1:12" x14ac:dyDescent="0.3">
      <c r="A127" s="1">
        <v>43252</v>
      </c>
      <c r="G127" s="1"/>
      <c r="H127" s="1"/>
      <c r="I127" s="1"/>
      <c r="J127" s="1"/>
      <c r="K127">
        <f>ABS(Sheet1!K127-Sheet1!$M127)</f>
        <v>1.0651613629398982E-2</v>
      </c>
      <c r="L127">
        <f>ABS(Sheet1!L127-Sheet1!$M127)</f>
        <v>2.2984136947727107E-2</v>
      </c>
    </row>
    <row r="128" spans="1:12" x14ac:dyDescent="0.3">
      <c r="A128" s="1">
        <v>43282</v>
      </c>
      <c r="G128" s="1"/>
      <c r="H128" s="1"/>
      <c r="I128" s="1"/>
      <c r="J128" s="1"/>
      <c r="K128">
        <f>ABS(Sheet1!K128-Sheet1!$M128)</f>
        <v>1.4556308275657626E-2</v>
      </c>
      <c r="L128">
        <f>ABS(Sheet1!L128-Sheet1!$M128)</f>
        <v>2.7246113922893889E-2</v>
      </c>
    </row>
    <row r="129" spans="1:13" x14ac:dyDescent="0.3">
      <c r="A129" s="1">
        <v>43313</v>
      </c>
      <c r="G129" s="1"/>
      <c r="H129" s="1"/>
      <c r="I129" s="1"/>
      <c r="J129" s="1"/>
      <c r="K129">
        <f>ABS(Sheet1!K129-Sheet1!$M129)</f>
        <v>3.1764825319175016E-2</v>
      </c>
      <c r="L129">
        <f>ABS(Sheet1!L129-Sheet1!$M129)</f>
        <v>4.4201704142329823E-2</v>
      </c>
    </row>
    <row r="130" spans="1:13" x14ac:dyDescent="0.3">
      <c r="A130" s="1">
        <v>43344</v>
      </c>
      <c r="G130" s="1"/>
      <c r="H130" s="1"/>
      <c r="I130" s="1"/>
      <c r="J130" s="1"/>
      <c r="K130">
        <f>ABS(Sheet1!K130-Sheet1!$M130)</f>
        <v>3.0017870123392187E-3</v>
      </c>
      <c r="L130">
        <f>ABS(Sheet1!L130-Sheet1!$M130)</f>
        <v>9.5302085550212357E-3</v>
      </c>
    </row>
    <row r="131" spans="1:13" x14ac:dyDescent="0.3">
      <c r="A131" s="1">
        <v>43374</v>
      </c>
      <c r="G131" s="1"/>
      <c r="H131" s="1"/>
      <c r="I131" s="1"/>
      <c r="J131" s="1"/>
      <c r="K131">
        <f>ABS(Sheet1!K131-Sheet1!$M131)</f>
        <v>2.2637462190546465E-2</v>
      </c>
      <c r="L131">
        <f>ABS(Sheet1!L131-Sheet1!$M131)</f>
        <v>3.5211912280209201E-2</v>
      </c>
    </row>
    <row r="132" spans="1:13" x14ac:dyDescent="0.3">
      <c r="A132" s="1">
        <v>43405</v>
      </c>
      <c r="G132" s="1"/>
      <c r="H132" s="1"/>
      <c r="I132" s="1"/>
      <c r="J132" s="1"/>
      <c r="K132">
        <f>ABS(Sheet1!K132-Sheet1!$M132)</f>
        <v>2.6476704053703726E-2</v>
      </c>
      <c r="L132">
        <f>ABS(Sheet1!L132-Sheet1!$M132)</f>
        <v>3.8971233658647686E-2</v>
      </c>
    </row>
    <row r="133" spans="1:13" x14ac:dyDescent="0.3">
      <c r="A133" s="1">
        <v>43435</v>
      </c>
      <c r="G133" s="1"/>
      <c r="H133" s="1"/>
      <c r="I133" s="1"/>
      <c r="J133" s="1"/>
      <c r="K133">
        <f>ABS(Sheet1!K133-Sheet1!$M133)</f>
        <v>4.1317063699413126E-3</v>
      </c>
      <c r="L133">
        <f>ABS(Sheet1!L133-Sheet1!$M133)</f>
        <v>1.663627290994929E-2</v>
      </c>
    </row>
    <row r="134" spans="1:13" x14ac:dyDescent="0.3">
      <c r="A134" s="1">
        <v>43466</v>
      </c>
      <c r="G134" s="1"/>
      <c r="H134" s="1"/>
      <c r="I134" s="1"/>
      <c r="J134" s="1"/>
      <c r="L134">
        <f>ABS(Sheet1!L134-Sheet1!$N134)</f>
        <v>1.9495641269997144E-2</v>
      </c>
      <c r="M134">
        <f>ABS(Sheet1!M134-Sheet1!$N134)</f>
        <v>1.226623263907578E-2</v>
      </c>
    </row>
    <row r="135" spans="1:13" x14ac:dyDescent="0.3">
      <c r="A135" s="1">
        <v>43497</v>
      </c>
      <c r="G135" s="1"/>
      <c r="H135" s="1"/>
      <c r="I135" s="1"/>
      <c r="J135" s="1"/>
      <c r="L135">
        <f>ABS(Sheet1!L135-Sheet1!$N135)</f>
        <v>1.0806730459495539E-3</v>
      </c>
      <c r="M135">
        <f>ABS(Sheet1!M135-Sheet1!$N135)</f>
        <v>2.9524477933401183E-2</v>
      </c>
    </row>
    <row r="136" spans="1:13" x14ac:dyDescent="0.3">
      <c r="A136" s="1">
        <v>43525</v>
      </c>
      <c r="G136" s="1"/>
      <c r="H136" s="1"/>
      <c r="I136" s="1"/>
      <c r="J136" s="1"/>
      <c r="L136">
        <f>ABS(Sheet1!L136-Sheet1!$N136)</f>
        <v>1.2928826931723147E-2</v>
      </c>
      <c r="M136">
        <f>ABS(Sheet1!M136-Sheet1!$N136)</f>
        <v>1.2431189364738859E-2</v>
      </c>
    </row>
    <row r="137" spans="1:13" x14ac:dyDescent="0.3">
      <c r="A137" s="1">
        <v>43556</v>
      </c>
      <c r="G137" s="1"/>
      <c r="H137" s="1"/>
      <c r="I137" s="1"/>
      <c r="J137" s="1"/>
      <c r="L137">
        <f>ABS(Sheet1!L137-Sheet1!$N137)</f>
        <v>1.8085804460609811E-2</v>
      </c>
      <c r="M137">
        <f>ABS(Sheet1!M137-Sheet1!$N137)</f>
        <v>1.0346539770331564E-2</v>
      </c>
    </row>
    <row r="138" spans="1:13" x14ac:dyDescent="0.3">
      <c r="A138" s="1">
        <v>43586</v>
      </c>
      <c r="G138" s="1"/>
      <c r="H138" s="1"/>
      <c r="I138" s="1"/>
      <c r="J138" s="1"/>
      <c r="L138">
        <f>ABS(Sheet1!L138-Sheet1!$N138)</f>
        <v>7.3470987245113917E-3</v>
      </c>
      <c r="M138">
        <f>ABS(Sheet1!M138-Sheet1!$N138)</f>
        <v>1.9378634919861359E-2</v>
      </c>
    </row>
    <row r="139" spans="1:13" x14ac:dyDescent="0.3">
      <c r="A139" s="1">
        <v>43617</v>
      </c>
      <c r="G139" s="1"/>
      <c r="H139" s="1"/>
      <c r="I139" s="1"/>
      <c r="J139" s="1"/>
      <c r="L139">
        <f>ABS(Sheet1!L139-Sheet1!$N139)</f>
        <v>6.9845179381822775E-3</v>
      </c>
      <c r="M139">
        <f>ABS(Sheet1!M139-Sheet1!$N139)</f>
        <v>1.9542760428453931E-2</v>
      </c>
    </row>
    <row r="140" spans="1:13" x14ac:dyDescent="0.3">
      <c r="A140" s="1">
        <v>43647</v>
      </c>
      <c r="G140" s="1"/>
      <c r="H140" s="1"/>
      <c r="I140" s="1"/>
      <c r="J140" s="1"/>
      <c r="L140">
        <f>ABS(Sheet1!L140-Sheet1!$N140)</f>
        <v>8.2951193755609887E-3</v>
      </c>
      <c r="M140">
        <f>ABS(Sheet1!M140-Sheet1!$N140)</f>
        <v>1.8632651065685124E-2</v>
      </c>
    </row>
    <row r="141" spans="1:13" x14ac:dyDescent="0.3">
      <c r="A141" s="1">
        <v>43678</v>
      </c>
      <c r="G141" s="1"/>
      <c r="H141" s="1"/>
      <c r="I141" s="1"/>
      <c r="J141" s="1"/>
      <c r="L141">
        <f>ABS(Sheet1!L141-Sheet1!$N141)</f>
        <v>6.1080716433956628E-3</v>
      </c>
      <c r="M141">
        <f>ABS(Sheet1!M141-Sheet1!$N141)</f>
        <v>2.0207689945229146E-2</v>
      </c>
    </row>
    <row r="142" spans="1:13" x14ac:dyDescent="0.3">
      <c r="A142" s="1">
        <v>43709</v>
      </c>
      <c r="G142" s="1"/>
      <c r="H142" s="1"/>
      <c r="I142" s="1"/>
      <c r="J142" s="1"/>
      <c r="L142">
        <f>ABS(Sheet1!L142-Sheet1!$N142)</f>
        <v>4.8915389837632661E-3</v>
      </c>
      <c r="M142">
        <f>ABS(Sheet1!M142-Sheet1!$N142)</f>
        <v>3.1161881918821355E-2</v>
      </c>
    </row>
    <row r="143" spans="1:13" x14ac:dyDescent="0.3">
      <c r="A143" s="1">
        <v>43739</v>
      </c>
      <c r="G143" s="1"/>
      <c r="H143" s="1"/>
      <c r="I143" s="1"/>
      <c r="J143" s="1"/>
      <c r="L143">
        <f>ABS(Sheet1!L143-Sheet1!$N143)</f>
        <v>7.295522154726175E-3</v>
      </c>
      <c r="M143">
        <f>ABS(Sheet1!M143-Sheet1!$N143)</f>
        <v>1.8890067484850559E-2</v>
      </c>
    </row>
    <row r="144" spans="1:13" x14ac:dyDescent="0.3">
      <c r="A144" s="1">
        <v>43770</v>
      </c>
      <c r="G144" s="1"/>
      <c r="H144" s="1"/>
      <c r="I144" s="1"/>
      <c r="J144" s="1"/>
      <c r="L144">
        <f>ABS(Sheet1!L144-Sheet1!$N144)</f>
        <v>6.4825890430399435E-3</v>
      </c>
      <c r="M144">
        <f>ABS(Sheet1!M144-Sheet1!$N144)</f>
        <v>3.2405863772933141E-2</v>
      </c>
    </row>
    <row r="145" spans="1:14" x14ac:dyDescent="0.3">
      <c r="A145" s="1">
        <v>43800</v>
      </c>
      <c r="B145" s="1"/>
      <c r="G145" s="1"/>
      <c r="H145" s="1"/>
      <c r="I145" s="1"/>
      <c r="J145" s="1"/>
      <c r="L145">
        <f>ABS(Sheet1!L145-Sheet1!$N145)</f>
        <v>2.6272443759980058E-2</v>
      </c>
      <c r="M145">
        <f>ABS(Sheet1!M145-Sheet1!$N145)</f>
        <v>5.2092043547804001E-2</v>
      </c>
    </row>
    <row r="146" spans="1:14" x14ac:dyDescent="0.3">
      <c r="A146" s="1">
        <v>43831</v>
      </c>
      <c r="B146" s="1"/>
      <c r="G146" s="1"/>
      <c r="H146" s="1"/>
      <c r="I146" s="1"/>
      <c r="J146" s="1"/>
      <c r="M146">
        <f>ABS(Sheet1!M146-Sheet1!$O146)</f>
        <v>4.4855514447262601E-2</v>
      </c>
      <c r="N146">
        <f>ABS(Sheet1!N146-Sheet1!$O146)</f>
        <v>1.0827432630861222E-2</v>
      </c>
    </row>
    <row r="147" spans="1:14" x14ac:dyDescent="0.3">
      <c r="A147" s="1">
        <v>43862</v>
      </c>
      <c r="B147" s="1"/>
      <c r="G147" s="1"/>
      <c r="H147" s="1"/>
      <c r="I147" s="1"/>
      <c r="J147" s="1"/>
      <c r="M147">
        <f>ABS(Sheet1!M147-Sheet1!$O147)</f>
        <v>5.7925762238239253E-2</v>
      </c>
      <c r="N147">
        <f>ABS(Sheet1!N147-Sheet1!$O147)</f>
        <v>1.7517096178028879E-2</v>
      </c>
    </row>
    <row r="148" spans="1:14" x14ac:dyDescent="0.3">
      <c r="A148" s="1">
        <v>43891</v>
      </c>
      <c r="B148" s="1"/>
      <c r="G148" s="1"/>
      <c r="H148" s="1"/>
      <c r="I148" s="1"/>
      <c r="J148" s="1"/>
      <c r="M148">
        <f>ABS(Sheet1!M148-Sheet1!$O148)</f>
        <v>7.6259751740860193E-2</v>
      </c>
      <c r="N148">
        <f>ABS(Sheet1!N148-Sheet1!$O148)</f>
        <v>3.5879036051674196E-2</v>
      </c>
    </row>
    <row r="149" spans="1:14" x14ac:dyDescent="0.3">
      <c r="A149" s="1">
        <v>43922</v>
      </c>
      <c r="B149" s="1"/>
      <c r="G149" s="1"/>
      <c r="H149" s="1"/>
      <c r="I149" s="1"/>
      <c r="J149" s="1"/>
      <c r="M149">
        <f>ABS(Sheet1!M149-Sheet1!$O149)</f>
        <v>8.8726418511671901E-2</v>
      </c>
      <c r="N149">
        <f>ABS(Sheet1!N149-Sheet1!$O149)</f>
        <v>5.0670373414198611E-2</v>
      </c>
    </row>
    <row r="150" spans="1:14" x14ac:dyDescent="0.3">
      <c r="A150" s="1">
        <v>43952</v>
      </c>
      <c r="B150" s="1"/>
      <c r="G150" s="1"/>
      <c r="H150" s="1"/>
      <c r="I150" s="1"/>
      <c r="J150" s="1"/>
      <c r="M150">
        <f>ABS(Sheet1!M150-Sheet1!$O150)</f>
        <v>0.13271035258942093</v>
      </c>
      <c r="N150">
        <f>ABS(Sheet1!N150-Sheet1!$O150)</f>
        <v>9.3325240841850121E-2</v>
      </c>
    </row>
    <row r="151" spans="1:14" x14ac:dyDescent="0.3">
      <c r="A151" s="1">
        <v>43983</v>
      </c>
      <c r="B151" s="1"/>
      <c r="G151" s="1"/>
      <c r="H151" s="1"/>
      <c r="I151" s="1"/>
      <c r="J151" s="1"/>
      <c r="M151">
        <f>ABS(Sheet1!M151-Sheet1!$O151)</f>
        <v>0.17264952192685251</v>
      </c>
      <c r="N151">
        <f>ABS(Sheet1!N151-Sheet1!$O151)</f>
        <v>0.1342456463816557</v>
      </c>
    </row>
    <row r="152" spans="1:14" x14ac:dyDescent="0.3">
      <c r="A152" s="1">
        <v>44013</v>
      </c>
      <c r="B152" s="1"/>
      <c r="C152" s="1"/>
      <c r="D152" s="1"/>
      <c r="E152" s="1"/>
      <c r="F152" s="1"/>
      <c r="G152" s="1"/>
      <c r="H152" s="1"/>
      <c r="I152" s="1"/>
      <c r="J152" s="1"/>
      <c r="M152">
        <f>ABS(Sheet1!M152-Sheet1!$O152)</f>
        <v>0.19804683199485668</v>
      </c>
      <c r="N152">
        <f>ABS(Sheet1!N152-Sheet1!$O152)</f>
        <v>0.15986267184831376</v>
      </c>
    </row>
    <row r="153" spans="1:14" x14ac:dyDescent="0.3">
      <c r="A153" s="1">
        <v>44044</v>
      </c>
      <c r="B153" s="1"/>
      <c r="C153" s="1"/>
      <c r="D153" s="1"/>
      <c r="E153" s="1"/>
      <c r="F153" s="1"/>
      <c r="G153" s="1"/>
      <c r="H153" s="1"/>
      <c r="I153" s="1"/>
      <c r="J153" s="1"/>
      <c r="M153">
        <f>ABS(Sheet1!M153-Sheet1!$O153)</f>
        <v>0.20552177364940283</v>
      </c>
      <c r="N153">
        <f>ABS(Sheet1!N153-Sheet1!$O153)</f>
        <v>0.16745270045827859</v>
      </c>
    </row>
    <row r="154" spans="1:14" x14ac:dyDescent="0.3">
      <c r="A154" s="1">
        <v>44075</v>
      </c>
      <c r="B154" s="1"/>
      <c r="C154" s="1"/>
      <c r="D154" s="1"/>
      <c r="E154" s="1"/>
      <c r="F154" s="1"/>
      <c r="G154" s="1"/>
      <c r="H154" s="1"/>
      <c r="I154" s="1"/>
      <c r="J154" s="1"/>
      <c r="M154">
        <f>ABS(Sheet1!M154-Sheet1!$O154)</f>
        <v>0.18348727136923826</v>
      </c>
      <c r="N154">
        <f>ABS(Sheet1!N154-Sheet1!$O154)</f>
        <v>0.14592677583092922</v>
      </c>
    </row>
    <row r="155" spans="1:14" x14ac:dyDescent="0.3">
      <c r="A155" s="1">
        <v>44105</v>
      </c>
      <c r="B155" s="1"/>
      <c r="C155" s="1"/>
      <c r="D155" s="1"/>
      <c r="E155" s="1"/>
      <c r="F155" s="1"/>
      <c r="G155" s="1"/>
      <c r="H155" s="1"/>
      <c r="I155" s="1"/>
      <c r="J155" s="1"/>
      <c r="M155">
        <f>ABS(Sheet1!M155-Sheet1!$O155)</f>
        <v>0.21916776568843466</v>
      </c>
      <c r="N155">
        <f>ABS(Sheet1!N155-Sheet1!$O155)</f>
        <v>0.18180620149182675</v>
      </c>
    </row>
    <row r="156" spans="1:14" x14ac:dyDescent="0.3">
      <c r="A156" s="1">
        <v>44136</v>
      </c>
      <c r="B156" s="1"/>
      <c r="C156" s="1"/>
      <c r="D156" s="1"/>
      <c r="E156" s="1"/>
      <c r="F156" s="1"/>
      <c r="G156" s="1"/>
      <c r="H156" s="1"/>
      <c r="I156" s="1"/>
      <c r="J156" s="1"/>
      <c r="M156">
        <f>ABS(Sheet1!M156-Sheet1!$O156)</f>
        <v>0.21668490117241646</v>
      </c>
      <c r="N156">
        <f>ABS(Sheet1!N156-Sheet1!$O156)</f>
        <v>0.17964889472245937</v>
      </c>
    </row>
    <row r="157" spans="1:14" x14ac:dyDescent="0.3">
      <c r="A157" s="1">
        <v>44166</v>
      </c>
      <c r="B157" s="1"/>
      <c r="C157" s="1"/>
      <c r="D157" s="1"/>
      <c r="E157" s="1"/>
      <c r="F157" s="1"/>
      <c r="G157" s="1"/>
      <c r="H157" s="1"/>
      <c r="I157" s="1"/>
      <c r="J157" s="1"/>
      <c r="M157">
        <f>ABS(Sheet1!M157-Sheet1!$O157)</f>
        <v>0.20330856055120761</v>
      </c>
      <c r="N157">
        <f>ABS(Sheet1!N157-Sheet1!$O157)</f>
        <v>0.16661866334585523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2C1FC-5D3F-4D3E-B77C-4C38E218F64F}">
  <dimension ref="A1:FA40"/>
  <sheetViews>
    <sheetView zoomScale="60" zoomScaleNormal="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7" sqref="H17"/>
    </sheetView>
  </sheetViews>
  <sheetFormatPr defaultRowHeight="14.4" x14ac:dyDescent="0.3"/>
  <cols>
    <col min="1" max="1" width="11.44140625" customWidth="1"/>
    <col min="2" max="2" width="14" bestFit="1" customWidth="1"/>
    <col min="3" max="3" width="12.88671875" bestFit="1" customWidth="1"/>
    <col min="4" max="5" width="14" bestFit="1" customWidth="1"/>
    <col min="13" max="13" width="12" bestFit="1" customWidth="1"/>
    <col min="14" max="14" width="14" bestFit="1" customWidth="1"/>
    <col min="25" max="25" width="12" bestFit="1" customWidth="1"/>
    <col min="26" max="26" width="14" bestFit="1" customWidth="1"/>
    <col min="37" max="37" width="12" bestFit="1" customWidth="1"/>
    <col min="38" max="38" width="14" bestFit="1" customWidth="1"/>
    <col min="49" max="49" width="12" bestFit="1" customWidth="1"/>
    <col min="50" max="50" width="14" bestFit="1" customWidth="1"/>
    <col min="62" max="62" width="14" bestFit="1" customWidth="1"/>
    <col min="74" max="74" width="14" bestFit="1" customWidth="1"/>
    <col min="86" max="86" width="12.88671875" bestFit="1" customWidth="1"/>
    <col min="98" max="98" width="14" bestFit="1" customWidth="1"/>
    <col min="110" max="110" width="14" bestFit="1" customWidth="1"/>
    <col min="122" max="122" width="14" bestFit="1" customWidth="1"/>
    <col min="134" max="134" width="14" bestFit="1" customWidth="1"/>
    <col min="146" max="146" width="14" bestFit="1" customWidth="1"/>
  </cols>
  <sheetData>
    <row r="1" spans="1:157" x14ac:dyDescent="0.3">
      <c r="A1" t="s">
        <v>0</v>
      </c>
      <c r="B1" s="1">
        <v>39783</v>
      </c>
      <c r="C1" s="1">
        <v>39814</v>
      </c>
      <c r="D1" s="1">
        <v>39845</v>
      </c>
      <c r="E1" s="1">
        <v>39873</v>
      </c>
      <c r="F1" s="1">
        <v>39904</v>
      </c>
      <c r="G1" s="1">
        <v>39934</v>
      </c>
      <c r="H1" s="1">
        <v>39965</v>
      </c>
      <c r="I1" s="1">
        <v>39995</v>
      </c>
      <c r="J1" s="1">
        <v>40026</v>
      </c>
      <c r="K1" s="1">
        <v>40057</v>
      </c>
      <c r="L1" s="1">
        <v>40087</v>
      </c>
      <c r="M1" s="1">
        <v>40118</v>
      </c>
      <c r="N1" s="1">
        <v>40148</v>
      </c>
      <c r="O1" s="1">
        <v>40179</v>
      </c>
      <c r="P1" s="1">
        <v>40210</v>
      </c>
      <c r="Q1" s="1">
        <v>40238</v>
      </c>
      <c r="R1" s="1">
        <v>40269</v>
      </c>
      <c r="S1" s="1">
        <v>40299</v>
      </c>
      <c r="T1" s="1">
        <v>40330</v>
      </c>
      <c r="U1" s="1">
        <v>40360</v>
      </c>
      <c r="V1" s="1">
        <v>40391</v>
      </c>
      <c r="W1" s="1">
        <v>40422</v>
      </c>
      <c r="X1" s="1">
        <v>40452</v>
      </c>
      <c r="Y1" s="1">
        <v>40483</v>
      </c>
      <c r="Z1" s="1">
        <v>40513</v>
      </c>
      <c r="AA1" s="1">
        <v>40544</v>
      </c>
      <c r="AB1" s="1">
        <v>40575</v>
      </c>
      <c r="AC1" s="1">
        <v>40603</v>
      </c>
      <c r="AD1" s="1">
        <v>40634</v>
      </c>
      <c r="AE1" s="1">
        <v>40664</v>
      </c>
      <c r="AF1" s="1">
        <v>40695</v>
      </c>
      <c r="AG1" s="1">
        <v>40725</v>
      </c>
      <c r="AH1" s="1">
        <v>40756</v>
      </c>
      <c r="AI1" s="1">
        <v>40787</v>
      </c>
      <c r="AJ1" s="1">
        <v>40817</v>
      </c>
      <c r="AK1" s="1">
        <v>40848</v>
      </c>
      <c r="AL1" s="1">
        <v>40878</v>
      </c>
      <c r="AM1" s="1">
        <v>40909</v>
      </c>
      <c r="AN1" s="1">
        <v>40940</v>
      </c>
      <c r="AO1" s="1">
        <v>40969</v>
      </c>
      <c r="AP1" s="1">
        <v>41000</v>
      </c>
      <c r="AQ1" s="1">
        <v>41030</v>
      </c>
      <c r="AR1" s="1">
        <v>41061</v>
      </c>
      <c r="AS1" s="1">
        <v>41091</v>
      </c>
      <c r="AT1" s="1">
        <v>41122</v>
      </c>
      <c r="AU1" s="1">
        <v>41153</v>
      </c>
      <c r="AV1" s="1">
        <v>41183</v>
      </c>
      <c r="AW1" s="1">
        <v>41214</v>
      </c>
      <c r="AX1" s="1">
        <v>41244</v>
      </c>
      <c r="AY1" s="1">
        <v>41275</v>
      </c>
      <c r="AZ1" s="1">
        <v>41306</v>
      </c>
      <c r="BA1" s="1">
        <v>41334</v>
      </c>
      <c r="BB1" s="1">
        <v>41365</v>
      </c>
      <c r="BC1" s="1">
        <v>41395</v>
      </c>
      <c r="BD1" s="1">
        <v>41426</v>
      </c>
      <c r="BE1" s="1">
        <v>41456</v>
      </c>
      <c r="BF1" s="1">
        <v>41487</v>
      </c>
      <c r="BG1" s="1">
        <v>41518</v>
      </c>
      <c r="BH1" s="1">
        <v>41548</v>
      </c>
      <c r="BI1" s="1">
        <v>41579</v>
      </c>
      <c r="BJ1" s="1">
        <v>41609</v>
      </c>
      <c r="BK1" s="1">
        <v>41640</v>
      </c>
      <c r="BL1" s="1">
        <v>41671</v>
      </c>
      <c r="BM1" s="1">
        <v>41699</v>
      </c>
      <c r="BN1" s="1">
        <v>41730</v>
      </c>
      <c r="BO1" s="1">
        <v>41760</v>
      </c>
      <c r="BP1" s="1">
        <v>41791</v>
      </c>
      <c r="BQ1" s="1">
        <v>41821</v>
      </c>
      <c r="BR1" s="1">
        <v>41852</v>
      </c>
      <c r="BS1" s="1">
        <v>41883</v>
      </c>
      <c r="BT1" s="1">
        <v>41913</v>
      </c>
      <c r="BU1" s="1">
        <v>41944</v>
      </c>
      <c r="BV1" s="1">
        <v>41974</v>
      </c>
      <c r="BW1" s="1">
        <v>42005</v>
      </c>
      <c r="BX1" s="1">
        <v>42036</v>
      </c>
      <c r="BY1" s="1">
        <v>42064</v>
      </c>
      <c r="BZ1" s="1">
        <v>42095</v>
      </c>
      <c r="CA1" s="1">
        <v>42125</v>
      </c>
      <c r="CB1" s="1">
        <v>42156</v>
      </c>
      <c r="CC1" s="1">
        <v>42186</v>
      </c>
      <c r="CD1" s="1">
        <v>42217</v>
      </c>
      <c r="CE1" s="1">
        <v>42248</v>
      </c>
      <c r="CF1" s="1">
        <v>42278</v>
      </c>
      <c r="CG1" s="1">
        <v>42309</v>
      </c>
      <c r="CH1" s="1">
        <v>42339</v>
      </c>
      <c r="CI1" s="1">
        <v>42370</v>
      </c>
      <c r="CJ1" s="1">
        <v>42401</v>
      </c>
      <c r="CK1" s="1">
        <v>42430</v>
      </c>
      <c r="CL1" s="1">
        <v>42461</v>
      </c>
      <c r="CM1" s="1">
        <v>42491</v>
      </c>
      <c r="CN1" s="1">
        <v>42522</v>
      </c>
      <c r="CO1" s="1">
        <v>42552</v>
      </c>
      <c r="CP1" s="1">
        <v>42583</v>
      </c>
      <c r="CQ1" s="1">
        <v>42614</v>
      </c>
      <c r="CR1" s="1">
        <v>42644</v>
      </c>
      <c r="CS1" s="1">
        <v>42675</v>
      </c>
      <c r="CT1" s="1">
        <v>42705</v>
      </c>
      <c r="CU1" s="1">
        <v>42736</v>
      </c>
      <c r="CV1" s="1">
        <v>42767</v>
      </c>
      <c r="CW1" s="1">
        <v>42795</v>
      </c>
      <c r="CX1" s="1">
        <v>42826</v>
      </c>
      <c r="CY1" s="1">
        <v>42856</v>
      </c>
      <c r="CZ1" s="1">
        <v>42887</v>
      </c>
      <c r="DA1" s="1">
        <v>42917</v>
      </c>
      <c r="DB1" s="1">
        <v>42948</v>
      </c>
      <c r="DC1" s="1">
        <v>42979</v>
      </c>
      <c r="DD1" s="1">
        <v>43009</v>
      </c>
      <c r="DE1" s="1">
        <v>43040</v>
      </c>
      <c r="DF1" s="1">
        <v>43070</v>
      </c>
      <c r="DG1" s="1">
        <v>43101</v>
      </c>
      <c r="DH1" s="1">
        <v>43132</v>
      </c>
      <c r="DI1" s="1">
        <v>43160</v>
      </c>
      <c r="DJ1" s="1">
        <v>43191</v>
      </c>
      <c r="DK1" s="1">
        <v>43221</v>
      </c>
      <c r="DL1" s="1">
        <v>43252</v>
      </c>
      <c r="DM1" s="1">
        <v>43282</v>
      </c>
      <c r="DN1" s="1">
        <v>43313</v>
      </c>
      <c r="DO1" s="1">
        <v>43344</v>
      </c>
      <c r="DP1" s="1">
        <v>43374</v>
      </c>
      <c r="DQ1" s="1">
        <v>43405</v>
      </c>
      <c r="DR1" s="1">
        <v>43435</v>
      </c>
      <c r="DS1" s="1">
        <v>43466</v>
      </c>
      <c r="DT1" s="1">
        <v>43497</v>
      </c>
      <c r="DU1" s="1">
        <v>43525</v>
      </c>
      <c r="DV1" s="1">
        <v>43556</v>
      </c>
      <c r="DW1" s="1">
        <v>43586</v>
      </c>
      <c r="DX1" s="1">
        <v>43617</v>
      </c>
      <c r="DY1" s="1">
        <v>43647</v>
      </c>
      <c r="DZ1" s="1">
        <v>43678</v>
      </c>
      <c r="EA1" s="1">
        <v>43709</v>
      </c>
      <c r="EB1" s="1">
        <v>43739</v>
      </c>
      <c r="EC1" s="1">
        <v>43770</v>
      </c>
      <c r="ED1" s="1">
        <v>43800</v>
      </c>
      <c r="EE1" s="1">
        <v>43831</v>
      </c>
      <c r="EF1" s="1">
        <v>43862</v>
      </c>
      <c r="EG1" s="1">
        <v>43891</v>
      </c>
      <c r="EH1" s="1">
        <v>43922</v>
      </c>
      <c r="EI1" s="1">
        <v>43952</v>
      </c>
      <c r="EJ1" s="1">
        <v>43983</v>
      </c>
      <c r="EK1" s="1">
        <v>44013</v>
      </c>
      <c r="EL1" s="1">
        <v>44044</v>
      </c>
      <c r="EM1" s="1">
        <v>44075</v>
      </c>
      <c r="EN1" s="1">
        <v>44105</v>
      </c>
      <c r="EO1" s="1">
        <v>44136</v>
      </c>
      <c r="EP1" s="1">
        <v>44166</v>
      </c>
      <c r="EQ1" s="1">
        <v>44197</v>
      </c>
      <c r="ER1" s="1">
        <v>44228</v>
      </c>
      <c r="ES1" s="1">
        <v>44256</v>
      </c>
      <c r="ET1" s="1">
        <v>44287</v>
      </c>
      <c r="EU1" s="1">
        <v>44317</v>
      </c>
      <c r="EV1" s="1">
        <v>44348</v>
      </c>
      <c r="EW1" s="1">
        <v>44378</v>
      </c>
      <c r="EX1" s="1">
        <v>44409</v>
      </c>
      <c r="EY1" s="1">
        <v>44440</v>
      </c>
      <c r="EZ1" s="1">
        <v>44470</v>
      </c>
      <c r="FA1" s="1">
        <v>44501</v>
      </c>
    </row>
    <row r="2" spans="1:157" x14ac:dyDescent="0.3">
      <c r="A2">
        <v>8</v>
      </c>
      <c r="B2">
        <f>AVERAGE(ErrorAbs!B2:B13)</f>
        <v>2.5475715395816636E-2</v>
      </c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</row>
    <row r="3" spans="1:157" x14ac:dyDescent="0.3">
      <c r="A3">
        <v>9</v>
      </c>
      <c r="B3">
        <f>AVERAGE(ErrorAbs!B14:B25)</f>
        <v>8.4079071051548826E-2</v>
      </c>
      <c r="N3">
        <f>AVERAGE(ErrorAbs!C14:C25)</f>
        <v>4.5474682570923512E-2</v>
      </c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</row>
    <row r="4" spans="1:157" x14ac:dyDescent="0.3">
      <c r="A4">
        <v>10</v>
      </c>
      <c r="N4">
        <f>AVERAGE(ErrorAbs!C26:C37)</f>
        <v>5.4009856568602244E-2</v>
      </c>
      <c r="Z4">
        <f>AVERAGE(ErrorAbs!D26:D37)</f>
        <v>2.5929482655457397E-2</v>
      </c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</row>
    <row r="5" spans="1:157" x14ac:dyDescent="0.3">
      <c r="A5">
        <v>11</v>
      </c>
      <c r="Z5">
        <f>AVERAGE(ErrorAbs!D38:D49)</f>
        <v>3.1843867730549501E-2</v>
      </c>
      <c r="AL5">
        <f>AVERAGE(ErrorAbs!E38:E49)</f>
        <v>1.0969163268439766E-2</v>
      </c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</row>
    <row r="6" spans="1:157" x14ac:dyDescent="0.3">
      <c r="A6">
        <v>12</v>
      </c>
      <c r="AL6">
        <f>AVERAGE(ErrorAbs!E50:E61)</f>
        <v>1.0692126278943401E-2</v>
      </c>
      <c r="AX6">
        <f>AVERAGE(ErrorAbs!F50:F61)</f>
        <v>9.9072217427256942E-3</v>
      </c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</row>
    <row r="7" spans="1:157" x14ac:dyDescent="0.3">
      <c r="A7">
        <v>13</v>
      </c>
      <c r="AX7">
        <f>AVERAGE(ErrorAbs!F62:F73)</f>
        <v>8.1591962422277783E-3</v>
      </c>
      <c r="BJ7">
        <f>AVERAGE(ErrorAbs!G62:G73)</f>
        <v>4.4701190201824011E-2</v>
      </c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</row>
    <row r="8" spans="1:157" x14ac:dyDescent="0.3">
      <c r="A8">
        <v>14</v>
      </c>
      <c r="BJ8">
        <f>AVERAGE(ErrorAbs!G74:G85)</f>
        <v>0.4639097047683407</v>
      </c>
      <c r="BV8">
        <f>AVERAGE(ErrorAbs!H74:H85)</f>
        <v>1.0731704551129128E-2</v>
      </c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</row>
    <row r="9" spans="1:157" x14ac:dyDescent="0.3">
      <c r="A9">
        <v>15</v>
      </c>
      <c r="BV9">
        <f>AVERAGE(ErrorAbs!H86:H97)</f>
        <v>3.9873771839742563E-2</v>
      </c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>
        <f>AVERAGE(ErrorAbs!I86:I97)</f>
        <v>3.5579174006291472E-2</v>
      </c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</row>
    <row r="10" spans="1:157" x14ac:dyDescent="0.3">
      <c r="A10">
        <v>16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>
        <f>AVERAGE(ErrorAbs!I98:I109)</f>
        <v>7.0950119735411959E-2</v>
      </c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>
        <f>AVERAGE(ErrorAbs!J98:J109)</f>
        <v>4.8608620318418359E-2</v>
      </c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</row>
    <row r="11" spans="1:157" x14ac:dyDescent="0.3">
      <c r="A11">
        <v>17</v>
      </c>
      <c r="CT11">
        <f>AVERAGE(ErrorAbs!J110:J121)</f>
        <v>6.3519838863147798E-2</v>
      </c>
      <c r="DF11">
        <f>AVERAGE(ErrorAbs!K110:K121)</f>
        <v>1.5476480565108433E-2</v>
      </c>
    </row>
    <row r="12" spans="1:157" x14ac:dyDescent="0.3">
      <c r="A12">
        <v>18</v>
      </c>
      <c r="DF12">
        <f>AVERAGE(ErrorAbs!K122:K133)</f>
        <v>1.5590082562081886E-2</v>
      </c>
      <c r="DR12">
        <f>AVERAGE(ErrorAbs!L122:L133)</f>
        <v>2.219732265787791E-2</v>
      </c>
    </row>
    <row r="13" spans="1:157" x14ac:dyDescent="0.3">
      <c r="A13">
        <v>19</v>
      </c>
      <c r="DR13">
        <f>AVERAGE(ErrorAbs!L134:L145)</f>
        <v>1.0438987277619952E-2</v>
      </c>
      <c r="ED13">
        <f>AVERAGE(ErrorAbs!M134:M145)</f>
        <v>2.3073336065932166E-2</v>
      </c>
    </row>
    <row r="14" spans="1:157" x14ac:dyDescent="0.3">
      <c r="A14">
        <v>20</v>
      </c>
      <c r="ED14">
        <f>AVERAGE(ErrorAbs!M146:M157)</f>
        <v>0.14994536882332199</v>
      </c>
      <c r="EP14">
        <f>AVERAGE(ErrorAbs!N146:N157)</f>
        <v>0.11198172776632764</v>
      </c>
    </row>
    <row r="15" spans="1:157" x14ac:dyDescent="0.3">
      <c r="A15">
        <v>21</v>
      </c>
    </row>
    <row r="18" spans="1:10" x14ac:dyDescent="0.3">
      <c r="A18" t="s">
        <v>1</v>
      </c>
    </row>
    <row r="19" spans="1:10" x14ac:dyDescent="0.3">
      <c r="A19">
        <v>17</v>
      </c>
    </row>
    <row r="20" spans="1:10" x14ac:dyDescent="0.3">
      <c r="A20">
        <v>18</v>
      </c>
    </row>
    <row r="21" spans="1:10" x14ac:dyDescent="0.3">
      <c r="A21">
        <v>19</v>
      </c>
    </row>
    <row r="22" spans="1:10" x14ac:dyDescent="0.3">
      <c r="A22">
        <v>20</v>
      </c>
    </row>
    <row r="23" spans="1:10" x14ac:dyDescent="0.3">
      <c r="A23">
        <v>21</v>
      </c>
    </row>
    <row r="28" spans="1:10" x14ac:dyDescent="0.3">
      <c r="A28" t="s">
        <v>15</v>
      </c>
      <c r="I28" t="s">
        <v>14</v>
      </c>
    </row>
    <row r="29" spans="1:10" x14ac:dyDescent="0.3">
      <c r="A29" t="s">
        <v>2</v>
      </c>
      <c r="B29">
        <f>AVERAGE($B$2,$N$3,$Z$4,$AL$5,$AX$6,$BJ$7,$BV$8,$CH$9,$CT$10,$DF$11,$DR$12,$ED$13,$EP$14)</f>
        <v>3.3085063212790158E-2</v>
      </c>
      <c r="C29">
        <f>AVERAGE($B$3,$N$4,$Z$5,$AL$6,$AX$7,$BJ$8,$BV$9,$CH$10,$CT$11,$DF$12,$DR$13,$ED$14)</f>
        <v>8.3584332645128226E-2</v>
      </c>
      <c r="D29">
        <f>AVERAGE($B$2,$N$3,$Z$4,$AL$5,$AX$6,$BJ$7,$BV$8,$CH$9,$CT$10,$DF$11,$DR$12,$ED$13)</f>
        <v>2.6510341166662035E-2</v>
      </c>
      <c r="E29">
        <f>AVERAGE($B$3,$N$4,$Z$5,$AL$6,$AX$7,$BJ$8,$BV$9,$CH$10,$CT$11,$DF$12,$DR$13)</f>
        <v>7.7551511174383345E-2</v>
      </c>
      <c r="I29">
        <f>AVERAGE($B$2,$N$3,$Z$4,$AL$5,$AX$6,$BV$8,$CH$9,$CT$10,$DF$11,$DR$12,$ED$13,$EP$14)</f>
        <v>3.2117052630370672E-2</v>
      </c>
      <c r="J29">
        <f>AVERAGE($B$3,$N$4,$Z$5,$AL$6,$AX$7,$BV$9,$CH$10,$CT$11,$DF$12,$DR$13,$ED$14)</f>
        <v>4.9009298815745256E-2</v>
      </c>
    </row>
    <row r="30" spans="1:10" x14ac:dyDescent="0.3">
      <c r="A30" t="s">
        <v>3</v>
      </c>
      <c r="B30">
        <f t="shared" ref="B30:B40" si="0">AVERAGE($B$2,$N$3,$Z$4,$AL$5,$AX$6,$BJ$7,$BV$8,$CH$9,$CT$10,$DF$11,$DR$12,$ED$13,$EP$14)</f>
        <v>3.3085063212790158E-2</v>
      </c>
      <c r="C30">
        <f t="shared" ref="C30:C40" si="1">AVERAGE($B$3,$N$4,$Z$5,$AL$6,$AX$7,$BJ$8,$BV$9,$CH$10,$CT$11,$DF$12,$DR$13,$ED$14)</f>
        <v>8.3584332645128226E-2</v>
      </c>
      <c r="D30">
        <f t="shared" ref="D30:D40" si="2">AVERAGE($B$2,$N$3,$Z$4,$AL$5,$AX$6,$BJ$7,$BV$8,$CH$9,$CT$10,$DF$11,$DR$12,$ED$13)</f>
        <v>2.6510341166662035E-2</v>
      </c>
      <c r="E30">
        <f t="shared" ref="E30:E40" si="3">AVERAGE($B$3,$N$4,$Z$5,$AL$6,$AX$7,$BJ$8,$BV$9,$CH$10,$CT$11,$DF$12,$DR$13)</f>
        <v>7.7551511174383345E-2</v>
      </c>
      <c r="I30">
        <f t="shared" ref="I30:I40" si="4">AVERAGE($B$2,$N$3,$Z$4,$AL$5,$AX$6,$BV$8,$CH$9,$CT$10,$DF$11,$DR$12,$ED$13,$EP$14)</f>
        <v>3.2117052630370672E-2</v>
      </c>
      <c r="J30">
        <f t="shared" ref="J30:J40" si="5">AVERAGE($B$3,$N$4,$Z$5,$AL$6,$AX$7,$BV$9,$CH$10,$CT$11,$DF$12,$DR$13,$ED$14)</f>
        <v>4.9009298815745256E-2</v>
      </c>
    </row>
    <row r="31" spans="1:10" x14ac:dyDescent="0.3">
      <c r="A31" t="s">
        <v>4</v>
      </c>
      <c r="B31">
        <f t="shared" si="0"/>
        <v>3.3085063212790158E-2</v>
      </c>
      <c r="C31">
        <f t="shared" si="1"/>
        <v>8.3584332645128226E-2</v>
      </c>
      <c r="D31">
        <f t="shared" si="2"/>
        <v>2.6510341166662035E-2</v>
      </c>
      <c r="E31">
        <f t="shared" si="3"/>
        <v>7.7551511174383345E-2</v>
      </c>
      <c r="I31">
        <f t="shared" si="4"/>
        <v>3.2117052630370672E-2</v>
      </c>
      <c r="J31">
        <f t="shared" si="5"/>
        <v>4.9009298815745256E-2</v>
      </c>
    </row>
    <row r="32" spans="1:10" x14ac:dyDescent="0.3">
      <c r="A32" t="s">
        <v>5</v>
      </c>
      <c r="B32">
        <f t="shared" si="0"/>
        <v>3.3085063212790158E-2</v>
      </c>
      <c r="C32">
        <f t="shared" si="1"/>
        <v>8.3584332645128226E-2</v>
      </c>
      <c r="D32">
        <f t="shared" si="2"/>
        <v>2.6510341166662035E-2</v>
      </c>
      <c r="E32">
        <f t="shared" si="3"/>
        <v>7.7551511174383345E-2</v>
      </c>
      <c r="I32">
        <f t="shared" si="4"/>
        <v>3.2117052630370672E-2</v>
      </c>
      <c r="J32">
        <f t="shared" si="5"/>
        <v>4.9009298815745256E-2</v>
      </c>
    </row>
    <row r="33" spans="1:10" x14ac:dyDescent="0.3">
      <c r="A33" t="s">
        <v>6</v>
      </c>
      <c r="B33">
        <f t="shared" si="0"/>
        <v>3.3085063212790158E-2</v>
      </c>
      <c r="C33">
        <f t="shared" si="1"/>
        <v>8.3584332645128226E-2</v>
      </c>
      <c r="D33">
        <f t="shared" si="2"/>
        <v>2.6510341166662035E-2</v>
      </c>
      <c r="E33">
        <f t="shared" si="3"/>
        <v>7.7551511174383345E-2</v>
      </c>
      <c r="I33">
        <f t="shared" si="4"/>
        <v>3.2117052630370672E-2</v>
      </c>
      <c r="J33">
        <f t="shared" si="5"/>
        <v>4.9009298815745256E-2</v>
      </c>
    </row>
    <row r="34" spans="1:10" x14ac:dyDescent="0.3">
      <c r="A34" t="s">
        <v>7</v>
      </c>
      <c r="B34">
        <f t="shared" si="0"/>
        <v>3.3085063212790158E-2</v>
      </c>
      <c r="C34">
        <f t="shared" si="1"/>
        <v>8.3584332645128226E-2</v>
      </c>
      <c r="D34">
        <f t="shared" si="2"/>
        <v>2.6510341166662035E-2</v>
      </c>
      <c r="E34">
        <f t="shared" si="3"/>
        <v>7.7551511174383345E-2</v>
      </c>
      <c r="I34">
        <f t="shared" si="4"/>
        <v>3.2117052630370672E-2</v>
      </c>
      <c r="J34">
        <f t="shared" si="5"/>
        <v>4.9009298815745256E-2</v>
      </c>
    </row>
    <row r="35" spans="1:10" x14ac:dyDescent="0.3">
      <c r="A35" t="s">
        <v>8</v>
      </c>
      <c r="B35">
        <f t="shared" si="0"/>
        <v>3.3085063212790158E-2</v>
      </c>
      <c r="C35">
        <f t="shared" si="1"/>
        <v>8.3584332645128226E-2</v>
      </c>
      <c r="D35">
        <f t="shared" si="2"/>
        <v>2.6510341166662035E-2</v>
      </c>
      <c r="E35">
        <f t="shared" si="3"/>
        <v>7.7551511174383345E-2</v>
      </c>
      <c r="I35">
        <f t="shared" si="4"/>
        <v>3.2117052630370672E-2</v>
      </c>
      <c r="J35">
        <f t="shared" si="5"/>
        <v>4.9009298815745256E-2</v>
      </c>
    </row>
    <row r="36" spans="1:10" x14ac:dyDescent="0.3">
      <c r="A36" t="s">
        <v>9</v>
      </c>
      <c r="B36">
        <f t="shared" si="0"/>
        <v>3.3085063212790158E-2</v>
      </c>
      <c r="C36">
        <f t="shared" si="1"/>
        <v>8.3584332645128226E-2</v>
      </c>
      <c r="D36">
        <f t="shared" si="2"/>
        <v>2.6510341166662035E-2</v>
      </c>
      <c r="E36">
        <f t="shared" si="3"/>
        <v>7.7551511174383345E-2</v>
      </c>
      <c r="I36">
        <f t="shared" si="4"/>
        <v>3.2117052630370672E-2</v>
      </c>
      <c r="J36">
        <f t="shared" si="5"/>
        <v>4.9009298815745256E-2</v>
      </c>
    </row>
    <row r="37" spans="1:10" x14ac:dyDescent="0.3">
      <c r="A37" t="s">
        <v>10</v>
      </c>
      <c r="B37">
        <f t="shared" si="0"/>
        <v>3.3085063212790158E-2</v>
      </c>
      <c r="C37">
        <f t="shared" si="1"/>
        <v>8.3584332645128226E-2</v>
      </c>
      <c r="D37">
        <f t="shared" si="2"/>
        <v>2.6510341166662035E-2</v>
      </c>
      <c r="E37">
        <f t="shared" si="3"/>
        <v>7.7551511174383345E-2</v>
      </c>
      <c r="I37">
        <f t="shared" si="4"/>
        <v>3.2117052630370672E-2</v>
      </c>
      <c r="J37">
        <f t="shared" si="5"/>
        <v>4.9009298815745256E-2</v>
      </c>
    </row>
    <row r="38" spans="1:10" x14ac:dyDescent="0.3">
      <c r="A38" t="s">
        <v>11</v>
      </c>
      <c r="B38">
        <f t="shared" si="0"/>
        <v>3.3085063212790158E-2</v>
      </c>
      <c r="C38">
        <f t="shared" si="1"/>
        <v>8.3584332645128226E-2</v>
      </c>
      <c r="D38">
        <f t="shared" si="2"/>
        <v>2.6510341166662035E-2</v>
      </c>
      <c r="E38">
        <f t="shared" si="3"/>
        <v>7.7551511174383345E-2</v>
      </c>
      <c r="I38">
        <f t="shared" si="4"/>
        <v>3.2117052630370672E-2</v>
      </c>
      <c r="J38">
        <f t="shared" si="5"/>
        <v>4.9009298815745256E-2</v>
      </c>
    </row>
    <row r="39" spans="1:10" x14ac:dyDescent="0.3">
      <c r="A39" t="s">
        <v>12</v>
      </c>
      <c r="B39">
        <f t="shared" si="0"/>
        <v>3.3085063212790158E-2</v>
      </c>
      <c r="C39">
        <f t="shared" si="1"/>
        <v>8.3584332645128226E-2</v>
      </c>
      <c r="D39">
        <f t="shared" si="2"/>
        <v>2.6510341166662035E-2</v>
      </c>
      <c r="E39">
        <f t="shared" si="3"/>
        <v>7.7551511174383345E-2</v>
      </c>
      <c r="I39">
        <f t="shared" si="4"/>
        <v>3.2117052630370672E-2</v>
      </c>
      <c r="J39">
        <f t="shared" si="5"/>
        <v>4.9009298815745256E-2</v>
      </c>
    </row>
    <row r="40" spans="1:10" x14ac:dyDescent="0.3">
      <c r="A40" t="s">
        <v>13</v>
      </c>
      <c r="B40">
        <f t="shared" si="0"/>
        <v>3.3085063212790158E-2</v>
      </c>
      <c r="C40">
        <f t="shared" si="1"/>
        <v>8.3584332645128226E-2</v>
      </c>
      <c r="D40">
        <f t="shared" si="2"/>
        <v>2.6510341166662035E-2</v>
      </c>
      <c r="E40">
        <f t="shared" si="3"/>
        <v>7.7551511174383345E-2</v>
      </c>
      <c r="I40">
        <f t="shared" si="4"/>
        <v>3.2117052630370672E-2</v>
      </c>
      <c r="J40">
        <f t="shared" si="5"/>
        <v>4.9009298815745256E-2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ErrorAbs</vt:lpstr>
      <vt:lpstr>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</dc:creator>
  <cp:lastModifiedBy>salvador</cp:lastModifiedBy>
  <dcterms:created xsi:type="dcterms:W3CDTF">2015-06-05T18:17:20Z</dcterms:created>
  <dcterms:modified xsi:type="dcterms:W3CDTF">2023-02-25T20:05:29Z</dcterms:modified>
</cp:coreProperties>
</file>