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be\Documents\Projects\DynamicApplications\SDUIForms\Excel\"/>
    </mc:Choice>
  </mc:AlternateContent>
  <xr:revisionPtr revIDLastSave="0" documentId="13_ncr:1_{D506FEB4-211C-472E-9745-D3575BA5BFEB}" xr6:coauthVersionLast="45" xr6:coauthVersionMax="45" xr10:uidLastSave="{00000000-0000-0000-0000-000000000000}"/>
  <bookViews>
    <workbookView xWindow="-120" yWindow="-120" windowWidth="29040" windowHeight="15990" tabRatio="452" xr2:uid="{00000000-000D-0000-FFFF-FFFF00000000}"/>
  </bookViews>
  <sheets>
    <sheet name="dna Todos" sheetId="9" r:id="rId1"/>
  </sheets>
  <definedNames>
    <definedName name="_xlnm._FilterDatabase" localSheetId="0" hidden="1">'dna Todos'!$A$3:$M$3</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0" i="9" l="1"/>
  <c r="I54" i="9" l="1"/>
  <c r="I15" i="9" l="1"/>
  <c r="I51" i="9"/>
  <c r="I10" i="9"/>
  <c r="I11" i="9"/>
  <c r="I9" i="9"/>
  <c r="I13" i="9"/>
  <c r="I12" i="9"/>
  <c r="I16" i="9"/>
  <c r="I45" i="9"/>
  <c r="I17" i="9"/>
  <c r="I25" i="9"/>
  <c r="I33" i="9"/>
  <c r="I36" i="9"/>
  <c r="I26" i="9"/>
  <c r="I37" i="9"/>
  <c r="I30" i="9"/>
  <c r="I6" i="9"/>
  <c r="I34" i="9"/>
  <c r="I35" i="9"/>
  <c r="I38" i="9"/>
  <c r="I20" i="9"/>
  <c r="I39" i="9"/>
  <c r="I40" i="9"/>
  <c r="I42" i="9"/>
  <c r="I27" i="9"/>
  <c r="I8" i="9"/>
  <c r="I5" i="9"/>
  <c r="I18" i="9"/>
  <c r="I55" i="9"/>
  <c r="I46" i="9"/>
  <c r="I41" i="9"/>
  <c r="I47" i="9"/>
  <c r="I48" i="9"/>
  <c r="I49" i="9"/>
  <c r="I50" i="9"/>
  <c r="I29" i="9"/>
  <c r="I52" i="9"/>
  <c r="I28" i="9"/>
  <c r="I53" i="9"/>
  <c r="I56" i="9"/>
  <c r="I24" i="9"/>
  <c r="I57" i="9"/>
  <c r="I58" i="9"/>
  <c r="I31" i="9"/>
  <c r="I59" i="9"/>
  <c r="I14" i="9"/>
  <c r="I43" i="9"/>
  <c r="I61" i="9"/>
  <c r="I44" i="9"/>
  <c r="I21" i="9"/>
  <c r="I32" i="9"/>
  <c r="I7" i="9"/>
  <c r="I22" i="9"/>
  <c r="I4" i="9"/>
  <c r="I23" i="9"/>
  <c r="I62" i="9"/>
  <c r="I63" i="9"/>
  <c r="I64" i="9"/>
  <c r="I65" i="9"/>
  <c r="I66" i="9"/>
  <c r="I67" i="9"/>
  <c r="I68" i="9"/>
  <c r="I69" i="9"/>
  <c r="I70" i="9"/>
  <c r="I71" i="9"/>
  <c r="I72" i="9"/>
  <c r="I73" i="9"/>
  <c r="I74" i="9"/>
  <c r="I75" i="9"/>
  <c r="I76" i="9"/>
  <c r="I77" i="9"/>
  <c r="I78" i="9"/>
  <c r="I79" i="9"/>
  <c r="I80" i="9"/>
  <c r="I19" i="9"/>
  <c r="I1" i="9" l="1"/>
  <c r="G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Bernhardt</author>
  </authors>
  <commentList>
    <comment ref="I2" authorId="0" shapeId="0" xr:uid="{C4775D26-05DF-4D4C-9D1F-9C5F41960C82}">
      <text>
        <r>
          <rPr>
            <b/>
            <sz val="9"/>
            <color indexed="81"/>
            <rFont val="Segoe UI"/>
            <family val="2"/>
          </rPr>
          <t>Martin Bernhardt:</t>
        </r>
        <r>
          <rPr>
            <sz val="9"/>
            <color indexed="81"/>
            <rFont val="Segoe UI"/>
            <family val="2"/>
          </rPr>
          <t xml:space="preserve">
To define our work order, we sort this table by Priority:  hit [v|].
</t>
        </r>
        <r>
          <rPr>
            <b/>
            <sz val="9"/>
            <color indexed="81"/>
            <rFont val="Segoe UI"/>
            <family val="2"/>
          </rPr>
          <t>Highest Priority goes first</t>
        </r>
        <r>
          <rPr>
            <sz val="9"/>
            <color indexed="81"/>
            <rFont val="Segoe UI"/>
            <family val="2"/>
          </rPr>
          <t xml:space="preserve">, so we have to sort the table downwards.
Every day now we choose freely from the Top 3 items, as we like today.
</t>
        </r>
        <r>
          <rPr>
            <b/>
            <sz val="9"/>
            <color indexed="81"/>
            <rFont val="Segoe UI"/>
            <family val="2"/>
          </rPr>
          <t>The Priority of a Topic</t>
        </r>
        <r>
          <rPr>
            <sz val="9"/>
            <color indexed="81"/>
            <rFont val="Segoe UI"/>
            <family val="2"/>
          </rPr>
          <t xml:space="preserve"> is defined by its usefulness (for our customers), divided by the Square Root of its Effort. In using the Square Root function, we can avoid to be working on very small things, only.
</t>
        </r>
        <r>
          <rPr>
            <b/>
            <sz val="9"/>
            <color indexed="81"/>
            <rFont val="Segoe UI"/>
            <family val="2"/>
          </rPr>
          <t>2 Types of Work</t>
        </r>
        <r>
          <rPr>
            <sz val="9"/>
            <color indexed="81"/>
            <rFont val="Segoe UI"/>
            <family val="2"/>
          </rPr>
          <t xml:space="preserve"> will get a 2x priority weight: business and bugfix.
</t>
        </r>
        <r>
          <rPr>
            <b/>
            <sz val="9"/>
            <color indexed="81"/>
            <rFont val="Segoe UI"/>
            <family val="2"/>
          </rPr>
          <t>business</t>
        </r>
        <r>
          <rPr>
            <sz val="9"/>
            <color indexed="81"/>
            <rFont val="Segoe UI"/>
            <family val="2"/>
          </rPr>
          <t xml:space="preserve"> is used for things that will directly improve revenue and income (Payment functionality, additional paid Services).
</t>
        </r>
        <r>
          <rPr>
            <b/>
            <sz val="9"/>
            <color indexed="81"/>
            <rFont val="Segoe UI"/>
            <family val="2"/>
          </rPr>
          <t>bugfix</t>
        </r>
        <r>
          <rPr>
            <sz val="9"/>
            <color indexed="81"/>
            <rFont val="Segoe UI"/>
            <family val="2"/>
          </rPr>
          <t xml:space="preserve"> is very important for customer satisfaction. There is nothing more annoying than a Tool that does not work correctly. 
We follow the traditional guideline: Fix bugs before writing new code.
</t>
        </r>
      </text>
    </comment>
  </commentList>
</comments>
</file>

<file path=xl/sharedStrings.xml><?xml version="1.0" encoding="utf-8"?>
<sst xmlns="http://schemas.openxmlformats.org/spreadsheetml/2006/main" count="197" uniqueCount="100">
  <si>
    <t>Effort</t>
  </si>
  <si>
    <t>Priority</t>
  </si>
  <si>
    <t>new feature</t>
  </si>
  <si>
    <t>improvement</t>
  </si>
  <si>
    <t>Type</t>
  </si>
  <si>
    <t>Comment</t>
  </si>
  <si>
    <t>Undo/Redo (on top of auto Load/Save)</t>
  </si>
  <si>
    <t>bugfix</t>
  </si>
  <si>
    <t>UI: drag-able width Separators for Input and Target Value Panels</t>
  </si>
  <si>
    <t>(work days)</t>
  </si>
  <si>
    <t>Title</t>
  </si>
  <si>
    <t>add Typeform/Wordpress/SurveyMonkey Questionnaire for additional Feedback</t>
  </si>
  <si>
    <t>www.dynamic-applications.org</t>
  </si>
  <si>
    <t>1.) walk down to river  2.) dig a well (ok) 3.) build water reservoir (ok)  4.) infrastructure</t>
  </si>
  <si>
    <t>Usefulness</t>
  </si>
  <si>
    <t>Your Vote on:</t>
  </si>
  <si>
    <t>Create a Personality Test based on Social Styles, Maslow and Belbin's Team Idea</t>
  </si>
  <si>
    <t>half-transparent Time Ruler background (idealistic: Time Ruler -&gt; Transparency)</t>
  </si>
  <si>
    <t>Standalone Utility: Mini Windows Task Manager - show System CPU load</t>
  </si>
  <si>
    <t>(1,2 .. 10,12)</t>
  </si>
  <si>
    <t>SI/FPA - tweet Top supporters (fans) of the week / month / year</t>
  </si>
  <si>
    <t>SI/FPA - per Click Twitter User authentification (Windows 10 Store Apps)</t>
  </si>
  <si>
    <t>SI/FPA - support text file with Tweets, separated by ###</t>
  </si>
  <si>
    <t>Automatic Error catcher - write all Exceptions to a log file, and allow to send it over</t>
  </si>
  <si>
    <t>define Quality Criteria for Tweet sorting and selection (personal fave, all retweets, all faves, impressions)</t>
  </si>
  <si>
    <t>easy access - no Twitter developer authentification required anymore</t>
  </si>
  <si>
    <t>SI/FPA - Interactive Ruler that allows to weigh Website publishing</t>
  </si>
  <si>
    <r>
      <rPr>
        <b/>
        <sz val="11"/>
        <color rgb="FF002060"/>
        <rFont val="Calibri"/>
        <family val="2"/>
        <scheme val="minor"/>
      </rPr>
      <t>Water Supply</t>
    </r>
    <r>
      <rPr>
        <sz val="11"/>
        <color rgb="FF002060"/>
        <rFont val="Calibri"/>
        <family val="2"/>
        <scheme val="minor"/>
      </rPr>
      <t xml:space="preserve"> - create further builtin simulation models</t>
    </r>
  </si>
  <si>
    <r>
      <rPr>
        <b/>
        <sz val="11"/>
        <color rgb="FF002060"/>
        <rFont val="Calibri"/>
        <family val="2"/>
        <scheme val="minor"/>
      </rPr>
      <t>PV System</t>
    </r>
    <r>
      <rPr>
        <sz val="11"/>
        <color rgb="FF002060"/>
        <rFont val="Calibri"/>
        <family val="2"/>
        <scheme val="minor"/>
      </rPr>
      <t xml:space="preserve"> - add PV System with Battery Simulation Model (S)</t>
    </r>
  </si>
  <si>
    <t>Dynamic Applications. Sharing Economy.</t>
  </si>
  <si>
    <r>
      <rPr>
        <b/>
        <sz val="11"/>
        <color rgb="FF002060"/>
        <rFont val="Calibri"/>
        <family val="2"/>
        <scheme val="minor"/>
      </rPr>
      <t>SDCore: if/then/else</t>
    </r>
    <r>
      <rPr>
        <sz val="11"/>
        <color rgb="FF002060"/>
        <rFont val="Calibri"/>
        <family val="2"/>
        <scheme val="minor"/>
      </rPr>
      <t xml:space="preserve"> with equation evaluation in if clause (XMILE std compatibility)</t>
    </r>
  </si>
  <si>
    <t>Create Top 25 Ideas voting - @dynamic_idea and @dynamic_qs Top Votes page</t>
  </si>
  <si>
    <t>Add (ß) Pin to fix Y Axis of ResultGraphPanel - Toggle on/off</t>
  </si>
  <si>
    <r>
      <rPr>
        <b/>
        <sz val="11"/>
        <color rgb="FF002060"/>
        <rFont val="Calibri"/>
        <family val="2"/>
        <scheme val="minor"/>
      </rPr>
      <t>21st ww Forest</t>
    </r>
    <r>
      <rPr>
        <sz val="11"/>
        <color rgb="FF002060"/>
        <rFont val="Calibri"/>
        <family val="2"/>
        <scheme val="minor"/>
      </rPr>
      <t>, simulate growth of a broadleaf tree and a needle tree (conifer)</t>
    </r>
  </si>
  <si>
    <t>https://en.wikipedia.org/wiki/Microsoft_Store_(digital)</t>
  </si>
  <si>
    <t>New Blogpost: about one dna coin - time is money - add to About Menu</t>
  </si>
  <si>
    <t>draw very small Time values - t0 t1 t2 t3 …</t>
  </si>
  <si>
    <t>Create/Use new MS Store Logo - Microsoft coloured squares on dark-blue ground</t>
  </si>
  <si>
    <t>AutoSave Option - save current file every 5 minutes</t>
  </si>
  <si>
    <t>New Std Simulation Model to calculate average worker salaries</t>
  </si>
  <si>
    <t>add user-configurable Spline function to SDInputValue selection modes</t>
  </si>
  <si>
    <t>Todo: Input &lt;-&gt; Target Value, Input &lt;-&gt; Stock Value</t>
  </si>
  <si>
    <t>Create Constitutional Feedback Simulation - 1 .. 5 Stars Feedback, send via Mail</t>
  </si>
  <si>
    <t>Article: Business Models for Shop Owners - Long Tail, Multi-Product Store strategies</t>
  </si>
  <si>
    <t>Business Model development Scorecard (customers, problems, solutions, wins)</t>
  </si>
  <si>
    <r>
      <t xml:space="preserve">Wordpress.org </t>
    </r>
    <r>
      <rPr>
        <b/>
        <sz val="11"/>
        <color rgb="FF002060"/>
        <rFont val="Calibri"/>
        <family val="2"/>
        <scheme val="minor"/>
      </rPr>
      <t>Web Store</t>
    </r>
    <r>
      <rPr>
        <sz val="11"/>
        <color rgb="FF002060"/>
        <rFont val="Calibri"/>
        <family val="2"/>
        <scheme val="minor"/>
      </rPr>
      <t xml:space="preserve"> (www.dynamic-apps.org) with Let's Encrypt SSL certificate </t>
    </r>
  </si>
  <si>
    <t>business</t>
  </si>
  <si>
    <t>Support for Professional Simulation Models (e.g. PV System with Battery)</t>
  </si>
  <si>
    <r>
      <rPr>
        <b/>
        <sz val="11"/>
        <color rgb="FF002060"/>
        <rFont val="Calibri"/>
        <family val="2"/>
        <scheme val="minor"/>
      </rPr>
      <t>Stock Value Support</t>
    </r>
    <r>
      <rPr>
        <sz val="11"/>
        <color rgb="FF002060"/>
        <rFont val="Calibri"/>
        <family val="2"/>
        <scheme val="minor"/>
      </rPr>
      <t xml:space="preserve"> in Formula Editor, Input/Target/Stock Value switcher</t>
    </r>
  </si>
  <si>
    <r>
      <rPr>
        <b/>
        <sz val="11"/>
        <color rgb="FF002060"/>
        <rFont val="Calibri"/>
        <family val="2"/>
        <scheme val="minor"/>
      </rPr>
      <t>license module</t>
    </r>
    <r>
      <rPr>
        <sz val="11"/>
        <color rgb="FF002060"/>
        <rFont val="Calibri"/>
        <family val="2"/>
        <scheme val="minor"/>
      </rPr>
      <t xml:space="preserve"> with encryption, startup guid key checking, and secure dna coins</t>
    </r>
  </si>
  <si>
    <r>
      <t xml:space="preserve">Define </t>
    </r>
    <r>
      <rPr>
        <b/>
        <sz val="11"/>
        <color rgb="FF002060"/>
        <rFont val="Calibri"/>
        <family val="2"/>
        <scheme val="minor"/>
      </rPr>
      <t>Error List</t>
    </r>
    <r>
      <rPr>
        <sz val="11"/>
        <color rgb="FF002060"/>
        <rFont val="Calibri"/>
        <family val="2"/>
        <scheme val="minor"/>
      </rPr>
      <t xml:space="preserve"> and Dialogue with Scrollbar to list all Errors (e.g. Load/Save)</t>
    </r>
  </si>
  <si>
    <r>
      <t xml:space="preserve">Add in-situ </t>
    </r>
    <r>
      <rPr>
        <b/>
        <sz val="11"/>
        <color rgb="FF002060"/>
        <rFont val="Calibri"/>
        <family val="2"/>
        <scheme val="minor"/>
      </rPr>
      <t>PayPal Upgrades</t>
    </r>
    <r>
      <rPr>
        <sz val="11"/>
        <color rgb="FF002060"/>
        <rFont val="Calibri"/>
        <family val="2"/>
        <scheme val="minor"/>
      </rPr>
      <t xml:space="preserve"> (1 Euro … 5 Euro … 25 Euro) to Dynamic Applications</t>
    </r>
  </si>
  <si>
    <t>UI: ColorWheel with configurable basic colors (e.g. red -&gt; yellow -&gt; green)</t>
  </si>
  <si>
    <r>
      <rPr>
        <b/>
        <sz val="11"/>
        <color rgb="FF002060"/>
        <rFont val="Calibri"/>
        <family val="2"/>
        <scheme val="minor"/>
      </rPr>
      <t>DetailValueTable:</t>
    </r>
    <r>
      <rPr>
        <sz val="11"/>
        <color rgb="FF002060"/>
        <rFont val="Calibri"/>
        <family val="2"/>
        <scheme val="minor"/>
      </rPr>
      <t xml:space="preserve"> add 2nd row - allow to compare values - draw small Time values</t>
    </r>
  </si>
  <si>
    <t xml:space="preserve">SDCore: Configurable Display of large numbers:  1.000.000 / 1,000,000 / 1 000 000 </t>
  </si>
  <si>
    <r>
      <rPr>
        <b/>
        <sz val="11"/>
        <color rgb="FF002060"/>
        <rFont val="Calibri"/>
        <family val="2"/>
        <scheme val="minor"/>
      </rPr>
      <t>Integer values</t>
    </r>
    <r>
      <rPr>
        <sz val="11"/>
        <color rgb="FF002060"/>
        <rFont val="Calibri"/>
        <family val="2"/>
        <scheme val="minor"/>
      </rPr>
      <t xml:space="preserve"> for SDInputValues and SDTargetValues (intelligent rounding)</t>
    </r>
  </si>
  <si>
    <t>Result Graph Panel - Detail Input Panel with live Preview of Results</t>
  </si>
  <si>
    <t>simply add detailValue to ResultGraph ?</t>
  </si>
  <si>
    <t>SDCore Functions: Population, Size and Gross National Income by Country</t>
  </si>
  <si>
    <t>Business Stock management Example Simulation (materials and parts)</t>
  </si>
  <si>
    <t>Math functions: integral, conveyor, queue and Stocks with special accounting</t>
  </si>
  <si>
    <t>is it really required? - may report errors on every item instead</t>
  </si>
  <si>
    <r>
      <rPr>
        <b/>
        <sz val="11"/>
        <color rgb="FF002060"/>
        <rFont val="Calibri"/>
        <family val="2"/>
        <scheme val="minor"/>
      </rPr>
      <t xml:space="preserve">Healthcare: </t>
    </r>
    <r>
      <rPr>
        <sz val="11"/>
        <color rgb="FF002060"/>
        <rFont val="Calibri"/>
        <family val="2"/>
        <scheme val="minor"/>
      </rPr>
      <t>lifetime simualtion - age, bones, height, IQ, smoke, alcohol, lifetime</t>
    </r>
  </si>
  <si>
    <r>
      <t xml:space="preserve">Healthcare: </t>
    </r>
    <r>
      <rPr>
        <sz val="11"/>
        <color rgb="FF002060"/>
        <rFont val="Calibri"/>
        <family val="2"/>
        <scheme val="minor"/>
      </rPr>
      <t>business model of a traditional practicioner or doctor</t>
    </r>
  </si>
  <si>
    <t>Product</t>
  </si>
  <si>
    <t>SDCore</t>
  </si>
  <si>
    <t>SDUI</t>
  </si>
  <si>
    <t>Wind Turbine</t>
  </si>
  <si>
    <t>Water Supply</t>
  </si>
  <si>
    <t>Healthcare</t>
  </si>
  <si>
    <t>PV System</t>
  </si>
  <si>
    <t>Simulation Model</t>
  </si>
  <si>
    <t>21st ww Forest</t>
  </si>
  <si>
    <t>SI/FPA</t>
  </si>
  <si>
    <t>Task Manager</t>
  </si>
  <si>
    <r>
      <rPr>
        <b/>
        <sz val="11"/>
        <color rgb="FF002060"/>
        <rFont val="Calibri"/>
        <family val="2"/>
        <scheme val="minor"/>
      </rPr>
      <t>Wind Turbine</t>
    </r>
    <r>
      <rPr>
        <sz val="11"/>
        <color rgb="FF002060"/>
        <rFont val="Calibri"/>
        <family val="2"/>
        <scheme val="minor"/>
      </rPr>
      <t xml:space="preserve">: History - 18th century Windmill </t>
    </r>
  </si>
  <si>
    <t>remove builtin folder - load builtin models from installed program directory</t>
  </si>
  <si>
    <t>SDCore: improved dna license check - 1 year - with encryption and registry</t>
  </si>
  <si>
    <t>Dynamic Applications Product Page with Merchandise (Stickers, Ballpens)</t>
  </si>
  <si>
    <t xml:space="preserve">Article: a right to Home office - everyone's right to work from home </t>
  </si>
  <si>
    <r>
      <t xml:space="preserve">Article: the </t>
    </r>
    <r>
      <rPr>
        <b/>
        <sz val="11"/>
        <color rgb="FF002060"/>
        <rFont val="Calibri"/>
        <family val="2"/>
        <scheme val="minor"/>
      </rPr>
      <t>value of a human life</t>
    </r>
    <r>
      <rPr>
        <sz val="11"/>
        <color rgb="FF002060"/>
        <rFont val="Calibri"/>
        <family val="2"/>
        <scheme val="minor"/>
      </rPr>
      <t xml:space="preserve"> - define a measure for work, home, and family</t>
    </r>
  </si>
  <si>
    <t>Verify license by date - ensure validity of license - 1 year worktime - final webmeeting</t>
  </si>
  <si>
    <t>IoT developer</t>
  </si>
  <si>
    <r>
      <rPr>
        <b/>
        <sz val="11"/>
        <color rgb="FF002060"/>
        <rFont val="Calibri"/>
        <family val="2"/>
        <scheme val="minor"/>
      </rPr>
      <t>IoT developer</t>
    </r>
    <r>
      <rPr>
        <sz val="11"/>
        <color rgb="FF002060"/>
        <rFont val="Calibri"/>
        <family val="2"/>
        <scheme val="minor"/>
      </rPr>
      <t xml:space="preserve"> - smallest balance of production and visibility</t>
    </r>
  </si>
  <si>
    <t>Service offering</t>
  </si>
  <si>
    <r>
      <rPr>
        <b/>
        <sz val="11"/>
        <color rgb="FF002060"/>
        <rFont val="Calibri"/>
        <family val="2"/>
        <scheme val="minor"/>
      </rPr>
      <t>Business Model Development</t>
    </r>
    <r>
      <rPr>
        <sz val="11"/>
        <color rgb="FF002060"/>
        <rFont val="Calibri"/>
        <family val="2"/>
        <scheme val="minor"/>
      </rPr>
      <t xml:space="preserve"> Cards - Small Business Developments, PD, printout</t>
    </r>
  </si>
  <si>
    <t>File in another lawsuit against Town of Bielefeld, Youth Welfare Office, by law</t>
  </si>
  <si>
    <t>be a good father - help yourself - care for your own child - and so help others</t>
  </si>
  <si>
    <t>Charge Invoice</t>
  </si>
  <si>
    <t>License</t>
  </si>
  <si>
    <r>
      <rPr>
        <b/>
        <sz val="11"/>
        <color rgb="FF002060"/>
        <rFont val="Calibri"/>
        <family val="2"/>
        <scheme val="minor"/>
      </rPr>
      <t>dna license</t>
    </r>
    <r>
      <rPr>
        <sz val="11"/>
        <color rgb="FF002060"/>
        <rFont val="Calibri"/>
        <family val="2"/>
        <scheme val="minor"/>
      </rPr>
      <t xml:space="preserve"> - 1 year of free upgrades, then 99 ct license fee with free workshop.</t>
    </r>
  </si>
  <si>
    <t>Show all Additional Documents (PDF) in Extras Menu of Professional Version</t>
  </si>
  <si>
    <r>
      <rPr>
        <b/>
        <sz val="11"/>
        <color rgb="FF002060"/>
        <rFont val="Calibri"/>
        <family val="2"/>
        <scheme val="minor"/>
      </rPr>
      <t>Pro: MS Office Folder</t>
    </r>
    <r>
      <rPr>
        <sz val="11"/>
        <color rgb="FF002060"/>
        <rFont val="Calibri"/>
        <family val="2"/>
        <scheme val="minor"/>
      </rPr>
      <t xml:space="preserve"> collecting Founder's Office documents (Word, Excel, PPT, PDF)</t>
    </r>
  </si>
  <si>
    <t>copy MS Office Folder manually for Windows 10 Store Apps…</t>
  </si>
  <si>
    <t>Excel: Cleaning Planner - our democratic room cleaner</t>
  </si>
  <si>
    <t>Website / Docs</t>
  </si>
  <si>
    <t>SI/FPA: fix Tweet interval so to support a small number of accounts, adequately.</t>
  </si>
  <si>
    <t>Dynamic Applications Business Cards - 100 pcs printed</t>
  </si>
  <si>
    <r>
      <rPr>
        <b/>
        <sz val="11"/>
        <color rgb="FF002060"/>
        <rFont val="Calibri"/>
        <family val="2"/>
        <scheme val="minor"/>
      </rPr>
      <t xml:space="preserve">Internet of beautiful Things </t>
    </r>
    <r>
      <rPr>
        <sz val="11"/>
        <color rgb="FF002060"/>
        <rFont val="Calibri"/>
        <family val="2"/>
        <scheme val="minor"/>
      </rPr>
      <t>- Build Christmas Star with light (0/1, minimal device)</t>
    </r>
  </si>
  <si>
    <t>SI/FPA - Share the love [v] - score Tweets you faved yourself by hour of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</si>
</sst>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9" x14ac:knownFonts="1">
    <font>
      <sz val="11"/>
      <color theme="1"/>
      <name val="Calibri"/>
      <family val="2"/>
      <scheme val="minor"/>
    </font>
    <font>
      <b/>
      <sz val="11"/>
      <color theme="0"/>
      <name val="Calibri"/>
      <family val="2"/>
      <scheme val="minor"/>
    </font>
    <font>
      <sz val="11"/>
      <color theme="0"/>
      <name val="Calibri"/>
      <family val="2"/>
      <scheme val="minor"/>
    </font>
    <font>
      <b/>
      <sz val="11"/>
      <color rgb="FF002060"/>
      <name val="Calibri"/>
      <family val="2"/>
      <scheme val="minor"/>
    </font>
    <font>
      <sz val="11"/>
      <color rgb="FF002060"/>
      <name val="Calibri"/>
      <family val="2"/>
      <scheme val="minor"/>
    </font>
    <font>
      <u/>
      <sz val="11"/>
      <color theme="10"/>
      <name val="Calibri"/>
      <family val="2"/>
      <scheme val="minor"/>
    </font>
    <font>
      <u/>
      <sz val="11"/>
      <color theme="0"/>
      <name val="Calibri"/>
      <family val="2"/>
      <scheme val="minor"/>
    </font>
    <font>
      <sz val="9"/>
      <color indexed="81"/>
      <name val="Segoe UI"/>
      <family val="2"/>
    </font>
    <font>
      <b/>
      <sz val="9"/>
      <color indexed="81"/>
      <name val="Segoe UI"/>
      <family val="2"/>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00206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60B030"/>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1" fillId="4" borderId="1" xfId="0" applyFont="1" applyFill="1" applyBorder="1" applyAlignment="1">
      <alignment horizontal="center"/>
    </xf>
    <xf numFmtId="0" fontId="2" fillId="4" borderId="1" xfId="0" applyFont="1" applyFill="1" applyBorder="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0" fontId="4" fillId="5" borderId="1" xfId="0" applyFont="1" applyFill="1" applyBorder="1" applyAlignment="1">
      <alignment horizontal="center"/>
    </xf>
    <xf numFmtId="0" fontId="4" fillId="0" borderId="1" xfId="0" applyFont="1" applyBorder="1" applyAlignment="1">
      <alignment horizontal="left"/>
    </xf>
    <xf numFmtId="0" fontId="4" fillId="2" borderId="1" xfId="0" applyFont="1" applyFill="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4" fillId="0" borderId="1" xfId="0" applyFont="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left"/>
    </xf>
    <xf numFmtId="0" fontId="4" fillId="4" borderId="1" xfId="0" applyFont="1" applyFill="1" applyBorder="1" applyAlignment="1">
      <alignment horizontal="center"/>
    </xf>
    <xf numFmtId="0" fontId="1" fillId="7" borderId="1" xfId="0" applyFont="1" applyFill="1" applyBorder="1" applyAlignment="1">
      <alignment horizontal="center"/>
    </xf>
    <xf numFmtId="0" fontId="2" fillId="7" borderId="1" xfId="0" applyFont="1" applyFill="1" applyBorder="1" applyAlignment="1">
      <alignment horizontal="center"/>
    </xf>
    <xf numFmtId="0" fontId="4" fillId="7" borderId="1" xfId="0" applyFont="1" applyFill="1" applyBorder="1" applyAlignment="1">
      <alignment horizontal="left"/>
    </xf>
    <xf numFmtId="0" fontId="4" fillId="7" borderId="1" xfId="0" applyFont="1" applyFill="1" applyBorder="1" applyAlignment="1">
      <alignment horizontal="center"/>
    </xf>
    <xf numFmtId="0" fontId="5" fillId="4" borderId="1" xfId="1" applyFill="1" applyBorder="1" applyAlignment="1">
      <alignment horizontal="center"/>
    </xf>
    <xf numFmtId="0" fontId="4" fillId="8" borderId="1" xfId="0" applyFont="1" applyFill="1" applyBorder="1" applyAlignment="1">
      <alignment horizontal="center"/>
    </xf>
    <xf numFmtId="1" fontId="1" fillId="2" borderId="1" xfId="0" applyNumberFormat="1" applyFont="1" applyFill="1" applyBorder="1" applyAlignment="1">
      <alignment horizontal="center"/>
    </xf>
    <xf numFmtId="1" fontId="1" fillId="4" borderId="1" xfId="0" applyNumberFormat="1" applyFont="1" applyFill="1" applyBorder="1" applyAlignment="1">
      <alignment horizontal="center"/>
    </xf>
    <xf numFmtId="1" fontId="4" fillId="4" borderId="1" xfId="0" applyNumberFormat="1" applyFont="1" applyFill="1" applyBorder="1" applyAlignment="1">
      <alignment horizontal="center"/>
    </xf>
    <xf numFmtId="1" fontId="3" fillId="0" borderId="1" xfId="0" applyNumberFormat="1" applyFont="1" applyBorder="1" applyAlignment="1">
      <alignment horizontal="center"/>
    </xf>
    <xf numFmtId="1" fontId="3" fillId="7" borderId="1" xfId="0" applyNumberFormat="1" applyFont="1" applyFill="1" applyBorder="1" applyAlignment="1">
      <alignment horizontal="center"/>
    </xf>
    <xf numFmtId="164" fontId="1" fillId="4" borderId="1" xfId="0" applyNumberFormat="1" applyFont="1" applyFill="1" applyBorder="1" applyAlignment="1">
      <alignment horizontal="center"/>
    </xf>
    <xf numFmtId="164" fontId="1" fillId="7" borderId="1" xfId="0" applyNumberFormat="1" applyFont="1" applyFill="1" applyBorder="1" applyAlignment="1">
      <alignment horizontal="center"/>
    </xf>
    <xf numFmtId="164" fontId="4" fillId="4" borderId="1" xfId="0" applyNumberFormat="1" applyFont="1" applyFill="1" applyBorder="1" applyAlignment="1">
      <alignment horizontal="center"/>
    </xf>
    <xf numFmtId="164" fontId="3" fillId="5" borderId="1" xfId="0" applyNumberFormat="1" applyFont="1" applyFill="1" applyBorder="1" applyAlignment="1">
      <alignment horizontal="center"/>
    </xf>
    <xf numFmtId="164" fontId="5" fillId="4" borderId="1" xfId="1" applyNumberFormat="1" applyFill="1" applyBorder="1" applyAlignment="1">
      <alignment horizontal="center"/>
    </xf>
    <xf numFmtId="164" fontId="3" fillId="0" borderId="1" xfId="0" applyNumberFormat="1" applyFont="1" applyBorder="1" applyAlignment="1">
      <alignment horizontal="center"/>
    </xf>
    <xf numFmtId="2" fontId="1" fillId="2" borderId="1" xfId="0" applyNumberFormat="1" applyFont="1" applyFill="1" applyBorder="1" applyAlignment="1">
      <alignment horizontal="center"/>
    </xf>
    <xf numFmtId="2" fontId="1" fillId="4" borderId="1" xfId="0" applyNumberFormat="1" applyFont="1" applyFill="1" applyBorder="1" applyAlignment="1">
      <alignment horizontal="center"/>
    </xf>
    <xf numFmtId="2" fontId="1" fillId="7" borderId="1" xfId="0" applyNumberFormat="1" applyFont="1" applyFill="1" applyBorder="1" applyAlignment="1">
      <alignment horizontal="center"/>
    </xf>
    <xf numFmtId="2" fontId="3" fillId="3" borderId="1" xfId="0" applyNumberFormat="1" applyFont="1" applyFill="1" applyBorder="1" applyAlignment="1">
      <alignment horizontal="center"/>
    </xf>
    <xf numFmtId="2" fontId="6" fillId="7" borderId="1" xfId="1" applyNumberFormat="1" applyFont="1" applyFill="1" applyBorder="1" applyAlignment="1">
      <alignment horizontal="center"/>
    </xf>
    <xf numFmtId="2" fontId="6" fillId="4" borderId="1" xfId="1" applyNumberFormat="1" applyFont="1" applyFill="1" applyBorder="1" applyAlignment="1">
      <alignment horizontal="center"/>
    </xf>
    <xf numFmtId="2" fontId="3" fillId="0" borderId="1" xfId="0" applyNumberFormat="1" applyFont="1" applyBorder="1" applyAlignment="1">
      <alignment horizontal="center"/>
    </xf>
    <xf numFmtId="164" fontId="1" fillId="2" borderId="1" xfId="0" applyNumberFormat="1" applyFont="1" applyFill="1" applyBorder="1" applyAlignment="1">
      <alignment horizontal="center"/>
    </xf>
    <xf numFmtId="0" fontId="2" fillId="7" borderId="1" xfId="0" applyFont="1" applyFill="1" applyBorder="1" applyAlignment="1">
      <alignment horizontal="left"/>
    </xf>
    <xf numFmtId="0" fontId="4" fillId="4" borderId="1" xfId="0" applyFont="1" applyFill="1" applyBorder="1" applyAlignment="1">
      <alignment horizontal="left"/>
    </xf>
    <xf numFmtId="0" fontId="4" fillId="6" borderId="1" xfId="0" applyFont="1" applyFill="1" applyBorder="1" applyAlignment="1">
      <alignment horizontal="center"/>
    </xf>
    <xf numFmtId="1" fontId="1" fillId="7" borderId="1" xfId="0" applyNumberFormat="1" applyFont="1" applyFill="1" applyBorder="1" applyAlignment="1">
      <alignment horizontal="center"/>
    </xf>
    <xf numFmtId="1" fontId="3" fillId="3" borderId="1" xfId="0" applyNumberFormat="1" applyFont="1" applyFill="1" applyBorder="1" applyAlignment="1">
      <alignment horizontal="center"/>
    </xf>
    <xf numFmtId="0" fontId="5" fillId="0" borderId="1" xfId="1" applyBorder="1" applyAlignment="1">
      <alignment vertical="center"/>
    </xf>
    <xf numFmtId="0" fontId="3" fillId="3" borderId="1" xfId="0" applyFont="1" applyFill="1" applyBorder="1" applyAlignment="1">
      <alignment horizontal="left"/>
    </xf>
  </cellXfs>
  <cellStyles count="2">
    <cellStyle name="Link" xfId="1" builtinId="8"/>
    <cellStyle name="Standard" xfId="0" builtinId="0"/>
  </cellStyles>
  <dxfs count="0"/>
  <tableStyles count="0" defaultTableStyle="TableStyleMedium2" defaultPivotStyle="PivotStyleLight16"/>
  <colors>
    <mruColors>
      <color rgb="FF60B030"/>
      <color rgb="FFFFFFC0"/>
      <color rgb="FFF8F8C0"/>
      <color rgb="FFF0F8C0"/>
      <color rgb="FFF0F8C8"/>
      <color rgb="FFF0FFC8"/>
      <color rgb="FFFFFFCC"/>
      <color rgb="FFFFFF99"/>
      <color rgb="FF00FF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2038349</xdr:colOff>
      <xdr:row>80</xdr:row>
      <xdr:rowOff>123825</xdr:rowOff>
    </xdr:from>
    <xdr:to>
      <xdr:col>0</xdr:col>
      <xdr:colOff>2733674</xdr:colOff>
      <xdr:row>82</xdr:row>
      <xdr:rowOff>90488</xdr:rowOff>
    </xdr:to>
    <xdr:pic>
      <xdr:nvPicPr>
        <xdr:cNvPr id="3" name="Grafik 2">
          <a:extLst>
            <a:ext uri="{FF2B5EF4-FFF2-40B4-BE49-F238E27FC236}">
              <a16:creationId xmlns:a16="http://schemas.microsoft.com/office/drawing/2014/main" id="{F35C2C12-DE21-43B8-A3DB-8DA3E2E185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8349" y="12315825"/>
          <a:ext cx="695325" cy="347663"/>
        </a:xfrm>
        <a:prstGeom prst="rect">
          <a:avLst/>
        </a:prstGeom>
      </xdr:spPr>
    </xdr:pic>
    <xdr:clientData/>
  </xdr:twoCellAnchor>
  <xdr:twoCellAnchor editAs="oneCell">
    <xdr:from>
      <xdr:col>0</xdr:col>
      <xdr:colOff>3733928</xdr:colOff>
      <xdr:row>80</xdr:row>
      <xdr:rowOff>66675</xdr:rowOff>
    </xdr:from>
    <xdr:to>
      <xdr:col>0</xdr:col>
      <xdr:colOff>4610228</xdr:colOff>
      <xdr:row>82</xdr:row>
      <xdr:rowOff>123825</xdr:rowOff>
    </xdr:to>
    <xdr:pic>
      <xdr:nvPicPr>
        <xdr:cNvPr id="5" name="Grafik 4">
          <a:extLst>
            <a:ext uri="{FF2B5EF4-FFF2-40B4-BE49-F238E27FC236}">
              <a16:creationId xmlns:a16="http://schemas.microsoft.com/office/drawing/2014/main" id="{2F2CA2CC-6BCD-410E-B845-2CCE59BB36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33928" y="12258675"/>
          <a:ext cx="876300" cy="438150"/>
        </a:xfrm>
        <a:prstGeom prst="rect">
          <a:avLst/>
        </a:prstGeom>
      </xdr:spPr>
    </xdr:pic>
    <xdr:clientData/>
  </xdr:twoCellAnchor>
  <xdr:twoCellAnchor editAs="oneCell">
    <xdr:from>
      <xdr:col>0</xdr:col>
      <xdr:colOff>257175</xdr:colOff>
      <xdr:row>80</xdr:row>
      <xdr:rowOff>38101</xdr:rowOff>
    </xdr:from>
    <xdr:to>
      <xdr:col>0</xdr:col>
      <xdr:colOff>1057274</xdr:colOff>
      <xdr:row>82</xdr:row>
      <xdr:rowOff>157163</xdr:rowOff>
    </xdr:to>
    <xdr:pic>
      <xdr:nvPicPr>
        <xdr:cNvPr id="7" name="Grafik 6">
          <a:extLst>
            <a:ext uri="{FF2B5EF4-FFF2-40B4-BE49-F238E27FC236}">
              <a16:creationId xmlns:a16="http://schemas.microsoft.com/office/drawing/2014/main" id="{2CF25DBB-22B8-4D07-AEC9-D521918941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7175" y="12230101"/>
          <a:ext cx="800099" cy="500062"/>
        </a:xfrm>
        <a:prstGeom prst="rect">
          <a:avLst/>
        </a:prstGeom>
      </xdr:spPr>
    </xdr:pic>
    <xdr:clientData/>
  </xdr:twoCellAnchor>
</xdr:wsDr>
</file>

<file path=xl/theme/theme1.xml><?xml version="1.0" encoding="utf-8"?>
<a:theme xmlns:a="http://schemas.openxmlformats.org/drawingml/2006/main" name="Office">
  <a:themeElements>
    <a:clrScheme name="dynamic applications 1">
      <a:dk1>
        <a:sysClr val="windowText" lastClr="000000"/>
      </a:dk1>
      <a:lt1>
        <a:sysClr val="window" lastClr="FFFFFF"/>
      </a:lt1>
      <a:dk2>
        <a:srgbClr val="001050"/>
      </a:dk2>
      <a:lt2>
        <a:srgbClr val="DCDCEC"/>
      </a:lt2>
      <a:accent1>
        <a:srgbClr val="88D460"/>
      </a:accent1>
      <a:accent2>
        <a:srgbClr val="F00030"/>
      </a:accent2>
      <a:accent3>
        <a:srgbClr val="FFC000"/>
      </a:accent3>
      <a:accent4>
        <a:srgbClr val="1828A0"/>
      </a:accent4>
      <a:accent5>
        <a:srgbClr val="A00010"/>
      </a:accent5>
      <a:accent6>
        <a:srgbClr val="309010"/>
      </a:accent6>
      <a:hlink>
        <a:srgbClr val="4050E0"/>
      </a:hlink>
      <a:folHlink>
        <a:srgbClr val="1018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n.wikipedia.org/wiki/Microsoft_Store_(digita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4845-D4EA-4951-A9AE-6882AA58A0FE}">
  <dimension ref="A1:AP88"/>
  <sheetViews>
    <sheetView tabSelected="1" zoomScaleNormal="100" workbookViewId="0">
      <selection activeCell="A57" sqref="A57"/>
    </sheetView>
  </sheetViews>
  <sheetFormatPr baseColWidth="10" defaultColWidth="11.42578125" defaultRowHeight="15" x14ac:dyDescent="0.25"/>
  <cols>
    <col min="1" max="1" width="73.42578125" style="6" customWidth="1"/>
    <col min="2" max="2" width="3.42578125" style="11" customWidth="1"/>
    <col min="3" max="3" width="18.5703125" style="10" customWidth="1"/>
    <col min="4" max="4" width="3.42578125" style="11" customWidth="1"/>
    <col min="5" max="5" width="18.5703125" style="10" customWidth="1"/>
    <col min="6" max="6" width="3.42578125" style="11" customWidth="1"/>
    <col min="7" max="7" width="16.7109375" style="37" customWidth="1"/>
    <col min="8" max="8" width="3.42578125" style="11" customWidth="1"/>
    <col min="9" max="9" width="16.7109375" style="30" customWidth="1"/>
    <col min="10" max="10" width="3.42578125" style="11" customWidth="1"/>
    <col min="11" max="11" width="20" style="23" customWidth="1"/>
    <col min="12" max="12" width="3.42578125" style="11" customWidth="1"/>
    <col min="13" max="13" width="92" style="6" customWidth="1"/>
    <col min="14" max="16384" width="11.42578125" style="10"/>
  </cols>
  <sheetData>
    <row r="1" spans="1:13" s="4" customFormat="1" x14ac:dyDescent="0.25">
      <c r="A1" s="3"/>
      <c r="G1" s="31">
        <f>SUM(G4:G41)</f>
        <v>47.83</v>
      </c>
      <c r="I1" s="38">
        <f>SUM(I4:I50)</f>
        <v>671.02932359640852</v>
      </c>
      <c r="K1" s="20" t="s">
        <v>15</v>
      </c>
      <c r="M1" s="3"/>
    </row>
    <row r="2" spans="1:13" s="1" customFormat="1" x14ac:dyDescent="0.25">
      <c r="A2" s="1" t="s">
        <v>10</v>
      </c>
      <c r="B2" s="2"/>
      <c r="C2" s="1" t="s">
        <v>64</v>
      </c>
      <c r="D2" s="2"/>
      <c r="E2" s="1" t="s">
        <v>4</v>
      </c>
      <c r="F2" s="2"/>
      <c r="G2" s="32" t="s">
        <v>0</v>
      </c>
      <c r="H2" s="2"/>
      <c r="I2" s="25" t="s">
        <v>1</v>
      </c>
      <c r="J2" s="2"/>
      <c r="K2" s="21" t="s">
        <v>14</v>
      </c>
      <c r="L2" s="13"/>
      <c r="M2" s="2" t="s">
        <v>5</v>
      </c>
    </row>
    <row r="3" spans="1:13" s="15" customFormat="1" x14ac:dyDescent="0.25">
      <c r="A3" s="14"/>
      <c r="B3" s="14"/>
      <c r="C3" s="14"/>
      <c r="D3" s="14"/>
      <c r="E3" s="14"/>
      <c r="F3" s="14"/>
      <c r="G3" s="33" t="s">
        <v>9</v>
      </c>
      <c r="H3" s="14"/>
      <c r="I3" s="26"/>
      <c r="J3" s="14"/>
      <c r="K3" s="42" t="s">
        <v>19</v>
      </c>
      <c r="L3" s="14"/>
      <c r="M3" s="39"/>
    </row>
    <row r="4" spans="1:13" x14ac:dyDescent="0.25">
      <c r="A4" s="6" t="s">
        <v>92</v>
      </c>
      <c r="B4" s="7"/>
      <c r="C4" s="8" t="s">
        <v>66</v>
      </c>
      <c r="D4" s="7"/>
      <c r="E4" s="8" t="s">
        <v>46</v>
      </c>
      <c r="F4" s="7"/>
      <c r="G4" s="34">
        <v>0.5</v>
      </c>
      <c r="H4" s="7"/>
      <c r="I4" s="28">
        <f>IF(OR(G4=0, G4=""), 0, IF(OR( E4="business", E4="bugfix"), 2*K4 / SQRT(G4), (K4 / SQRT(G4))))</f>
        <v>28.284271247461898</v>
      </c>
      <c r="J4" s="7"/>
      <c r="K4" s="43">
        <v>10</v>
      </c>
      <c r="L4" s="7"/>
      <c r="M4" s="6" t="s">
        <v>93</v>
      </c>
    </row>
    <row r="5" spans="1:13" x14ac:dyDescent="0.25">
      <c r="A5" s="12" t="s">
        <v>97</v>
      </c>
      <c r="B5" s="7"/>
      <c r="C5" s="9" t="s">
        <v>84</v>
      </c>
      <c r="D5" s="7"/>
      <c r="E5" s="9" t="s">
        <v>46</v>
      </c>
      <c r="F5" s="7"/>
      <c r="G5" s="34">
        <v>0.5</v>
      </c>
      <c r="H5" s="7"/>
      <c r="I5" s="28">
        <f>IF(OR(G5=0, G5=""), 0, IF(OR( E5="business", E5="bugfix"), 2*K5 / SQRT(G5), (K5 / SQRT(G5))))</f>
        <v>22.627416997969519</v>
      </c>
      <c r="J5" s="7"/>
      <c r="K5" s="43">
        <v>8</v>
      </c>
      <c r="L5" s="7"/>
    </row>
    <row r="6" spans="1:13" x14ac:dyDescent="0.25">
      <c r="A6" s="6" t="s">
        <v>90</v>
      </c>
      <c r="B6" s="7"/>
      <c r="C6" s="8" t="s">
        <v>89</v>
      </c>
      <c r="D6" s="7"/>
      <c r="E6" s="8" t="s">
        <v>46</v>
      </c>
      <c r="F6" s="7"/>
      <c r="G6" s="34">
        <v>0.5</v>
      </c>
      <c r="H6" s="7"/>
      <c r="I6" s="28">
        <f>IF(OR(G6=0, G6=""), 0, IF(OR( E6="business", E6="bugfix"), 2*K6 / SQRT(G6), (K6 / SQRT(G6))))</f>
        <v>22.627416997969519</v>
      </c>
      <c r="J6" s="7"/>
      <c r="K6" s="43">
        <v>8</v>
      </c>
      <c r="L6" s="7"/>
    </row>
    <row r="7" spans="1:13" x14ac:dyDescent="0.25">
      <c r="A7" s="6" t="s">
        <v>91</v>
      </c>
      <c r="B7" s="7"/>
      <c r="C7" s="9" t="s">
        <v>66</v>
      </c>
      <c r="D7" s="7"/>
      <c r="E7" s="9" t="s">
        <v>46</v>
      </c>
      <c r="F7" s="7"/>
      <c r="G7" s="34">
        <v>0.5</v>
      </c>
      <c r="H7" s="7"/>
      <c r="I7" s="28">
        <f>IF(OR(G7=0, G7=""), 0, IF(OR( E7="business", E7="bugfix"), 2*K7 / SQRT(G7), (K7 / SQRT(G7))))</f>
        <v>22.627416997969519</v>
      </c>
      <c r="J7" s="7"/>
      <c r="K7" s="43">
        <v>8</v>
      </c>
      <c r="L7" s="7"/>
    </row>
    <row r="8" spans="1:13" x14ac:dyDescent="0.25">
      <c r="A8" s="6" t="s">
        <v>83</v>
      </c>
      <c r="B8" s="7"/>
      <c r="C8" s="9" t="s">
        <v>82</v>
      </c>
      <c r="D8" s="7"/>
      <c r="E8" s="9" t="s">
        <v>46</v>
      </c>
      <c r="F8" s="7"/>
      <c r="G8" s="34">
        <v>1.25</v>
      </c>
      <c r="H8" s="7"/>
      <c r="I8" s="28">
        <f>IF(OR(G8=0, G8=""), 0, IF(OR( E8="business", E8="bugfix"), 2*K8 / SQRT(G8), (K8 / SQRT(G8))))</f>
        <v>21.466252583997981</v>
      </c>
      <c r="J8" s="7"/>
      <c r="K8" s="43">
        <v>12</v>
      </c>
      <c r="L8" s="7"/>
      <c r="M8" s="44"/>
    </row>
    <row r="9" spans="1:13" x14ac:dyDescent="0.25">
      <c r="A9" s="12" t="s">
        <v>98</v>
      </c>
      <c r="B9" s="7"/>
      <c r="C9" s="9" t="s">
        <v>84</v>
      </c>
      <c r="D9" s="7"/>
      <c r="E9" s="9" t="s">
        <v>46</v>
      </c>
      <c r="F9" s="7"/>
      <c r="G9" s="34">
        <v>1</v>
      </c>
      <c r="H9" s="7"/>
      <c r="I9" s="28">
        <f>IF(OR(G9=0, G9=""), 0, IF(OR( E9="business", E9="bugfix"), 2*K9 / SQRT(G9), (K9 / SQRT(G9))))</f>
        <v>20</v>
      </c>
      <c r="J9" s="7"/>
      <c r="K9" s="43">
        <v>10</v>
      </c>
      <c r="L9" s="7"/>
    </row>
    <row r="10" spans="1:13" x14ac:dyDescent="0.25">
      <c r="A10" s="12" t="s">
        <v>85</v>
      </c>
      <c r="B10" s="7"/>
      <c r="C10" s="9" t="s">
        <v>95</v>
      </c>
      <c r="D10" s="7"/>
      <c r="E10" s="8" t="s">
        <v>46</v>
      </c>
      <c r="F10" s="7"/>
      <c r="G10" s="34">
        <v>1</v>
      </c>
      <c r="H10" s="7"/>
      <c r="I10" s="28">
        <f>IF(OR(G10=0, G10=""), 0, IF(OR( E10="business", E10="bugfix"), 2*K10 / SQRT(G10), (K10 / SQRT(G10))))</f>
        <v>20</v>
      </c>
      <c r="J10" s="7"/>
      <c r="K10" s="43">
        <v>10</v>
      </c>
      <c r="L10" s="7"/>
    </row>
    <row r="11" spans="1:13" x14ac:dyDescent="0.25">
      <c r="A11" s="12" t="s">
        <v>30</v>
      </c>
      <c r="B11" s="7"/>
      <c r="C11" s="9" t="s">
        <v>65</v>
      </c>
      <c r="D11" s="7"/>
      <c r="E11" s="9" t="s">
        <v>7</v>
      </c>
      <c r="F11" s="7"/>
      <c r="G11" s="34">
        <v>1</v>
      </c>
      <c r="H11" s="7"/>
      <c r="I11" s="28">
        <f>IF(OR(G11=0, G11=""), 0, IF(OR( E11="business", E11="bugfix"), 2*K11 / SQRT(G11), (K11 / SQRT(G11))))</f>
        <v>20</v>
      </c>
      <c r="J11" s="7"/>
      <c r="K11" s="43">
        <v>10</v>
      </c>
      <c r="L11" s="7"/>
    </row>
    <row r="12" spans="1:13" x14ac:dyDescent="0.25">
      <c r="A12" s="12" t="s">
        <v>76</v>
      </c>
      <c r="B12" s="7"/>
      <c r="C12" s="9" t="s">
        <v>65</v>
      </c>
      <c r="D12" s="7"/>
      <c r="E12" s="9" t="s">
        <v>7</v>
      </c>
      <c r="F12" s="7"/>
      <c r="G12" s="34">
        <v>1</v>
      </c>
      <c r="H12" s="7"/>
      <c r="I12" s="28">
        <f>IF(OR(G12=0, G12=""), 0, IF(OR( E12="business", E12="bugfix"), 2*K12 / SQRT(G12), (K12 / SQRT(G12))))</f>
        <v>20</v>
      </c>
      <c r="J12" s="7"/>
      <c r="K12" s="43">
        <v>10</v>
      </c>
      <c r="L12" s="7"/>
    </row>
    <row r="13" spans="1:13" x14ac:dyDescent="0.25">
      <c r="A13" s="12" t="s">
        <v>77</v>
      </c>
      <c r="B13" s="7"/>
      <c r="C13" s="9" t="s">
        <v>65</v>
      </c>
      <c r="D13" s="7"/>
      <c r="E13" s="9" t="s">
        <v>46</v>
      </c>
      <c r="F13" s="7"/>
      <c r="G13" s="34">
        <v>1</v>
      </c>
      <c r="H13" s="7"/>
      <c r="I13" s="28">
        <f>IF(OR(G13=0, G13=""), 0, IF(OR( E13="business", E13="bugfix"), 2*K13 / SQRT(G13), (K13 / SQRT(G13))))</f>
        <v>20</v>
      </c>
      <c r="J13" s="7"/>
      <c r="K13" s="43">
        <v>10</v>
      </c>
      <c r="L13" s="7"/>
    </row>
    <row r="14" spans="1:13" x14ac:dyDescent="0.25">
      <c r="A14" s="12" t="s">
        <v>80</v>
      </c>
      <c r="B14" s="7"/>
      <c r="C14" s="9" t="s">
        <v>95</v>
      </c>
      <c r="D14" s="7"/>
      <c r="E14" s="9" t="s">
        <v>46</v>
      </c>
      <c r="F14" s="7"/>
      <c r="G14" s="34">
        <v>1</v>
      </c>
      <c r="H14" s="7"/>
      <c r="I14" s="28">
        <f>IF(OR(G14=0, G14=""), 0, IF(OR( E14="business", E14="bugfix"), 2*K14 / SQRT(G14), (K14 / SQRT(G14))))</f>
        <v>20</v>
      </c>
      <c r="J14" s="7"/>
      <c r="K14" s="43">
        <v>10</v>
      </c>
      <c r="L14" s="7"/>
    </row>
    <row r="15" spans="1:13" x14ac:dyDescent="0.25">
      <c r="A15" s="12" t="s">
        <v>51</v>
      </c>
      <c r="B15" s="7"/>
      <c r="C15" s="8" t="s">
        <v>66</v>
      </c>
      <c r="D15" s="7"/>
      <c r="E15" s="8" t="s">
        <v>46</v>
      </c>
      <c r="F15" s="7"/>
      <c r="G15" s="34">
        <v>1</v>
      </c>
      <c r="H15" s="7"/>
      <c r="I15" s="28">
        <f>IF(OR(G15=0, G15=""), 0, IF(OR( E15="business", E15="bugfix"), 2*K15 / SQRT(G15), (K15 / SQRT(G15))))</f>
        <v>16</v>
      </c>
      <c r="J15" s="7"/>
      <c r="K15" s="43">
        <v>8</v>
      </c>
      <c r="L15" s="7"/>
    </row>
    <row r="16" spans="1:13" x14ac:dyDescent="0.25">
      <c r="A16" s="12" t="s">
        <v>23</v>
      </c>
      <c r="B16" s="7"/>
      <c r="C16" s="9" t="s">
        <v>65</v>
      </c>
      <c r="D16" s="7"/>
      <c r="E16" s="9" t="s">
        <v>7</v>
      </c>
      <c r="F16" s="7"/>
      <c r="G16" s="34">
        <v>1</v>
      </c>
      <c r="H16" s="7"/>
      <c r="I16" s="28">
        <f>IF(OR(G16=0, G16=""), 0, IF(OR( E16="business", E16="bugfix"), 2*K16 / SQRT(G16), (K16 / SQRT(G16))))</f>
        <v>16</v>
      </c>
      <c r="J16" s="7"/>
      <c r="K16" s="43">
        <v>8</v>
      </c>
      <c r="L16" s="7"/>
    </row>
    <row r="17" spans="1:13" x14ac:dyDescent="0.25">
      <c r="A17" s="12" t="s">
        <v>17</v>
      </c>
      <c r="B17" s="7"/>
      <c r="C17" s="9" t="s">
        <v>66</v>
      </c>
      <c r="D17" s="7"/>
      <c r="E17" s="9" t="s">
        <v>7</v>
      </c>
      <c r="F17" s="7"/>
      <c r="G17" s="34">
        <v>1</v>
      </c>
      <c r="H17" s="7"/>
      <c r="I17" s="28">
        <f>IF(OR(G17=0, G17=""), 0, IF(OR( E17="business", E17="bugfix"), 2*K17 / SQRT(G17), (K17 / SQRT(G17))))</f>
        <v>16</v>
      </c>
      <c r="J17" s="7"/>
      <c r="K17" s="43">
        <v>8</v>
      </c>
      <c r="L17" s="7"/>
    </row>
    <row r="18" spans="1:13" x14ac:dyDescent="0.25">
      <c r="A18" s="12" t="s">
        <v>27</v>
      </c>
      <c r="B18" s="7"/>
      <c r="C18" s="9" t="s">
        <v>68</v>
      </c>
      <c r="D18" s="7"/>
      <c r="E18" s="9" t="s">
        <v>7</v>
      </c>
      <c r="F18" s="7"/>
      <c r="G18" s="34">
        <v>1</v>
      </c>
      <c r="H18" s="7"/>
      <c r="I18" s="28">
        <f>IF(OR(G18=0, G18=""), 0, IF(OR( E18="business", E18="bugfix"), 2*K18 / SQRT(G18), (K18 / SQRT(G18))))</f>
        <v>16</v>
      </c>
      <c r="J18" s="7"/>
      <c r="K18" s="43">
        <v>8</v>
      </c>
      <c r="L18" s="7"/>
      <c r="M18" s="6" t="s">
        <v>13</v>
      </c>
    </row>
    <row r="19" spans="1:13" x14ac:dyDescent="0.25">
      <c r="A19" s="6" t="s">
        <v>50</v>
      </c>
      <c r="B19" s="7"/>
      <c r="C19" s="8" t="s">
        <v>65</v>
      </c>
      <c r="D19" s="7"/>
      <c r="E19" s="8" t="s">
        <v>7</v>
      </c>
      <c r="F19" s="7"/>
      <c r="G19" s="34">
        <v>1</v>
      </c>
      <c r="H19" s="7"/>
      <c r="I19" s="28">
        <f>IF(OR(G19=0, G19=""), 0, IF(OR( E19="business", E19="bugfix"), 2*K19 / SQRT(G19), (K19 / SQRT(G19))))</f>
        <v>16</v>
      </c>
      <c r="J19" s="7"/>
      <c r="K19" s="43">
        <v>8</v>
      </c>
      <c r="L19" s="7"/>
      <c r="M19" s="6" t="s">
        <v>61</v>
      </c>
    </row>
    <row r="20" spans="1:13" x14ac:dyDescent="0.25">
      <c r="A20" s="45" t="s">
        <v>63</v>
      </c>
      <c r="B20" s="7"/>
      <c r="C20" s="8" t="s">
        <v>69</v>
      </c>
      <c r="D20" s="7"/>
      <c r="E20" s="8" t="s">
        <v>7</v>
      </c>
      <c r="F20" s="7"/>
      <c r="G20" s="34">
        <v>1</v>
      </c>
      <c r="H20" s="7"/>
      <c r="I20" s="28">
        <f>IF(OR(G20=0, G20=""), 0, IF(OR( E20="business", E20="bugfix"), 2*K20 / SQRT(G20), (K20 / SQRT(G20))))</f>
        <v>16</v>
      </c>
      <c r="J20" s="7"/>
      <c r="K20" s="43">
        <v>8</v>
      </c>
      <c r="L20" s="7"/>
    </row>
    <row r="21" spans="1:13" x14ac:dyDescent="0.25">
      <c r="A21" s="12" t="s">
        <v>78</v>
      </c>
      <c r="B21" s="7"/>
      <c r="C21" s="9" t="s">
        <v>95</v>
      </c>
      <c r="D21" s="7"/>
      <c r="E21" s="9" t="s">
        <v>46</v>
      </c>
      <c r="F21" s="7"/>
      <c r="G21" s="34">
        <v>1</v>
      </c>
      <c r="H21" s="7"/>
      <c r="I21" s="28">
        <f>IF(OR(G21=0, G21=""), 0, IF(OR( E21="business", E21="bugfix"), 2*K21 / SQRT(G21), (K21 / SQRT(G21))))</f>
        <v>16</v>
      </c>
      <c r="J21" s="7"/>
      <c r="K21" s="43">
        <v>8</v>
      </c>
      <c r="L21" s="7"/>
    </row>
    <row r="22" spans="1:13" x14ac:dyDescent="0.25">
      <c r="A22" s="6" t="s">
        <v>86</v>
      </c>
      <c r="B22" s="7"/>
      <c r="C22" s="8" t="s">
        <v>88</v>
      </c>
      <c r="D22" s="7"/>
      <c r="E22" s="8" t="s">
        <v>46</v>
      </c>
      <c r="F22" s="7"/>
      <c r="G22" s="34">
        <v>1</v>
      </c>
      <c r="H22" s="7"/>
      <c r="I22" s="28">
        <f>IF(OR(G22=0, G22=""), 0, IF(OR( E22="business", E22="bugfix"), 2*K22 / SQRT(G22), (K22 / SQRT(G22))))</f>
        <v>16</v>
      </c>
      <c r="J22" s="7"/>
      <c r="K22" s="43">
        <v>8</v>
      </c>
      <c r="L22" s="7"/>
      <c r="M22" s="6" t="s">
        <v>87</v>
      </c>
    </row>
    <row r="23" spans="1:13" x14ac:dyDescent="0.25">
      <c r="A23" s="6" t="s">
        <v>96</v>
      </c>
      <c r="B23" s="7"/>
      <c r="C23" s="8" t="s">
        <v>73</v>
      </c>
      <c r="D23" s="7"/>
      <c r="E23" s="8" t="s">
        <v>3</v>
      </c>
      <c r="F23" s="7"/>
      <c r="G23" s="34">
        <v>0.33</v>
      </c>
      <c r="H23" s="7"/>
      <c r="I23" s="28">
        <f>IF(OR(G23=0, G23=""), 0, IF(OR( E23="business", E23="bugfix"), 2*K23 / SQRT(G23), (K23 / SQRT(G23))))</f>
        <v>15.666989036012806</v>
      </c>
      <c r="J23" s="7"/>
      <c r="K23" s="43">
        <v>9</v>
      </c>
      <c r="L23" s="7"/>
    </row>
    <row r="24" spans="1:13" x14ac:dyDescent="0.25">
      <c r="A24" s="12" t="s">
        <v>40</v>
      </c>
      <c r="B24" s="7"/>
      <c r="C24" s="8" t="s">
        <v>65</v>
      </c>
      <c r="D24" s="7"/>
      <c r="E24" s="8" t="s">
        <v>7</v>
      </c>
      <c r="F24" s="7"/>
      <c r="G24" s="34">
        <v>2.5</v>
      </c>
      <c r="H24" s="7"/>
      <c r="I24" s="28">
        <f>IF(OR(G24=0, G24=""), 0, IF(OR( E24="business", E24="bugfix"), 2*K24 / SQRT(G24), (K24 / SQRT(G24))))</f>
        <v>15.17893276880822</v>
      </c>
      <c r="J24" s="7"/>
      <c r="K24" s="43">
        <v>12</v>
      </c>
      <c r="L24" s="7"/>
    </row>
    <row r="25" spans="1:13" x14ac:dyDescent="0.25">
      <c r="A25" s="12" t="s">
        <v>55</v>
      </c>
      <c r="B25" s="7"/>
      <c r="C25" s="9" t="s">
        <v>65</v>
      </c>
      <c r="D25" s="7"/>
      <c r="E25" s="9" t="s">
        <v>7</v>
      </c>
      <c r="F25" s="7"/>
      <c r="G25" s="34">
        <v>2</v>
      </c>
      <c r="H25" s="7"/>
      <c r="I25" s="28">
        <f>IF(OR(G25=0, G25=""), 0, IF(OR( E25="business", E25="bugfix"), 2*K25 / SQRT(G25), (K25 / SQRT(G25))))</f>
        <v>14.142135623730949</v>
      </c>
      <c r="J25" s="7"/>
      <c r="K25" s="43">
        <v>10</v>
      </c>
      <c r="L25" s="7"/>
    </row>
    <row r="26" spans="1:13" x14ac:dyDescent="0.25">
      <c r="A26" s="12" t="s">
        <v>48</v>
      </c>
      <c r="B26" s="7"/>
      <c r="C26" s="9" t="s">
        <v>65</v>
      </c>
      <c r="D26" s="7"/>
      <c r="E26" s="9" t="s">
        <v>7</v>
      </c>
      <c r="F26" s="7"/>
      <c r="G26" s="34">
        <v>2</v>
      </c>
      <c r="H26" s="7"/>
      <c r="I26" s="28">
        <f>IF(OR(G26=0, G26=""), 0, IF(OR( E26="business", E26="bugfix"), 2*K26 / SQRT(G26), (K26 / SQRT(G26))))</f>
        <v>14.142135623730949</v>
      </c>
      <c r="J26" s="7"/>
      <c r="K26" s="43">
        <v>10</v>
      </c>
      <c r="L26" s="7"/>
      <c r="M26" s="6" t="s">
        <v>41</v>
      </c>
    </row>
    <row r="27" spans="1:13" x14ac:dyDescent="0.25">
      <c r="A27" s="6" t="s">
        <v>38</v>
      </c>
      <c r="B27" s="7"/>
      <c r="C27" s="8" t="s">
        <v>65</v>
      </c>
      <c r="D27" s="7"/>
      <c r="E27" s="8" t="s">
        <v>2</v>
      </c>
      <c r="F27" s="7"/>
      <c r="G27" s="34">
        <v>0.5</v>
      </c>
      <c r="H27" s="7"/>
      <c r="I27" s="28">
        <f>IF(OR(G27=0, G27=""), 0, IF(OR( E27="business", E27="bugfix"), 2*K27 / SQRT(G27), (K27 / SQRT(G27))))</f>
        <v>14.142135623730949</v>
      </c>
      <c r="J27" s="7"/>
      <c r="K27" s="43">
        <v>10</v>
      </c>
      <c r="L27" s="7"/>
    </row>
    <row r="28" spans="1:13" x14ac:dyDescent="0.25">
      <c r="A28" s="12" t="s">
        <v>32</v>
      </c>
      <c r="B28" s="7"/>
      <c r="C28" s="8" t="s">
        <v>66</v>
      </c>
      <c r="D28" s="7"/>
      <c r="E28" s="8" t="s">
        <v>7</v>
      </c>
      <c r="F28" s="7"/>
      <c r="G28" s="34">
        <v>2</v>
      </c>
      <c r="H28" s="7"/>
      <c r="I28" s="28">
        <f>IF(OR(G28=0, G28=""), 0, IF(OR( E28="business", E28="bugfix"), 2*K28 / SQRT(G28), (K28 / SQRT(G28))))</f>
        <v>14.142135623730949</v>
      </c>
      <c r="J28" s="7"/>
      <c r="K28" s="43">
        <v>10</v>
      </c>
      <c r="L28" s="7"/>
    </row>
    <row r="29" spans="1:13" x14ac:dyDescent="0.25">
      <c r="A29" s="6" t="s">
        <v>53</v>
      </c>
      <c r="B29" s="7"/>
      <c r="C29" s="8" t="s">
        <v>66</v>
      </c>
      <c r="D29" s="7"/>
      <c r="E29" s="8" t="s">
        <v>3</v>
      </c>
      <c r="F29" s="7"/>
      <c r="G29" s="34">
        <v>0.75</v>
      </c>
      <c r="H29" s="7"/>
      <c r="I29" s="28">
        <f>IF(OR(G29=0, G29=""), 0, IF(OR( E29="business", E29="bugfix"), 2*K29 / SQRT(G29), (K29 / SQRT(G29))))</f>
        <v>13.856406460551019</v>
      </c>
      <c r="J29" s="7"/>
      <c r="K29" s="43">
        <v>12</v>
      </c>
      <c r="L29" s="7"/>
      <c r="M29" s="6" t="s">
        <v>36</v>
      </c>
    </row>
    <row r="30" spans="1:13" x14ac:dyDescent="0.25">
      <c r="A30" s="12" t="s">
        <v>31</v>
      </c>
      <c r="B30" s="7"/>
      <c r="C30" s="9" t="s">
        <v>95</v>
      </c>
      <c r="D30" s="7"/>
      <c r="E30" s="8" t="s">
        <v>7</v>
      </c>
      <c r="F30" s="7"/>
      <c r="G30" s="34">
        <v>2.5</v>
      </c>
      <c r="H30" s="7"/>
      <c r="I30" s="28">
        <f>IF(OR(G30=0, G30=""), 0, IF(OR( E30="business", E30="bugfix"), 2*K30 / SQRT(G30), (K30 / SQRT(G30))))</f>
        <v>12.649110640673516</v>
      </c>
      <c r="J30" s="7"/>
      <c r="K30" s="43">
        <v>10</v>
      </c>
      <c r="L30" s="7"/>
    </row>
    <row r="31" spans="1:13" x14ac:dyDescent="0.25">
      <c r="A31" s="12" t="s">
        <v>8</v>
      </c>
      <c r="B31" s="7"/>
      <c r="C31" s="8" t="s">
        <v>66</v>
      </c>
      <c r="D31" s="7"/>
      <c r="E31" s="8" t="s">
        <v>7</v>
      </c>
      <c r="F31" s="7"/>
      <c r="G31" s="34">
        <v>2.5</v>
      </c>
      <c r="H31" s="7"/>
      <c r="I31" s="28">
        <f>IF(OR(G31=0, G31=""), 0, IF(OR( E31="business", E31="bugfix"), 2*K31 / SQRT(G31), (K31 / SQRT(G31))))</f>
        <v>12.649110640673516</v>
      </c>
      <c r="J31" s="7"/>
      <c r="K31" s="43">
        <v>10</v>
      </c>
      <c r="L31" s="7"/>
    </row>
    <row r="32" spans="1:13" x14ac:dyDescent="0.25">
      <c r="A32" s="12" t="s">
        <v>54</v>
      </c>
      <c r="B32" s="7"/>
      <c r="C32" s="8" t="s">
        <v>65</v>
      </c>
      <c r="D32" s="7"/>
      <c r="E32" s="8" t="s">
        <v>3</v>
      </c>
      <c r="F32" s="7"/>
      <c r="G32" s="34">
        <v>0.5</v>
      </c>
      <c r="H32" s="7"/>
      <c r="I32" s="28">
        <f>IF(OR(G32=0, G32=""), 0, IF(OR( E32="business", E32="bugfix"), 2*K32 / SQRT(G32), (K32 / SQRT(G32))))</f>
        <v>11.313708498984759</v>
      </c>
      <c r="J32" s="7"/>
      <c r="K32" s="43">
        <v>8</v>
      </c>
      <c r="L32" s="7"/>
    </row>
    <row r="33" spans="1:13" x14ac:dyDescent="0.25">
      <c r="A33" s="12" t="s">
        <v>49</v>
      </c>
      <c r="B33" s="7"/>
      <c r="C33" s="8" t="s">
        <v>65</v>
      </c>
      <c r="D33" s="7"/>
      <c r="E33" s="8" t="s">
        <v>46</v>
      </c>
      <c r="F33" s="7"/>
      <c r="G33" s="34">
        <v>2.5</v>
      </c>
      <c r="H33" s="7"/>
      <c r="I33" s="28">
        <f>IF(OR(G33=0, G33=""), 0, IF(OR( E33="business", E33="bugfix"), 2*K33 / SQRT(G33), (K33 / SQRT(G33))))</f>
        <v>10.119288512538814</v>
      </c>
      <c r="J33" s="7"/>
      <c r="K33" s="43">
        <v>8</v>
      </c>
      <c r="L33" s="7"/>
      <c r="M33" s="6" t="s">
        <v>81</v>
      </c>
    </row>
    <row r="34" spans="1:13" x14ac:dyDescent="0.25">
      <c r="A34" s="12" t="s">
        <v>47</v>
      </c>
      <c r="B34" s="7"/>
      <c r="C34" s="8" t="s">
        <v>65</v>
      </c>
      <c r="D34" s="7"/>
      <c r="E34" s="8" t="s">
        <v>46</v>
      </c>
      <c r="F34" s="7"/>
      <c r="G34" s="34">
        <v>2.5</v>
      </c>
      <c r="H34" s="7"/>
      <c r="I34" s="28">
        <f>IF(OR(G34=0, G34=""), 0, IF(OR( E34="business", E34="bugfix"), 2*K34 / SQRT(G34), (K34 / SQRT(G34))))</f>
        <v>10.119288512538814</v>
      </c>
      <c r="J34" s="7"/>
      <c r="K34" s="43">
        <v>8</v>
      </c>
      <c r="L34" s="7"/>
    </row>
    <row r="35" spans="1:13" x14ac:dyDescent="0.25">
      <c r="A35" s="12" t="s">
        <v>45</v>
      </c>
      <c r="B35" s="7"/>
      <c r="C35" s="9" t="s">
        <v>95</v>
      </c>
      <c r="D35" s="7"/>
      <c r="E35" s="8" t="s">
        <v>46</v>
      </c>
      <c r="F35" s="7"/>
      <c r="G35" s="34">
        <v>2.5</v>
      </c>
      <c r="H35" s="7"/>
      <c r="I35" s="28">
        <f>IF(OR(G35=0, G35=""), 0, IF(OR( E35="business", E35="bugfix"), 2*K35 / SQRT(G35), (K35 / SQRT(G35))))</f>
        <v>10.119288512538814</v>
      </c>
      <c r="J35" s="7"/>
      <c r="K35" s="43">
        <v>8</v>
      </c>
      <c r="L35" s="7"/>
    </row>
    <row r="36" spans="1:13" x14ac:dyDescent="0.25">
      <c r="A36" s="6" t="s">
        <v>60</v>
      </c>
      <c r="B36" s="7"/>
      <c r="C36" s="8" t="s">
        <v>65</v>
      </c>
      <c r="D36" s="7"/>
      <c r="E36" s="8" t="s">
        <v>7</v>
      </c>
      <c r="F36" s="7"/>
      <c r="G36" s="34">
        <v>2.5</v>
      </c>
      <c r="H36" s="7"/>
      <c r="I36" s="28">
        <f>IF(OR(G36=0, G36=""), 0, IF(OR( E36="business", E36="bugfix"), 2*K36 / SQRT(G36), (K36 / SQRT(G36))))</f>
        <v>10.119288512538814</v>
      </c>
      <c r="J36" s="7"/>
      <c r="K36" s="43">
        <v>8</v>
      </c>
      <c r="L36" s="7"/>
    </row>
    <row r="37" spans="1:13" x14ac:dyDescent="0.25">
      <c r="A37" s="12" t="s">
        <v>56</v>
      </c>
      <c r="B37" s="7"/>
      <c r="C37" s="9" t="s">
        <v>66</v>
      </c>
      <c r="D37" s="7"/>
      <c r="E37" s="9" t="s">
        <v>3</v>
      </c>
      <c r="F37" s="7"/>
      <c r="G37" s="34">
        <v>1</v>
      </c>
      <c r="H37" s="7"/>
      <c r="I37" s="28">
        <f>IF(OR(G37=0, G37=""), 0, IF(OR( E37="business", E37="bugfix"), 2*K37 / SQRT(G37), (K37 / SQRT(G37))))</f>
        <v>10</v>
      </c>
      <c r="J37" s="7"/>
      <c r="K37" s="43">
        <v>10</v>
      </c>
      <c r="L37" s="7"/>
      <c r="M37" s="6" t="s">
        <v>57</v>
      </c>
    </row>
    <row r="38" spans="1:13" x14ac:dyDescent="0.25">
      <c r="A38" s="12" t="s">
        <v>59</v>
      </c>
      <c r="B38" s="7"/>
      <c r="C38" s="8" t="s">
        <v>71</v>
      </c>
      <c r="D38" s="7"/>
      <c r="E38" s="8" t="s">
        <v>2</v>
      </c>
      <c r="F38" s="7"/>
      <c r="G38" s="34">
        <v>1</v>
      </c>
      <c r="H38" s="7"/>
      <c r="I38" s="28">
        <f>IF(OR(G38=0, G38=""), 0, IF(OR( E38="business", E38="bugfix"), 2*K38 / SQRT(G38), (K38 / SQRT(G38))))</f>
        <v>10</v>
      </c>
      <c r="J38" s="7"/>
      <c r="K38" s="43">
        <v>10</v>
      </c>
      <c r="L38" s="7"/>
    </row>
    <row r="39" spans="1:13" x14ac:dyDescent="0.25">
      <c r="A39" s="12" t="s">
        <v>44</v>
      </c>
      <c r="B39" s="7"/>
      <c r="C39" s="8" t="s">
        <v>66</v>
      </c>
      <c r="D39" s="7"/>
      <c r="E39" s="8" t="s">
        <v>2</v>
      </c>
      <c r="F39" s="7"/>
      <c r="G39" s="34">
        <v>1</v>
      </c>
      <c r="H39" s="7"/>
      <c r="I39" s="28">
        <f>IF(OR(G39=0, G39=""), 0, IF(OR( E39="business", E39="bugfix"), 2*K39 / SQRT(G39), (K39 / SQRT(G39))))</f>
        <v>10</v>
      </c>
      <c r="J39" s="7"/>
      <c r="K39" s="43">
        <v>10</v>
      </c>
      <c r="L39" s="7"/>
    </row>
    <row r="40" spans="1:13" x14ac:dyDescent="0.25">
      <c r="A40" s="12" t="s">
        <v>28</v>
      </c>
      <c r="B40" s="7"/>
      <c r="C40" s="9" t="s">
        <v>70</v>
      </c>
      <c r="D40" s="7"/>
      <c r="E40" s="9" t="s">
        <v>3</v>
      </c>
      <c r="F40" s="7"/>
      <c r="G40" s="34">
        <v>1</v>
      </c>
      <c r="H40" s="7"/>
      <c r="I40" s="28">
        <f>IF(OR(G40=0, G40=""), 0, IF(OR( E40="business", E40="bugfix"), 2*K40 / SQRT(G40), (K40 / SQRT(G40))))</f>
        <v>10</v>
      </c>
      <c r="J40" s="7"/>
      <c r="K40" s="43">
        <v>10</v>
      </c>
      <c r="L40" s="7"/>
    </row>
    <row r="41" spans="1:13" x14ac:dyDescent="0.25">
      <c r="A41" s="12" t="s">
        <v>43</v>
      </c>
      <c r="B41" s="7"/>
      <c r="C41" s="9" t="s">
        <v>95</v>
      </c>
      <c r="D41" s="7"/>
      <c r="E41" s="8" t="s">
        <v>2</v>
      </c>
      <c r="F41" s="7"/>
      <c r="G41" s="34">
        <v>1</v>
      </c>
      <c r="H41" s="7"/>
      <c r="I41" s="28">
        <f>IF(OR(G41=0, G41=""), 0, IF(OR( E41="business", E41="bugfix"), 2*K41 / SQRT(G41), (K41 / SQRT(G41))))</f>
        <v>10</v>
      </c>
      <c r="J41" s="7"/>
      <c r="K41" s="43">
        <v>10</v>
      </c>
      <c r="L41" s="7"/>
    </row>
    <row r="42" spans="1:13" x14ac:dyDescent="0.25">
      <c r="A42" s="6" t="s">
        <v>35</v>
      </c>
      <c r="B42" s="7"/>
      <c r="C42" s="9" t="s">
        <v>95</v>
      </c>
      <c r="D42" s="7"/>
      <c r="E42" s="8" t="s">
        <v>2</v>
      </c>
      <c r="F42" s="7"/>
      <c r="G42" s="34">
        <v>0.5</v>
      </c>
      <c r="H42" s="7"/>
      <c r="I42" s="28">
        <f>IF(OR(G42=0, G42=""), 0, IF(OR( E42="business", E42="bugfix"), 2*K42 / SQRT(G42), (K42 / SQRT(G42))))</f>
        <v>9.8994949366116654</v>
      </c>
      <c r="J42" s="7"/>
      <c r="K42" s="43">
        <v>7</v>
      </c>
      <c r="L42" s="7"/>
    </row>
    <row r="43" spans="1:13" x14ac:dyDescent="0.25">
      <c r="A43" s="12" t="s">
        <v>58</v>
      </c>
      <c r="B43" s="7"/>
      <c r="C43" s="9" t="s">
        <v>65</v>
      </c>
      <c r="D43" s="7"/>
      <c r="E43" s="9" t="s">
        <v>7</v>
      </c>
      <c r="F43" s="7"/>
      <c r="G43" s="34">
        <v>2</v>
      </c>
      <c r="H43" s="7"/>
      <c r="I43" s="28">
        <f>IF(OR(G43=0, G43=""), 0, IF(OR( E43="business", E43="bugfix"), 2*K43 / SQRT(G43), (K43 / SQRT(G43))))</f>
        <v>9.8994949366116654</v>
      </c>
      <c r="J43" s="7"/>
      <c r="K43" s="43">
        <v>7</v>
      </c>
      <c r="L43" s="7"/>
    </row>
    <row r="44" spans="1:13" x14ac:dyDescent="0.25">
      <c r="A44" s="12" t="s">
        <v>94</v>
      </c>
      <c r="B44" s="7"/>
      <c r="C44" s="9" t="s">
        <v>95</v>
      </c>
      <c r="D44" s="7"/>
      <c r="E44" s="9" t="s">
        <v>2</v>
      </c>
      <c r="F44" s="7"/>
      <c r="G44" s="34">
        <v>0.75</v>
      </c>
      <c r="H44" s="7"/>
      <c r="I44" s="28">
        <f>IF(OR(G44=0, G44=""), 0, IF(OR( E44="business", E44="bugfix"), 2*K44 / SQRT(G44), (K44 / SQRT(G44))))</f>
        <v>9.2376043070340135</v>
      </c>
      <c r="J44" s="7"/>
      <c r="K44" s="43">
        <v>8</v>
      </c>
      <c r="L44" s="7"/>
    </row>
    <row r="45" spans="1:13" x14ac:dyDescent="0.25">
      <c r="A45" s="12" t="s">
        <v>75</v>
      </c>
      <c r="B45" s="7"/>
      <c r="C45" s="9" t="s">
        <v>67</v>
      </c>
      <c r="D45" s="7"/>
      <c r="E45" s="9" t="s">
        <v>3</v>
      </c>
      <c r="F45" s="7"/>
      <c r="G45" s="34">
        <v>1</v>
      </c>
      <c r="H45" s="7"/>
      <c r="I45" s="28">
        <f>IF(OR(G45=0, G45=""), 0, IF(OR( E45="business", E45="bugfix"), 2*K45 / SQRT(G45), (K45 / SQRT(G45))))</f>
        <v>8</v>
      </c>
      <c r="J45" s="7"/>
      <c r="K45" s="43">
        <v>8</v>
      </c>
      <c r="L45" s="7"/>
    </row>
    <row r="46" spans="1:13" x14ac:dyDescent="0.25">
      <c r="A46" s="12" t="s">
        <v>39</v>
      </c>
      <c r="B46" s="7"/>
      <c r="C46" s="8" t="s">
        <v>71</v>
      </c>
      <c r="D46" s="7"/>
      <c r="E46" s="8" t="s">
        <v>2</v>
      </c>
      <c r="F46" s="7"/>
      <c r="G46" s="34">
        <v>1</v>
      </c>
      <c r="H46" s="7"/>
      <c r="I46" s="28">
        <f>IF(OR(G46=0, G46=""), 0, IF(OR( E46="business", E46="bugfix"), 2*K46 / SQRT(G46), (K46 / SQRT(G46))))</f>
        <v>8</v>
      </c>
      <c r="J46" s="7"/>
      <c r="K46" s="43">
        <v>8</v>
      </c>
      <c r="L46" s="7"/>
    </row>
    <row r="47" spans="1:13" x14ac:dyDescent="0.25">
      <c r="A47" s="12" t="s">
        <v>11</v>
      </c>
      <c r="B47" s="7"/>
      <c r="C47" s="9" t="s">
        <v>95</v>
      </c>
      <c r="D47" s="7"/>
      <c r="E47" s="8" t="s">
        <v>2</v>
      </c>
      <c r="F47" s="7"/>
      <c r="G47" s="34">
        <v>1</v>
      </c>
      <c r="H47" s="7"/>
      <c r="I47" s="28">
        <f>IF(OR(G47=0, G47=""), 0, IF(OR( E47="business", E47="bugfix"), 2*K47 / SQRT(G47), (K47 / SQRT(G47))))</f>
        <v>8</v>
      </c>
      <c r="J47" s="7"/>
      <c r="K47" s="43">
        <v>8</v>
      </c>
      <c r="L47" s="7"/>
    </row>
    <row r="48" spans="1:13" x14ac:dyDescent="0.25">
      <c r="A48" s="12" t="s">
        <v>33</v>
      </c>
      <c r="B48" s="7"/>
      <c r="C48" s="9" t="s">
        <v>72</v>
      </c>
      <c r="D48" s="7"/>
      <c r="E48" s="9" t="s">
        <v>3</v>
      </c>
      <c r="F48" s="7"/>
      <c r="G48" s="34">
        <v>1</v>
      </c>
      <c r="H48" s="7"/>
      <c r="I48" s="28">
        <f>IF(OR(G48=0, G48=""), 0, IF(OR( E48="business", E48="bugfix"), 2*K48 / SQRT(G48), (K48 / SQRT(G48))))</f>
        <v>8</v>
      </c>
      <c r="J48" s="7"/>
      <c r="K48" s="43">
        <v>8</v>
      </c>
      <c r="L48" s="7"/>
      <c r="M48" s="12"/>
    </row>
    <row r="49" spans="1:42" x14ac:dyDescent="0.25">
      <c r="A49" s="12" t="s">
        <v>62</v>
      </c>
      <c r="B49" s="7"/>
      <c r="C49" s="9" t="s">
        <v>69</v>
      </c>
      <c r="D49" s="7"/>
      <c r="E49" s="9" t="s">
        <v>3</v>
      </c>
      <c r="F49" s="7"/>
      <c r="G49" s="34">
        <v>1</v>
      </c>
      <c r="H49" s="7"/>
      <c r="I49" s="28">
        <f>IF(OR(G49=0, G49=""), 0, IF(OR( E49="business", E49="bugfix"), 2*K49 / SQRT(G49), (K49 / SQRT(G49))))</f>
        <v>8</v>
      </c>
      <c r="J49" s="7"/>
      <c r="K49" s="43">
        <v>8</v>
      </c>
      <c r="L49" s="7"/>
    </row>
    <row r="50" spans="1:42" s="5" customFormat="1" x14ac:dyDescent="0.25">
      <c r="A50" s="6" t="s">
        <v>42</v>
      </c>
      <c r="B50" s="7"/>
      <c r="C50" s="8" t="s">
        <v>66</v>
      </c>
      <c r="D50" s="7"/>
      <c r="E50" s="8" t="s">
        <v>2</v>
      </c>
      <c r="F50" s="7"/>
      <c r="G50" s="34">
        <v>1</v>
      </c>
      <c r="H50" s="7"/>
      <c r="I50" s="28">
        <f>IF(OR(G50=0, G50=""), 0, IF(OR( E50="business", E50="bugfix"), 2*K50 / SQRT(G50), (K50 / SQRT(G50))))</f>
        <v>8</v>
      </c>
      <c r="J50" s="7"/>
      <c r="K50" s="43">
        <v>8</v>
      </c>
      <c r="L50" s="7"/>
      <c r="M50" s="6"/>
      <c r="N50" s="11"/>
      <c r="O50" s="11"/>
      <c r="P50" s="11"/>
      <c r="Q50" s="11"/>
      <c r="R50" s="11"/>
      <c r="S50" s="11"/>
      <c r="T50" s="11"/>
      <c r="U50" s="11"/>
      <c r="V50" s="11"/>
      <c r="W50" s="11"/>
      <c r="X50" s="11"/>
      <c r="Y50" s="11"/>
      <c r="Z50" s="11"/>
      <c r="AA50" s="11"/>
      <c r="AB50" s="11"/>
      <c r="AC50" s="11"/>
      <c r="AD50" s="11"/>
      <c r="AE50" s="11"/>
      <c r="AF50" s="11"/>
      <c r="AG50" s="11"/>
      <c r="AH50" s="11"/>
      <c r="AI50" s="11"/>
      <c r="AJ50" s="11"/>
      <c r="AK50" s="41"/>
      <c r="AL50" s="41"/>
      <c r="AM50" s="41"/>
      <c r="AN50" s="41"/>
      <c r="AO50" s="41"/>
      <c r="AP50" s="41"/>
    </row>
    <row r="51" spans="1:42" s="5" customFormat="1" x14ac:dyDescent="0.25">
      <c r="A51" s="6" t="s">
        <v>79</v>
      </c>
      <c r="B51" s="7"/>
      <c r="C51" s="9" t="s">
        <v>95</v>
      </c>
      <c r="D51" s="7"/>
      <c r="E51" s="8" t="s">
        <v>2</v>
      </c>
      <c r="F51" s="7"/>
      <c r="G51" s="34">
        <v>1</v>
      </c>
      <c r="H51" s="7"/>
      <c r="I51" s="28">
        <f>IF(OR(G51=0, G51=""), 0, IF(OR( E51="business", E51="bugfix"), 2*K51 / SQRT(G51), (K51 / SQRT(G51))))</f>
        <v>8</v>
      </c>
      <c r="J51" s="7"/>
      <c r="K51" s="43">
        <v>8</v>
      </c>
      <c r="L51" s="7"/>
      <c r="M51" s="6"/>
      <c r="N51" s="11"/>
      <c r="O51" s="11"/>
      <c r="P51" s="11"/>
      <c r="Q51" s="11"/>
      <c r="R51" s="11"/>
      <c r="S51" s="11"/>
      <c r="T51" s="11"/>
      <c r="U51" s="11"/>
      <c r="V51" s="11"/>
      <c r="W51" s="11"/>
      <c r="X51" s="11"/>
      <c r="Y51" s="11"/>
      <c r="Z51" s="11"/>
      <c r="AA51" s="11"/>
      <c r="AB51" s="11"/>
      <c r="AC51" s="11"/>
      <c r="AD51" s="11"/>
      <c r="AE51" s="11"/>
      <c r="AF51" s="11"/>
      <c r="AG51" s="11"/>
      <c r="AH51" s="11"/>
      <c r="AI51" s="11"/>
      <c r="AJ51" s="11"/>
      <c r="AK51" s="41"/>
      <c r="AL51" s="41"/>
      <c r="AM51" s="41"/>
      <c r="AN51" s="41"/>
      <c r="AO51" s="41"/>
      <c r="AP51" s="41"/>
    </row>
    <row r="52" spans="1:42" s="5" customFormat="1" x14ac:dyDescent="0.25">
      <c r="A52" s="12" t="s">
        <v>16</v>
      </c>
      <c r="B52" s="7"/>
      <c r="C52" s="8" t="s">
        <v>71</v>
      </c>
      <c r="D52" s="7"/>
      <c r="E52" s="8" t="s">
        <v>2</v>
      </c>
      <c r="F52" s="7"/>
      <c r="G52" s="34">
        <v>2</v>
      </c>
      <c r="H52" s="7"/>
      <c r="I52" s="28">
        <f>IF(OR(G52=0, G52=""), 0, IF(OR( E52="business", E52="bugfix"), 2*K52 / SQRT(G52), (K52 / SQRT(G52))))</f>
        <v>7.0710678118654746</v>
      </c>
      <c r="J52" s="7"/>
      <c r="K52" s="43">
        <v>10</v>
      </c>
      <c r="L52" s="7"/>
      <c r="M52" s="6"/>
      <c r="N52" s="11"/>
      <c r="O52" s="11"/>
      <c r="P52" s="11"/>
      <c r="Q52" s="11"/>
      <c r="R52" s="11"/>
      <c r="S52" s="11"/>
      <c r="T52" s="11"/>
      <c r="U52" s="11"/>
      <c r="V52" s="11"/>
      <c r="W52" s="11"/>
      <c r="X52" s="11"/>
      <c r="Y52" s="11"/>
      <c r="Z52" s="11"/>
      <c r="AA52" s="11"/>
      <c r="AB52" s="11"/>
      <c r="AC52" s="11"/>
      <c r="AD52" s="11"/>
      <c r="AE52" s="11"/>
      <c r="AF52" s="11"/>
      <c r="AG52" s="11"/>
      <c r="AH52" s="11"/>
      <c r="AI52" s="11"/>
      <c r="AJ52" s="11"/>
      <c r="AK52" s="41"/>
      <c r="AL52" s="41"/>
      <c r="AM52" s="41"/>
      <c r="AN52" s="41"/>
      <c r="AO52" s="41"/>
      <c r="AP52" s="41"/>
    </row>
    <row r="53" spans="1:42" s="5" customFormat="1" x14ac:dyDescent="0.25">
      <c r="A53" s="12" t="s">
        <v>6</v>
      </c>
      <c r="B53" s="7"/>
      <c r="C53" s="9" t="s">
        <v>66</v>
      </c>
      <c r="D53" s="7"/>
      <c r="E53" s="9" t="s">
        <v>3</v>
      </c>
      <c r="F53" s="7"/>
      <c r="G53" s="34">
        <v>2</v>
      </c>
      <c r="H53" s="7"/>
      <c r="I53" s="28">
        <f>IF(OR(G53=0, G53=""), 0, IF(OR( E53="business", E53="bugfix"), 2*K53 / SQRT(G53), (K53 / SQRT(G53))))</f>
        <v>7.0710678118654746</v>
      </c>
      <c r="J53" s="7"/>
      <c r="K53" s="43">
        <v>10</v>
      </c>
      <c r="L53" s="7"/>
      <c r="M53" s="6"/>
      <c r="N53" s="11"/>
      <c r="O53" s="11"/>
      <c r="P53" s="11"/>
      <c r="Q53" s="11"/>
      <c r="R53" s="11"/>
      <c r="S53" s="11"/>
      <c r="T53" s="11"/>
      <c r="U53" s="11"/>
      <c r="V53" s="11"/>
      <c r="W53" s="11"/>
      <c r="X53" s="11"/>
      <c r="Y53" s="11"/>
      <c r="Z53" s="11"/>
      <c r="AA53" s="11"/>
      <c r="AB53" s="11"/>
      <c r="AC53" s="11"/>
      <c r="AD53" s="11"/>
      <c r="AE53" s="11"/>
      <c r="AF53" s="11"/>
      <c r="AG53" s="11"/>
      <c r="AH53" s="11"/>
      <c r="AI53" s="11"/>
      <c r="AJ53" s="11"/>
      <c r="AK53" s="41"/>
      <c r="AL53" s="41"/>
      <c r="AM53" s="41"/>
      <c r="AN53" s="41"/>
      <c r="AO53" s="41"/>
      <c r="AP53" s="41"/>
    </row>
    <row r="54" spans="1:42" s="5" customFormat="1" x14ac:dyDescent="0.25">
      <c r="A54" s="6" t="s">
        <v>37</v>
      </c>
      <c r="B54" s="7"/>
      <c r="C54" s="9" t="s">
        <v>95</v>
      </c>
      <c r="D54" s="7"/>
      <c r="E54" s="9" t="s">
        <v>3</v>
      </c>
      <c r="F54" s="7"/>
      <c r="G54" s="34">
        <v>0.5</v>
      </c>
      <c r="H54" s="7"/>
      <c r="I54" s="28">
        <f>IF(OR(G54=0, G54=""), 0, IF(OR( E54="business", E54="bugfix"), 2*K54 / SQRT(G54), (K54 / SQRT(G54))))</f>
        <v>7.0710678118654746</v>
      </c>
      <c r="J54" s="7"/>
      <c r="K54" s="43">
        <v>5</v>
      </c>
      <c r="L54" s="7"/>
      <c r="M54" s="44" t="s">
        <v>34</v>
      </c>
      <c r="N54" s="11"/>
      <c r="O54" s="11"/>
      <c r="P54" s="11"/>
      <c r="Q54" s="11"/>
      <c r="R54" s="11"/>
      <c r="S54" s="11"/>
      <c r="T54" s="11"/>
      <c r="U54" s="11"/>
      <c r="V54" s="11"/>
      <c r="W54" s="11"/>
      <c r="X54" s="11"/>
      <c r="Y54" s="11"/>
      <c r="Z54" s="11"/>
      <c r="AA54" s="11"/>
      <c r="AB54" s="11"/>
      <c r="AC54" s="11"/>
      <c r="AD54" s="11"/>
      <c r="AE54" s="11"/>
      <c r="AF54" s="11"/>
      <c r="AG54" s="11"/>
      <c r="AH54" s="11"/>
      <c r="AI54" s="11"/>
      <c r="AJ54" s="11"/>
      <c r="AK54" s="41"/>
      <c r="AL54" s="41"/>
      <c r="AM54" s="41"/>
      <c r="AN54" s="41"/>
      <c r="AO54" s="41"/>
      <c r="AP54" s="41"/>
    </row>
    <row r="55" spans="1:42" s="5" customFormat="1" x14ac:dyDescent="0.25">
      <c r="A55" s="12" t="s">
        <v>99</v>
      </c>
      <c r="B55" s="7"/>
      <c r="C55" s="8" t="s">
        <v>73</v>
      </c>
      <c r="D55" s="7"/>
      <c r="E55" s="8" t="s">
        <v>2</v>
      </c>
      <c r="F55" s="7"/>
      <c r="G55" s="34">
        <v>0.75</v>
      </c>
      <c r="H55" s="7"/>
      <c r="I55" s="28">
        <f>IF(OR(G55=0, G55=""), 0, IF(OR( E55="business", E55="bugfix"), 2*K55 / SQRT(G55), (K55 / SQRT(G55))))</f>
        <v>9.2376043070340135</v>
      </c>
      <c r="J55" s="7"/>
      <c r="K55" s="43">
        <v>8</v>
      </c>
      <c r="L55" s="7"/>
      <c r="M55" s="6" t="s">
        <v>24</v>
      </c>
      <c r="N55" s="11"/>
      <c r="O55" s="11"/>
      <c r="P55" s="11"/>
      <c r="Q55" s="11"/>
      <c r="R55" s="11"/>
      <c r="S55" s="11"/>
      <c r="T55" s="11"/>
      <c r="U55" s="11"/>
      <c r="V55" s="11"/>
      <c r="W55" s="11"/>
      <c r="X55" s="11"/>
      <c r="Y55" s="11"/>
      <c r="Z55" s="11"/>
      <c r="AA55" s="11"/>
      <c r="AB55" s="11"/>
      <c r="AC55" s="11"/>
      <c r="AD55" s="11"/>
      <c r="AE55" s="11"/>
      <c r="AF55" s="11"/>
      <c r="AG55" s="11"/>
      <c r="AH55" s="11"/>
      <c r="AI55" s="11"/>
      <c r="AJ55" s="11"/>
      <c r="AK55" s="41"/>
      <c r="AL55" s="41"/>
      <c r="AM55" s="41"/>
      <c r="AN55" s="41"/>
      <c r="AO55" s="41"/>
      <c r="AP55" s="41"/>
    </row>
    <row r="56" spans="1:42" s="5" customFormat="1" x14ac:dyDescent="0.25">
      <c r="A56" s="12" t="s">
        <v>26</v>
      </c>
      <c r="B56" s="7"/>
      <c r="C56" s="8" t="s">
        <v>73</v>
      </c>
      <c r="D56" s="7"/>
      <c r="E56" s="8" t="s">
        <v>2</v>
      </c>
      <c r="F56" s="7"/>
      <c r="G56" s="34">
        <v>1</v>
      </c>
      <c r="H56" s="7"/>
      <c r="I56" s="28">
        <f>IF(OR(G56=0, G56=""), 0, IF(OR( E56="business", E56="bugfix"), 2*K56 / SQRT(G56), (K56 / SQRT(G56))))</f>
        <v>7</v>
      </c>
      <c r="J56" s="7"/>
      <c r="K56" s="43">
        <v>7</v>
      </c>
      <c r="L56" s="7"/>
      <c r="M56" s="6"/>
      <c r="N56" s="11"/>
      <c r="O56" s="11"/>
      <c r="P56" s="11"/>
      <c r="Q56" s="11"/>
      <c r="R56" s="11"/>
      <c r="S56" s="11"/>
      <c r="T56" s="11"/>
      <c r="U56" s="11"/>
      <c r="V56" s="11"/>
      <c r="W56" s="11"/>
      <c r="X56" s="11"/>
      <c r="Y56" s="11"/>
      <c r="Z56" s="11"/>
      <c r="AA56" s="11"/>
      <c r="AB56" s="11"/>
      <c r="AC56" s="11"/>
      <c r="AD56" s="11"/>
      <c r="AE56" s="11"/>
      <c r="AF56" s="11"/>
      <c r="AG56" s="11"/>
      <c r="AH56" s="11"/>
      <c r="AI56" s="11"/>
      <c r="AJ56" s="11"/>
      <c r="AK56" s="41"/>
      <c r="AL56" s="41"/>
      <c r="AM56" s="41"/>
      <c r="AN56" s="41"/>
      <c r="AO56" s="41"/>
      <c r="AP56" s="41"/>
    </row>
    <row r="57" spans="1:42" s="5" customFormat="1" x14ac:dyDescent="0.25">
      <c r="A57" s="12" t="s">
        <v>21</v>
      </c>
      <c r="B57" s="7"/>
      <c r="C57" s="8" t="s">
        <v>73</v>
      </c>
      <c r="D57" s="7"/>
      <c r="E57" s="9" t="s">
        <v>3</v>
      </c>
      <c r="F57" s="7"/>
      <c r="G57" s="34">
        <v>2.5</v>
      </c>
      <c r="H57" s="7"/>
      <c r="I57" s="28">
        <f>IF(OR(G57=0, G57=""), 0, IF(OR( E57="business", E57="bugfix"), 2*K57 / SQRT(G57), (K57 / SQRT(G57))))</f>
        <v>6.3245553203367582</v>
      </c>
      <c r="J57" s="7"/>
      <c r="K57" s="43">
        <v>10</v>
      </c>
      <c r="L57" s="7"/>
      <c r="M57" s="6" t="s">
        <v>25</v>
      </c>
      <c r="N57" s="11"/>
      <c r="O57" s="11"/>
      <c r="P57" s="11"/>
      <c r="Q57" s="11"/>
      <c r="R57" s="11"/>
      <c r="S57" s="11"/>
      <c r="T57" s="11"/>
      <c r="U57" s="11"/>
      <c r="V57" s="11"/>
      <c r="W57" s="11"/>
      <c r="X57" s="11"/>
      <c r="Y57" s="11"/>
      <c r="Z57" s="11"/>
      <c r="AA57" s="11"/>
      <c r="AB57" s="11"/>
      <c r="AC57" s="11"/>
      <c r="AD57" s="11"/>
      <c r="AE57" s="11"/>
      <c r="AF57" s="11"/>
      <c r="AG57" s="11"/>
      <c r="AH57" s="11"/>
      <c r="AI57" s="11"/>
      <c r="AJ57" s="11"/>
      <c r="AK57" s="41"/>
      <c r="AL57" s="41"/>
      <c r="AM57" s="41"/>
      <c r="AN57" s="41"/>
      <c r="AO57" s="41"/>
      <c r="AP57" s="41"/>
    </row>
    <row r="58" spans="1:42" s="5" customFormat="1" x14ac:dyDescent="0.25">
      <c r="A58" s="12" t="s">
        <v>18</v>
      </c>
      <c r="B58" s="7"/>
      <c r="C58" s="8" t="s">
        <v>74</v>
      </c>
      <c r="D58" s="7"/>
      <c r="E58" s="8" t="s">
        <v>2</v>
      </c>
      <c r="F58" s="7"/>
      <c r="G58" s="34">
        <v>2.5</v>
      </c>
      <c r="H58" s="7"/>
      <c r="I58" s="28">
        <f>IF(OR(G58=0, G58=""), 0, IF(OR( E58="business", E58="bugfix"), 2*K58 / SQRT(G58), (K58 / SQRT(G58))))</f>
        <v>6.3245553203367582</v>
      </c>
      <c r="J58" s="7"/>
      <c r="K58" s="43">
        <v>10</v>
      </c>
      <c r="L58" s="7"/>
      <c r="M58" s="6"/>
      <c r="N58" s="11"/>
      <c r="O58" s="11"/>
      <c r="P58" s="11"/>
      <c r="Q58" s="11"/>
      <c r="R58" s="11"/>
      <c r="S58" s="11"/>
      <c r="T58" s="11"/>
      <c r="U58" s="11"/>
      <c r="V58" s="11"/>
      <c r="W58" s="11"/>
      <c r="X58" s="11"/>
      <c r="Y58" s="11"/>
      <c r="Z58" s="11"/>
      <c r="AA58" s="11"/>
      <c r="AB58" s="11"/>
      <c r="AC58" s="11"/>
      <c r="AD58" s="11"/>
      <c r="AE58" s="11"/>
      <c r="AF58" s="11"/>
      <c r="AG58" s="11"/>
      <c r="AH58" s="11"/>
      <c r="AI58" s="11"/>
      <c r="AJ58" s="11"/>
      <c r="AK58" s="41"/>
      <c r="AL58" s="41"/>
      <c r="AM58" s="41"/>
      <c r="AN58" s="41"/>
      <c r="AO58" s="41"/>
      <c r="AP58" s="41"/>
    </row>
    <row r="59" spans="1:42" s="5" customFormat="1" x14ac:dyDescent="0.25">
      <c r="A59" s="12" t="s">
        <v>22</v>
      </c>
      <c r="B59" s="7"/>
      <c r="C59" s="8" t="s">
        <v>73</v>
      </c>
      <c r="D59" s="7"/>
      <c r="E59" s="8" t="s">
        <v>2</v>
      </c>
      <c r="F59" s="7"/>
      <c r="G59" s="34">
        <v>2.5</v>
      </c>
      <c r="H59" s="7"/>
      <c r="I59" s="28">
        <f>IF(OR(G59=0, G59=""), 0, IF(OR( E59="business", E59="bugfix"), 2*K59 / SQRT(G59), (K59 / SQRT(G59))))</f>
        <v>5.0596442562694071</v>
      </c>
      <c r="J59" s="7"/>
      <c r="K59" s="43">
        <v>8</v>
      </c>
      <c r="L59" s="7"/>
      <c r="M59" s="6"/>
      <c r="N59" s="11"/>
      <c r="O59" s="11"/>
      <c r="P59" s="11"/>
      <c r="Q59" s="11"/>
      <c r="R59" s="11"/>
      <c r="S59" s="11"/>
      <c r="T59" s="11"/>
      <c r="U59" s="11"/>
      <c r="V59" s="11"/>
      <c r="W59" s="11"/>
      <c r="X59" s="11"/>
      <c r="Y59" s="11"/>
      <c r="Z59" s="11"/>
      <c r="AA59" s="11"/>
      <c r="AB59" s="11"/>
      <c r="AC59" s="11"/>
      <c r="AD59" s="11"/>
      <c r="AE59" s="11"/>
      <c r="AF59" s="11"/>
      <c r="AG59" s="11"/>
      <c r="AH59" s="11"/>
      <c r="AI59" s="11"/>
      <c r="AJ59" s="11"/>
      <c r="AK59" s="41"/>
      <c r="AL59" s="41"/>
      <c r="AM59" s="41"/>
      <c r="AN59" s="41"/>
      <c r="AO59" s="41"/>
      <c r="AP59" s="41"/>
    </row>
    <row r="60" spans="1:42" s="5" customFormat="1" x14ac:dyDescent="0.25">
      <c r="A60" s="12" t="s">
        <v>20</v>
      </c>
      <c r="B60" s="7"/>
      <c r="C60" s="8" t="s">
        <v>73</v>
      </c>
      <c r="D60" s="7"/>
      <c r="E60" s="8" t="s">
        <v>2</v>
      </c>
      <c r="F60" s="7"/>
      <c r="G60" s="34">
        <v>2</v>
      </c>
      <c r="H60" s="7"/>
      <c r="I60" s="28">
        <f>IF(OR(G60=0, G60=""), 0, IF(OR( E60="business", E60="bugfix"), 2*K60 / SQRT(G60), (K60 / SQRT(G60))))</f>
        <v>4.9497474683058327</v>
      </c>
      <c r="J60" s="7"/>
      <c r="K60" s="43">
        <v>7</v>
      </c>
      <c r="L60" s="7"/>
      <c r="M60" s="6"/>
      <c r="N60" s="11"/>
      <c r="O60" s="11"/>
      <c r="P60" s="11"/>
      <c r="Q60" s="11"/>
      <c r="R60" s="11"/>
      <c r="S60" s="11"/>
      <c r="T60" s="11"/>
      <c r="U60" s="11"/>
      <c r="V60" s="11"/>
      <c r="W60" s="11"/>
      <c r="X60" s="11"/>
      <c r="Y60" s="11"/>
      <c r="Z60" s="11"/>
      <c r="AA60" s="11"/>
      <c r="AB60" s="11"/>
      <c r="AC60" s="11"/>
      <c r="AD60" s="11"/>
      <c r="AE60" s="11"/>
      <c r="AF60" s="11"/>
      <c r="AG60" s="11"/>
      <c r="AH60" s="11"/>
      <c r="AI60" s="11"/>
      <c r="AJ60" s="11"/>
      <c r="AK60" s="41"/>
      <c r="AL60" s="41"/>
      <c r="AM60" s="41"/>
      <c r="AN60" s="41"/>
      <c r="AO60" s="41"/>
      <c r="AP60" s="41"/>
    </row>
    <row r="61" spans="1:42" s="5" customFormat="1" x14ac:dyDescent="0.25">
      <c r="A61" s="12" t="s">
        <v>52</v>
      </c>
      <c r="B61" s="7"/>
      <c r="C61" s="9" t="s">
        <v>66</v>
      </c>
      <c r="D61" s="7"/>
      <c r="E61" s="9" t="s">
        <v>3</v>
      </c>
      <c r="F61" s="7"/>
      <c r="G61" s="34">
        <v>2.5</v>
      </c>
      <c r="H61" s="7"/>
      <c r="I61" s="28">
        <f>IF(OR(G61=0, G61=""), 0, IF(OR( E61="business", E61="bugfix"), 2*K61 / SQRT(G61), (K61 / SQRT(G61))))</f>
        <v>4.4271887242357311</v>
      </c>
      <c r="J61" s="7"/>
      <c r="K61" s="43">
        <v>7</v>
      </c>
      <c r="L61" s="7"/>
      <c r="M61" s="6"/>
      <c r="N61" s="11"/>
      <c r="O61" s="11"/>
      <c r="P61" s="11"/>
      <c r="Q61" s="11"/>
      <c r="R61" s="11"/>
      <c r="S61" s="11"/>
      <c r="T61" s="11"/>
      <c r="U61" s="11"/>
      <c r="V61" s="11"/>
      <c r="W61" s="11"/>
      <c r="X61" s="11"/>
      <c r="Y61" s="11"/>
      <c r="Z61" s="11"/>
      <c r="AA61" s="11"/>
      <c r="AB61" s="11"/>
      <c r="AC61" s="11"/>
      <c r="AD61" s="11"/>
      <c r="AE61" s="11"/>
      <c r="AF61" s="11"/>
      <c r="AG61" s="11"/>
      <c r="AH61" s="11"/>
      <c r="AI61" s="11"/>
      <c r="AJ61" s="11"/>
      <c r="AK61" s="41"/>
      <c r="AL61" s="41"/>
      <c r="AM61" s="41"/>
      <c r="AN61" s="41"/>
      <c r="AO61" s="41"/>
      <c r="AP61" s="41"/>
    </row>
    <row r="62" spans="1:42" s="5" customFormat="1" x14ac:dyDescent="0.25">
      <c r="A62" s="6"/>
      <c r="B62" s="7"/>
      <c r="C62" s="8"/>
      <c r="D62" s="7"/>
      <c r="E62" s="8"/>
      <c r="F62" s="7"/>
      <c r="G62" s="34"/>
      <c r="H62" s="7"/>
      <c r="I62" s="28">
        <f t="shared" ref="I61:I67" si="0">IF(OR(G62=0, G62=""), 0, IF(OR( E62="business", E62="bugfix"), 2*K62 / SQRT(G62), (K62 / SQRT(G62))))</f>
        <v>0</v>
      </c>
      <c r="J62" s="7"/>
      <c r="K62" s="43"/>
      <c r="L62" s="7"/>
      <c r="M62" s="6"/>
      <c r="N62" s="11"/>
      <c r="O62" s="11"/>
      <c r="P62" s="11"/>
      <c r="Q62" s="11"/>
      <c r="R62" s="11"/>
      <c r="S62" s="11"/>
      <c r="T62" s="11"/>
      <c r="U62" s="11"/>
      <c r="V62" s="11"/>
      <c r="W62" s="11"/>
      <c r="X62" s="11"/>
      <c r="Y62" s="11"/>
      <c r="Z62" s="11"/>
      <c r="AA62" s="11"/>
      <c r="AB62" s="11"/>
      <c r="AC62" s="11"/>
      <c r="AD62" s="11"/>
      <c r="AE62" s="11"/>
      <c r="AF62" s="11"/>
      <c r="AG62" s="11"/>
      <c r="AH62" s="11"/>
      <c r="AI62" s="11"/>
      <c r="AJ62" s="11"/>
      <c r="AK62" s="41"/>
      <c r="AL62" s="41"/>
      <c r="AM62" s="41"/>
      <c r="AN62" s="41"/>
      <c r="AO62" s="41"/>
      <c r="AP62" s="41"/>
    </row>
    <row r="63" spans="1:42" s="5" customFormat="1" x14ac:dyDescent="0.25">
      <c r="A63" s="6"/>
      <c r="B63" s="7"/>
      <c r="C63" s="8"/>
      <c r="D63" s="7"/>
      <c r="E63" s="8"/>
      <c r="F63" s="7"/>
      <c r="G63" s="34"/>
      <c r="H63" s="7"/>
      <c r="I63" s="28">
        <f t="shared" si="0"/>
        <v>0</v>
      </c>
      <c r="J63" s="7"/>
      <c r="K63" s="43"/>
      <c r="L63" s="7"/>
      <c r="M63" s="6"/>
      <c r="N63" s="11"/>
      <c r="O63" s="11"/>
      <c r="P63" s="11"/>
      <c r="Q63" s="11"/>
      <c r="R63" s="11"/>
      <c r="S63" s="11"/>
      <c r="T63" s="11"/>
      <c r="U63" s="11"/>
      <c r="V63" s="11"/>
      <c r="W63" s="11"/>
      <c r="X63" s="11"/>
      <c r="Y63" s="11"/>
      <c r="Z63" s="11"/>
      <c r="AA63" s="11"/>
      <c r="AB63" s="11"/>
      <c r="AC63" s="11"/>
      <c r="AD63" s="11"/>
      <c r="AE63" s="11"/>
      <c r="AF63" s="11"/>
      <c r="AG63" s="11"/>
      <c r="AH63" s="11"/>
      <c r="AI63" s="11"/>
      <c r="AJ63" s="11"/>
      <c r="AK63" s="41"/>
      <c r="AL63" s="41"/>
      <c r="AM63" s="41"/>
      <c r="AN63" s="41"/>
      <c r="AO63" s="41"/>
      <c r="AP63" s="41"/>
    </row>
    <row r="64" spans="1:42" s="5" customFormat="1" x14ac:dyDescent="0.25">
      <c r="A64" s="6"/>
      <c r="B64" s="7"/>
      <c r="C64" s="8"/>
      <c r="D64" s="7"/>
      <c r="E64" s="8"/>
      <c r="F64" s="7"/>
      <c r="G64" s="34"/>
      <c r="H64" s="7"/>
      <c r="I64" s="28">
        <f t="shared" si="0"/>
        <v>0</v>
      </c>
      <c r="J64" s="7"/>
      <c r="K64" s="43"/>
      <c r="L64" s="7"/>
      <c r="M64" s="6"/>
      <c r="N64" s="11"/>
      <c r="O64" s="11"/>
      <c r="P64" s="11"/>
      <c r="Q64" s="11"/>
      <c r="R64" s="11"/>
      <c r="S64" s="11"/>
      <c r="T64" s="11"/>
      <c r="U64" s="11"/>
      <c r="V64" s="11"/>
      <c r="W64" s="11"/>
      <c r="X64" s="11"/>
      <c r="Y64" s="11"/>
      <c r="Z64" s="11"/>
      <c r="AA64" s="11"/>
      <c r="AB64" s="11"/>
      <c r="AC64" s="11"/>
      <c r="AD64" s="11"/>
      <c r="AE64" s="11"/>
      <c r="AF64" s="11"/>
      <c r="AG64" s="11"/>
      <c r="AH64" s="11"/>
      <c r="AI64" s="11"/>
      <c r="AJ64" s="11"/>
      <c r="AK64" s="41"/>
      <c r="AL64" s="41"/>
      <c r="AM64" s="41"/>
      <c r="AN64" s="41"/>
      <c r="AO64" s="41"/>
      <c r="AP64" s="41"/>
    </row>
    <row r="65" spans="1:42" s="5" customFormat="1" x14ac:dyDescent="0.25">
      <c r="A65" s="6"/>
      <c r="B65" s="7"/>
      <c r="C65" s="8"/>
      <c r="D65" s="7"/>
      <c r="E65" s="8"/>
      <c r="F65" s="7"/>
      <c r="G65" s="34"/>
      <c r="H65" s="7"/>
      <c r="I65" s="28">
        <f t="shared" si="0"/>
        <v>0</v>
      </c>
      <c r="J65" s="7"/>
      <c r="K65" s="43"/>
      <c r="L65" s="7"/>
      <c r="M65" s="6"/>
      <c r="N65" s="11"/>
      <c r="O65" s="11"/>
      <c r="P65" s="11"/>
      <c r="Q65" s="11"/>
      <c r="R65" s="11"/>
      <c r="S65" s="11"/>
      <c r="T65" s="11"/>
      <c r="U65" s="11"/>
      <c r="V65" s="11"/>
      <c r="W65" s="11"/>
      <c r="X65" s="11"/>
      <c r="Y65" s="11"/>
      <c r="Z65" s="11"/>
      <c r="AA65" s="11"/>
      <c r="AB65" s="11"/>
      <c r="AC65" s="11"/>
      <c r="AD65" s="11"/>
      <c r="AE65" s="11"/>
      <c r="AF65" s="11"/>
      <c r="AG65" s="11"/>
      <c r="AH65" s="11"/>
      <c r="AI65" s="11"/>
      <c r="AJ65" s="11"/>
      <c r="AK65" s="41"/>
      <c r="AL65" s="41"/>
      <c r="AM65" s="41"/>
      <c r="AN65" s="41"/>
      <c r="AO65" s="41"/>
      <c r="AP65" s="41"/>
    </row>
    <row r="66" spans="1:42" s="5" customFormat="1" x14ac:dyDescent="0.25">
      <c r="A66" s="6"/>
      <c r="B66" s="7"/>
      <c r="C66" s="8"/>
      <c r="D66" s="7"/>
      <c r="E66" s="8"/>
      <c r="F66" s="7"/>
      <c r="G66" s="34"/>
      <c r="H66" s="7"/>
      <c r="I66" s="28">
        <f t="shared" si="0"/>
        <v>0</v>
      </c>
      <c r="J66" s="7"/>
      <c r="K66" s="43"/>
      <c r="L66" s="7"/>
      <c r="M66" s="6"/>
      <c r="N66" s="11"/>
      <c r="O66" s="11"/>
      <c r="P66" s="11"/>
      <c r="Q66" s="11"/>
      <c r="R66" s="11"/>
      <c r="S66" s="11"/>
      <c r="T66" s="11"/>
      <c r="U66" s="11"/>
      <c r="V66" s="11"/>
      <c r="W66" s="11"/>
      <c r="X66" s="11"/>
      <c r="Y66" s="11"/>
      <c r="Z66" s="11"/>
      <c r="AA66" s="11"/>
      <c r="AB66" s="11"/>
      <c r="AC66" s="11"/>
      <c r="AD66" s="11"/>
      <c r="AE66" s="11"/>
      <c r="AF66" s="11"/>
      <c r="AG66" s="11"/>
      <c r="AH66" s="11"/>
      <c r="AI66" s="11"/>
      <c r="AJ66" s="11"/>
      <c r="AK66" s="41"/>
      <c r="AL66" s="41"/>
      <c r="AM66" s="41"/>
      <c r="AN66" s="41"/>
      <c r="AO66" s="41"/>
      <c r="AP66" s="41"/>
    </row>
    <row r="67" spans="1:42" s="5" customFormat="1" x14ac:dyDescent="0.25">
      <c r="A67" s="6"/>
      <c r="B67" s="7"/>
      <c r="C67" s="8"/>
      <c r="D67" s="7"/>
      <c r="E67" s="8"/>
      <c r="F67" s="7"/>
      <c r="G67" s="34"/>
      <c r="H67" s="7"/>
      <c r="I67" s="28">
        <f t="shared" si="0"/>
        <v>0</v>
      </c>
      <c r="J67" s="7"/>
      <c r="K67" s="43"/>
      <c r="L67" s="7"/>
      <c r="M67" s="6"/>
      <c r="N67" s="11"/>
      <c r="O67" s="11"/>
      <c r="P67" s="11"/>
      <c r="Q67" s="11"/>
      <c r="R67" s="11"/>
      <c r="S67" s="11"/>
      <c r="T67" s="11"/>
      <c r="U67" s="11"/>
      <c r="V67" s="11"/>
      <c r="W67" s="11"/>
      <c r="X67" s="11"/>
      <c r="Y67" s="11"/>
      <c r="Z67" s="11"/>
      <c r="AA67" s="11"/>
      <c r="AB67" s="11"/>
      <c r="AC67" s="11"/>
      <c r="AD67" s="11"/>
      <c r="AE67" s="11"/>
      <c r="AF67" s="11"/>
      <c r="AG67" s="11"/>
      <c r="AH67" s="11"/>
      <c r="AI67" s="11"/>
      <c r="AJ67" s="11"/>
      <c r="AK67" s="41"/>
      <c r="AL67" s="41"/>
      <c r="AM67" s="41"/>
      <c r="AN67" s="41"/>
      <c r="AO67" s="41"/>
      <c r="AP67" s="41"/>
    </row>
    <row r="68" spans="1:42" s="5" customFormat="1" x14ac:dyDescent="0.25">
      <c r="A68" s="6"/>
      <c r="B68" s="7"/>
      <c r="C68" s="8"/>
      <c r="D68" s="7"/>
      <c r="E68" s="8"/>
      <c r="F68" s="7"/>
      <c r="G68" s="34"/>
      <c r="H68" s="7"/>
      <c r="I68" s="28">
        <f t="shared" ref="I68:I80" si="1">IF(OR(G68=0, G68=""), 0, IF(OR( E68="business", E68="bugfix"), 2*K68 / SQRT(G68), (K68 / SQRT(G68))))</f>
        <v>0</v>
      </c>
      <c r="J68" s="7"/>
      <c r="K68" s="43"/>
      <c r="L68" s="7"/>
      <c r="M68" s="6"/>
      <c r="N68" s="11"/>
      <c r="O68" s="11"/>
      <c r="P68" s="11"/>
      <c r="Q68" s="11"/>
      <c r="R68" s="11"/>
      <c r="S68" s="11"/>
      <c r="T68" s="11"/>
      <c r="U68" s="11"/>
      <c r="V68" s="11"/>
      <c r="W68" s="11"/>
      <c r="X68" s="11"/>
      <c r="Y68" s="11"/>
      <c r="Z68" s="11"/>
      <c r="AA68" s="11"/>
      <c r="AB68" s="11"/>
      <c r="AC68" s="11"/>
      <c r="AD68" s="11"/>
      <c r="AE68" s="11"/>
      <c r="AF68" s="11"/>
      <c r="AG68" s="11"/>
      <c r="AH68" s="11"/>
      <c r="AI68" s="11"/>
      <c r="AJ68" s="11"/>
      <c r="AK68" s="41"/>
      <c r="AL68" s="41"/>
      <c r="AM68" s="41"/>
      <c r="AN68" s="41"/>
      <c r="AO68" s="41"/>
      <c r="AP68" s="41"/>
    </row>
    <row r="69" spans="1:42" s="5" customFormat="1" x14ac:dyDescent="0.25">
      <c r="A69" s="6"/>
      <c r="B69" s="7"/>
      <c r="C69" s="8"/>
      <c r="D69" s="7"/>
      <c r="E69" s="8"/>
      <c r="F69" s="7"/>
      <c r="G69" s="34"/>
      <c r="H69" s="7"/>
      <c r="I69" s="28">
        <f t="shared" si="1"/>
        <v>0</v>
      </c>
      <c r="J69" s="7"/>
      <c r="K69" s="43"/>
      <c r="L69" s="7"/>
      <c r="M69" s="6"/>
      <c r="N69" s="11"/>
      <c r="O69" s="11"/>
      <c r="P69" s="11"/>
      <c r="Q69" s="11"/>
      <c r="R69" s="11"/>
      <c r="S69" s="11"/>
      <c r="T69" s="11"/>
      <c r="U69" s="11"/>
      <c r="V69" s="11"/>
      <c r="W69" s="11"/>
      <c r="X69" s="11"/>
      <c r="Y69" s="11"/>
      <c r="Z69" s="11"/>
      <c r="AA69" s="11"/>
      <c r="AB69" s="11"/>
      <c r="AC69" s="11"/>
      <c r="AD69" s="11"/>
      <c r="AE69" s="11"/>
      <c r="AF69" s="11"/>
      <c r="AG69" s="11"/>
      <c r="AH69" s="11"/>
      <c r="AI69" s="11"/>
      <c r="AJ69" s="11"/>
      <c r="AK69" s="41"/>
      <c r="AL69" s="41"/>
      <c r="AM69" s="41"/>
      <c r="AN69" s="41"/>
      <c r="AO69" s="41"/>
      <c r="AP69" s="41"/>
    </row>
    <row r="70" spans="1:42" s="5" customFormat="1" x14ac:dyDescent="0.25">
      <c r="A70" s="6"/>
      <c r="B70" s="7"/>
      <c r="C70" s="8"/>
      <c r="D70" s="7"/>
      <c r="E70" s="8"/>
      <c r="F70" s="7"/>
      <c r="G70" s="34"/>
      <c r="H70" s="7"/>
      <c r="I70" s="28">
        <f t="shared" si="1"/>
        <v>0</v>
      </c>
      <c r="J70" s="7"/>
      <c r="K70" s="43"/>
      <c r="L70" s="7"/>
      <c r="M70" s="6"/>
      <c r="N70" s="11"/>
      <c r="O70" s="11"/>
      <c r="P70" s="11"/>
      <c r="Q70" s="11"/>
      <c r="R70" s="11"/>
      <c r="S70" s="11"/>
      <c r="T70" s="11"/>
      <c r="U70" s="11"/>
      <c r="V70" s="11"/>
      <c r="W70" s="11"/>
      <c r="X70" s="11"/>
      <c r="Y70" s="11"/>
      <c r="Z70" s="11"/>
      <c r="AA70" s="11"/>
      <c r="AB70" s="11"/>
      <c r="AC70" s="11"/>
      <c r="AD70" s="11"/>
      <c r="AE70" s="11"/>
      <c r="AF70" s="11"/>
      <c r="AG70" s="11"/>
      <c r="AH70" s="11"/>
      <c r="AI70" s="11"/>
      <c r="AJ70" s="11"/>
      <c r="AK70" s="41"/>
      <c r="AL70" s="41"/>
      <c r="AM70" s="41"/>
      <c r="AN70" s="41"/>
      <c r="AO70" s="41"/>
      <c r="AP70" s="41"/>
    </row>
    <row r="71" spans="1:42" s="5" customFormat="1" x14ac:dyDescent="0.25">
      <c r="A71" s="6"/>
      <c r="B71" s="7"/>
      <c r="C71" s="8"/>
      <c r="D71" s="7"/>
      <c r="E71" s="8"/>
      <c r="F71" s="7"/>
      <c r="G71" s="34"/>
      <c r="H71" s="7"/>
      <c r="I71" s="28">
        <f t="shared" si="1"/>
        <v>0</v>
      </c>
      <c r="J71" s="7"/>
      <c r="K71" s="43"/>
      <c r="L71" s="7"/>
      <c r="M71" s="6"/>
      <c r="N71" s="11"/>
      <c r="O71" s="11"/>
      <c r="P71" s="11"/>
      <c r="Q71" s="11"/>
      <c r="R71" s="11"/>
      <c r="S71" s="11"/>
      <c r="T71" s="11"/>
      <c r="U71" s="11"/>
      <c r="V71" s="11"/>
      <c r="W71" s="11"/>
      <c r="X71" s="11"/>
      <c r="Y71" s="11"/>
      <c r="Z71" s="11"/>
      <c r="AA71" s="11"/>
      <c r="AB71" s="11"/>
      <c r="AC71" s="11"/>
      <c r="AD71" s="11"/>
      <c r="AE71" s="11"/>
      <c r="AF71" s="11"/>
      <c r="AG71" s="11"/>
      <c r="AH71" s="11"/>
      <c r="AI71" s="11"/>
      <c r="AJ71" s="11"/>
      <c r="AK71" s="41"/>
      <c r="AL71" s="41"/>
      <c r="AM71" s="41"/>
      <c r="AN71" s="41"/>
      <c r="AO71" s="41"/>
      <c r="AP71" s="41"/>
    </row>
    <row r="72" spans="1:42" s="5" customFormat="1" x14ac:dyDescent="0.25">
      <c r="A72" s="6"/>
      <c r="B72" s="7"/>
      <c r="C72" s="8"/>
      <c r="D72" s="7"/>
      <c r="E72" s="8"/>
      <c r="F72" s="7"/>
      <c r="G72" s="34"/>
      <c r="H72" s="7"/>
      <c r="I72" s="28">
        <f t="shared" si="1"/>
        <v>0</v>
      </c>
      <c r="J72" s="7"/>
      <c r="K72" s="43"/>
      <c r="L72" s="7"/>
      <c r="M72" s="6"/>
      <c r="N72" s="11"/>
      <c r="O72" s="11"/>
      <c r="P72" s="11"/>
      <c r="Q72" s="11"/>
      <c r="R72" s="11"/>
      <c r="S72" s="11"/>
      <c r="T72" s="11"/>
      <c r="U72" s="11"/>
      <c r="V72" s="11"/>
      <c r="W72" s="11"/>
      <c r="X72" s="11"/>
      <c r="Y72" s="11"/>
      <c r="Z72" s="11"/>
      <c r="AA72" s="11"/>
      <c r="AB72" s="11"/>
      <c r="AC72" s="11"/>
      <c r="AD72" s="11"/>
      <c r="AE72" s="11"/>
      <c r="AF72" s="11"/>
      <c r="AG72" s="11"/>
      <c r="AH72" s="11"/>
      <c r="AI72" s="11"/>
      <c r="AJ72" s="11"/>
      <c r="AK72" s="41"/>
      <c r="AL72" s="41"/>
      <c r="AM72" s="41"/>
      <c r="AN72" s="41"/>
      <c r="AO72" s="41"/>
      <c r="AP72" s="41"/>
    </row>
    <row r="73" spans="1:42" s="5" customFormat="1" x14ac:dyDescent="0.25">
      <c r="A73" s="6"/>
      <c r="B73" s="7"/>
      <c r="C73" s="8"/>
      <c r="D73" s="7"/>
      <c r="E73" s="8"/>
      <c r="F73" s="7"/>
      <c r="G73" s="34"/>
      <c r="H73" s="7"/>
      <c r="I73" s="28">
        <f t="shared" si="1"/>
        <v>0</v>
      </c>
      <c r="J73" s="7"/>
      <c r="K73" s="43"/>
      <c r="L73" s="7"/>
      <c r="M73" s="6"/>
      <c r="N73" s="11"/>
      <c r="O73" s="11"/>
      <c r="P73" s="11"/>
      <c r="Q73" s="11"/>
      <c r="R73" s="11"/>
      <c r="S73" s="11"/>
      <c r="T73" s="11"/>
      <c r="U73" s="11"/>
      <c r="V73" s="11"/>
      <c r="W73" s="11"/>
      <c r="X73" s="11"/>
      <c r="Y73" s="11"/>
      <c r="Z73" s="11"/>
      <c r="AA73" s="11"/>
      <c r="AB73" s="11"/>
      <c r="AC73" s="11"/>
      <c r="AD73" s="11"/>
      <c r="AE73" s="11"/>
      <c r="AF73" s="11"/>
      <c r="AG73" s="11"/>
      <c r="AH73" s="11"/>
      <c r="AI73" s="11"/>
      <c r="AJ73" s="11"/>
      <c r="AK73" s="41"/>
      <c r="AL73" s="41"/>
      <c r="AM73" s="41"/>
      <c r="AN73" s="41"/>
      <c r="AO73" s="41"/>
      <c r="AP73" s="41"/>
    </row>
    <row r="74" spans="1:42" s="5" customFormat="1" x14ac:dyDescent="0.25">
      <c r="A74" s="6"/>
      <c r="B74" s="7"/>
      <c r="C74" s="8"/>
      <c r="D74" s="7"/>
      <c r="E74" s="8"/>
      <c r="F74" s="7"/>
      <c r="G74" s="34"/>
      <c r="H74" s="7"/>
      <c r="I74" s="28">
        <f t="shared" si="1"/>
        <v>0</v>
      </c>
      <c r="J74" s="7"/>
      <c r="K74" s="43"/>
      <c r="L74" s="7"/>
      <c r="M74" s="6"/>
      <c r="N74" s="11"/>
      <c r="O74" s="11"/>
      <c r="P74" s="11"/>
      <c r="Q74" s="11"/>
      <c r="R74" s="11"/>
      <c r="S74" s="11"/>
      <c r="T74" s="11"/>
      <c r="U74" s="11"/>
      <c r="V74" s="11"/>
      <c r="W74" s="11"/>
      <c r="X74" s="11"/>
      <c r="Y74" s="11"/>
      <c r="Z74" s="11"/>
      <c r="AA74" s="11"/>
      <c r="AB74" s="11"/>
      <c r="AC74" s="11"/>
      <c r="AD74" s="11"/>
      <c r="AE74" s="11"/>
      <c r="AF74" s="11"/>
      <c r="AG74" s="11"/>
      <c r="AH74" s="11"/>
      <c r="AI74" s="11"/>
      <c r="AJ74" s="11"/>
      <c r="AK74" s="41"/>
      <c r="AL74" s="41"/>
      <c r="AM74" s="41"/>
      <c r="AN74" s="41"/>
      <c r="AO74" s="41"/>
      <c r="AP74" s="41"/>
    </row>
    <row r="75" spans="1:42" s="5" customFormat="1" x14ac:dyDescent="0.25">
      <c r="A75" s="6"/>
      <c r="B75" s="7"/>
      <c r="C75" s="8"/>
      <c r="D75" s="7"/>
      <c r="E75" s="8"/>
      <c r="F75" s="7"/>
      <c r="G75" s="34"/>
      <c r="H75" s="7"/>
      <c r="I75" s="28">
        <f t="shared" si="1"/>
        <v>0</v>
      </c>
      <c r="J75" s="7"/>
      <c r="K75" s="43"/>
      <c r="L75" s="7"/>
      <c r="M75" s="6"/>
      <c r="N75" s="11"/>
      <c r="O75" s="11"/>
      <c r="P75" s="11"/>
      <c r="Q75" s="11"/>
      <c r="R75" s="11"/>
      <c r="S75" s="11"/>
      <c r="T75" s="11"/>
      <c r="U75" s="11"/>
      <c r="V75" s="11"/>
      <c r="W75" s="11"/>
      <c r="X75" s="11"/>
      <c r="Y75" s="11"/>
      <c r="Z75" s="11"/>
      <c r="AA75" s="11"/>
      <c r="AB75" s="11"/>
      <c r="AC75" s="11"/>
      <c r="AD75" s="11"/>
      <c r="AE75" s="11"/>
      <c r="AF75" s="11"/>
      <c r="AG75" s="11"/>
      <c r="AH75" s="11"/>
      <c r="AI75" s="11"/>
      <c r="AJ75" s="11"/>
      <c r="AK75" s="41"/>
      <c r="AL75" s="41"/>
      <c r="AM75" s="41"/>
      <c r="AN75" s="41"/>
      <c r="AO75" s="41"/>
      <c r="AP75" s="41"/>
    </row>
    <row r="76" spans="1:42" s="5" customFormat="1" x14ac:dyDescent="0.25">
      <c r="A76" s="6"/>
      <c r="B76" s="7"/>
      <c r="C76" s="8"/>
      <c r="D76" s="7"/>
      <c r="E76" s="8"/>
      <c r="F76" s="7"/>
      <c r="G76" s="34"/>
      <c r="H76" s="7"/>
      <c r="I76" s="28">
        <f t="shared" si="1"/>
        <v>0</v>
      </c>
      <c r="J76" s="7"/>
      <c r="K76" s="43"/>
      <c r="L76" s="7"/>
      <c r="M76" s="6"/>
      <c r="N76" s="11"/>
      <c r="O76" s="11"/>
      <c r="P76" s="11"/>
      <c r="Q76" s="11"/>
      <c r="R76" s="11"/>
      <c r="S76" s="11"/>
      <c r="T76" s="11"/>
      <c r="U76" s="11"/>
      <c r="V76" s="11"/>
      <c r="W76" s="11"/>
      <c r="X76" s="11"/>
      <c r="Y76" s="11"/>
      <c r="Z76" s="11"/>
      <c r="AA76" s="11"/>
      <c r="AB76" s="11"/>
      <c r="AC76" s="11"/>
      <c r="AD76" s="11"/>
      <c r="AE76" s="11"/>
      <c r="AF76" s="11"/>
      <c r="AG76" s="11"/>
      <c r="AH76" s="11"/>
      <c r="AI76" s="11"/>
      <c r="AJ76" s="11"/>
      <c r="AK76" s="41"/>
      <c r="AL76" s="41"/>
      <c r="AM76" s="41"/>
      <c r="AN76" s="41"/>
      <c r="AO76" s="41"/>
      <c r="AP76" s="41"/>
    </row>
    <row r="77" spans="1:42" s="5" customFormat="1" x14ac:dyDescent="0.25">
      <c r="A77" s="6"/>
      <c r="B77" s="7"/>
      <c r="C77" s="8"/>
      <c r="D77" s="7"/>
      <c r="E77" s="8"/>
      <c r="F77" s="7"/>
      <c r="G77" s="34"/>
      <c r="H77" s="7"/>
      <c r="I77" s="28">
        <f t="shared" si="1"/>
        <v>0</v>
      </c>
      <c r="J77" s="7"/>
      <c r="K77" s="43"/>
      <c r="L77" s="7"/>
      <c r="M77" s="6"/>
      <c r="N77" s="11"/>
      <c r="O77" s="11"/>
      <c r="P77" s="11"/>
      <c r="Q77" s="11"/>
      <c r="R77" s="11"/>
      <c r="S77" s="11"/>
      <c r="T77" s="11"/>
      <c r="U77" s="11"/>
      <c r="V77" s="11"/>
      <c r="W77" s="11"/>
      <c r="X77" s="11"/>
      <c r="Y77" s="11"/>
      <c r="Z77" s="11"/>
      <c r="AA77" s="11"/>
      <c r="AB77" s="11"/>
      <c r="AC77" s="11"/>
      <c r="AD77" s="11"/>
      <c r="AE77" s="11"/>
      <c r="AF77" s="11"/>
      <c r="AG77" s="11"/>
      <c r="AH77" s="11"/>
      <c r="AI77" s="11"/>
      <c r="AJ77" s="11"/>
      <c r="AK77" s="41"/>
      <c r="AL77" s="41"/>
      <c r="AM77" s="41"/>
      <c r="AN77" s="41"/>
      <c r="AO77" s="41"/>
      <c r="AP77" s="41"/>
    </row>
    <row r="78" spans="1:42" s="5" customFormat="1" x14ac:dyDescent="0.25">
      <c r="A78" s="6"/>
      <c r="B78" s="7"/>
      <c r="C78" s="8"/>
      <c r="D78" s="7"/>
      <c r="E78" s="8"/>
      <c r="F78" s="7"/>
      <c r="G78" s="34"/>
      <c r="H78" s="7"/>
      <c r="I78" s="28">
        <f t="shared" si="1"/>
        <v>0</v>
      </c>
      <c r="J78" s="7"/>
      <c r="K78" s="43"/>
      <c r="L78" s="7"/>
      <c r="M78" s="6"/>
      <c r="N78" s="11"/>
      <c r="O78" s="11"/>
      <c r="P78" s="11"/>
      <c r="Q78" s="11"/>
      <c r="R78" s="11"/>
      <c r="S78" s="11"/>
      <c r="T78" s="11"/>
      <c r="U78" s="11"/>
      <c r="V78" s="11"/>
      <c r="W78" s="11"/>
      <c r="X78" s="11"/>
      <c r="Y78" s="11"/>
      <c r="Z78" s="11"/>
      <c r="AA78" s="11"/>
      <c r="AB78" s="11"/>
      <c r="AC78" s="11"/>
      <c r="AD78" s="11"/>
      <c r="AE78" s="11"/>
      <c r="AF78" s="11"/>
      <c r="AG78" s="11"/>
      <c r="AH78" s="11"/>
      <c r="AI78" s="11"/>
      <c r="AJ78" s="11"/>
      <c r="AK78" s="41"/>
      <c r="AL78" s="41"/>
      <c r="AM78" s="41"/>
      <c r="AN78" s="41"/>
      <c r="AO78" s="41"/>
      <c r="AP78" s="41"/>
    </row>
    <row r="79" spans="1:42" s="5" customFormat="1" x14ac:dyDescent="0.25">
      <c r="A79" s="6"/>
      <c r="B79" s="7"/>
      <c r="C79" s="8"/>
      <c r="D79" s="7"/>
      <c r="E79" s="8"/>
      <c r="F79" s="7"/>
      <c r="G79" s="34"/>
      <c r="H79" s="7"/>
      <c r="I79" s="28">
        <f t="shared" si="1"/>
        <v>0</v>
      </c>
      <c r="J79" s="7"/>
      <c r="K79" s="43"/>
      <c r="L79" s="7"/>
      <c r="M79" s="6"/>
      <c r="N79" s="11"/>
      <c r="O79" s="11"/>
      <c r="P79" s="11"/>
      <c r="Q79" s="11"/>
      <c r="R79" s="11"/>
      <c r="S79" s="11"/>
      <c r="T79" s="11"/>
      <c r="U79" s="11"/>
      <c r="V79" s="11"/>
      <c r="W79" s="11"/>
      <c r="X79" s="11"/>
      <c r="Y79" s="11"/>
      <c r="Z79" s="11"/>
      <c r="AA79" s="11"/>
      <c r="AB79" s="11"/>
      <c r="AC79" s="11"/>
      <c r="AD79" s="11"/>
      <c r="AE79" s="11"/>
      <c r="AF79" s="11"/>
      <c r="AG79" s="11"/>
      <c r="AH79" s="11"/>
      <c r="AI79" s="11"/>
      <c r="AJ79" s="11"/>
      <c r="AK79" s="41"/>
      <c r="AL79" s="41"/>
      <c r="AM79" s="41"/>
      <c r="AN79" s="41"/>
      <c r="AO79" s="41"/>
      <c r="AP79" s="41"/>
    </row>
    <row r="80" spans="1:42" s="5" customFormat="1" x14ac:dyDescent="0.25">
      <c r="A80" s="6"/>
      <c r="B80" s="7"/>
      <c r="C80" s="8"/>
      <c r="D80" s="7"/>
      <c r="E80" s="8"/>
      <c r="F80" s="7"/>
      <c r="G80" s="34"/>
      <c r="H80" s="7"/>
      <c r="I80" s="28">
        <f t="shared" si="1"/>
        <v>0</v>
      </c>
      <c r="J80" s="7"/>
      <c r="K80" s="43"/>
      <c r="L80" s="7"/>
      <c r="M80" s="6"/>
      <c r="N80" s="11"/>
      <c r="O80" s="11"/>
      <c r="P80" s="11"/>
      <c r="Q80" s="11"/>
      <c r="R80" s="11"/>
      <c r="S80" s="11"/>
      <c r="T80" s="11"/>
      <c r="U80" s="11"/>
      <c r="V80" s="11"/>
      <c r="W80" s="11"/>
      <c r="X80" s="11"/>
      <c r="Y80" s="11"/>
      <c r="Z80" s="11"/>
      <c r="AA80" s="11"/>
      <c r="AB80" s="11"/>
      <c r="AC80" s="11"/>
      <c r="AD80" s="11"/>
      <c r="AE80" s="11"/>
      <c r="AF80" s="11"/>
      <c r="AG80" s="11"/>
      <c r="AH80" s="11"/>
      <c r="AI80" s="11"/>
      <c r="AJ80" s="11"/>
      <c r="AK80" s="41"/>
      <c r="AL80" s="41"/>
      <c r="AM80" s="41"/>
      <c r="AN80" s="41"/>
      <c r="AO80" s="41"/>
      <c r="AP80" s="41"/>
    </row>
    <row r="81" spans="1:42" x14ac:dyDescent="0.25">
      <c r="A81" s="13"/>
      <c r="B81" s="13"/>
      <c r="C81" s="13"/>
      <c r="D81" s="13"/>
      <c r="E81" s="13"/>
      <c r="F81" s="13"/>
      <c r="G81" s="32" t="s">
        <v>29</v>
      </c>
      <c r="H81" s="13"/>
      <c r="I81" s="27"/>
      <c r="J81" s="13"/>
      <c r="K81" s="22"/>
      <c r="L81" s="13"/>
      <c r="M81" s="40"/>
      <c r="N81" s="11"/>
      <c r="O81" s="11"/>
      <c r="P81" s="11"/>
      <c r="Q81" s="11"/>
      <c r="R81" s="11"/>
      <c r="S81" s="11"/>
      <c r="T81" s="11"/>
      <c r="U81" s="11"/>
      <c r="V81" s="11"/>
      <c r="W81" s="11"/>
      <c r="X81" s="11"/>
      <c r="Y81" s="11"/>
      <c r="Z81" s="11"/>
      <c r="AA81" s="11"/>
      <c r="AB81" s="11"/>
      <c r="AC81" s="11"/>
      <c r="AD81" s="11"/>
      <c r="AE81" s="11"/>
      <c r="AF81" s="11"/>
      <c r="AG81" s="11"/>
      <c r="AH81" s="11"/>
      <c r="AI81" s="11"/>
      <c r="AJ81" s="11"/>
      <c r="AK81" s="41"/>
      <c r="AL81" s="41"/>
      <c r="AM81" s="41"/>
      <c r="AN81" s="41"/>
      <c r="AO81" s="41"/>
      <c r="AP81" s="41"/>
    </row>
    <row r="82" spans="1:42" s="17" customFormat="1" x14ac:dyDescent="0.25">
      <c r="A82" s="16"/>
      <c r="B82" s="19"/>
      <c r="D82" s="13"/>
      <c r="F82" s="13"/>
      <c r="G82" s="35"/>
      <c r="H82" s="13"/>
      <c r="I82" s="26"/>
      <c r="J82" s="13"/>
      <c r="K82" s="24"/>
      <c r="L82" s="19"/>
      <c r="M82" s="16"/>
      <c r="N82" s="11"/>
      <c r="O82" s="11"/>
      <c r="P82" s="11"/>
      <c r="Q82" s="11"/>
      <c r="R82" s="11"/>
      <c r="S82" s="11"/>
      <c r="T82" s="11"/>
      <c r="U82" s="11"/>
      <c r="V82" s="11"/>
      <c r="W82" s="11"/>
      <c r="X82" s="11"/>
      <c r="Y82" s="11"/>
      <c r="Z82" s="11"/>
      <c r="AA82" s="11"/>
      <c r="AB82" s="11"/>
      <c r="AC82" s="11"/>
      <c r="AD82" s="11"/>
      <c r="AE82" s="11"/>
      <c r="AF82" s="11"/>
      <c r="AG82" s="11"/>
      <c r="AH82" s="11"/>
      <c r="AI82" s="11"/>
      <c r="AJ82" s="11"/>
      <c r="AK82" s="41"/>
      <c r="AL82" s="41"/>
      <c r="AM82" s="41"/>
      <c r="AN82" s="41"/>
      <c r="AO82" s="41"/>
      <c r="AP82" s="41"/>
    </row>
    <row r="83" spans="1:42" x14ac:dyDescent="0.25">
      <c r="A83" s="13"/>
      <c r="B83" s="13"/>
      <c r="C83" s="13"/>
      <c r="D83" s="13"/>
      <c r="E83" s="13"/>
      <c r="F83" s="13"/>
      <c r="G83" s="36" t="s">
        <v>12</v>
      </c>
      <c r="H83" s="18"/>
      <c r="I83" s="29"/>
      <c r="J83" s="13"/>
      <c r="K83" s="22"/>
      <c r="L83" s="13"/>
      <c r="M83" s="40"/>
      <c r="N83" s="11"/>
      <c r="O83" s="11"/>
      <c r="P83" s="11"/>
      <c r="Q83" s="11"/>
      <c r="R83" s="11"/>
      <c r="S83" s="11"/>
      <c r="T83" s="11"/>
      <c r="U83" s="11"/>
      <c r="V83" s="11"/>
      <c r="W83" s="11"/>
      <c r="X83" s="11"/>
      <c r="Y83" s="11"/>
      <c r="Z83" s="11"/>
      <c r="AA83" s="11"/>
      <c r="AB83" s="11"/>
      <c r="AC83" s="11"/>
      <c r="AD83" s="11"/>
      <c r="AE83" s="11"/>
      <c r="AF83" s="11"/>
      <c r="AG83" s="11"/>
      <c r="AH83" s="11"/>
      <c r="AI83" s="11"/>
      <c r="AJ83" s="11"/>
      <c r="AK83" s="41"/>
      <c r="AL83" s="41"/>
      <c r="AM83" s="41"/>
      <c r="AN83" s="41"/>
      <c r="AO83" s="41"/>
      <c r="AP83" s="41"/>
    </row>
    <row r="84" spans="1:42" x14ac:dyDescent="0.25">
      <c r="N84" s="11"/>
      <c r="O84" s="11"/>
      <c r="P84" s="11"/>
      <c r="Q84" s="11"/>
      <c r="R84" s="11"/>
      <c r="S84" s="11"/>
      <c r="T84" s="11"/>
      <c r="U84" s="11"/>
      <c r="V84" s="11"/>
      <c r="W84" s="11"/>
      <c r="X84" s="11"/>
      <c r="Y84" s="11"/>
      <c r="Z84" s="11"/>
      <c r="AA84" s="11"/>
      <c r="AB84" s="11"/>
      <c r="AC84" s="11"/>
      <c r="AD84" s="11"/>
      <c r="AE84" s="11"/>
      <c r="AF84" s="11"/>
      <c r="AG84" s="11"/>
      <c r="AH84" s="11"/>
      <c r="AI84" s="11"/>
      <c r="AJ84" s="11"/>
      <c r="AK84" s="41"/>
      <c r="AL84" s="41"/>
      <c r="AM84" s="41"/>
      <c r="AN84" s="41"/>
      <c r="AO84" s="41"/>
      <c r="AP84" s="41"/>
    </row>
    <row r="85" spans="1:42" x14ac:dyDescent="0.25">
      <c r="N85" s="11"/>
      <c r="O85" s="11"/>
      <c r="P85" s="11"/>
      <c r="Q85" s="11"/>
      <c r="R85" s="11"/>
      <c r="S85" s="11"/>
      <c r="T85" s="11"/>
      <c r="U85" s="11"/>
      <c r="V85" s="11"/>
      <c r="W85" s="11"/>
      <c r="X85" s="11"/>
      <c r="Y85" s="11"/>
      <c r="Z85" s="11"/>
      <c r="AA85" s="11"/>
      <c r="AB85" s="11"/>
      <c r="AC85" s="11"/>
      <c r="AD85" s="11"/>
      <c r="AE85" s="11"/>
      <c r="AF85" s="11"/>
      <c r="AG85" s="11"/>
      <c r="AH85" s="11"/>
      <c r="AI85" s="11"/>
      <c r="AJ85" s="11"/>
    </row>
    <row r="86" spans="1:42" x14ac:dyDescent="0.25">
      <c r="N86" s="11"/>
      <c r="O86" s="11"/>
      <c r="P86" s="11"/>
      <c r="Q86" s="11"/>
      <c r="R86" s="11"/>
      <c r="S86" s="11"/>
      <c r="T86" s="11"/>
      <c r="U86" s="11"/>
      <c r="V86" s="11"/>
      <c r="W86" s="11"/>
      <c r="X86" s="11"/>
      <c r="Y86" s="11"/>
      <c r="Z86" s="11"/>
      <c r="AA86" s="11"/>
      <c r="AB86" s="11"/>
      <c r="AC86" s="11"/>
      <c r="AD86" s="11"/>
      <c r="AE86" s="11"/>
      <c r="AF86" s="11"/>
      <c r="AG86" s="11"/>
      <c r="AH86" s="11"/>
      <c r="AI86" s="11"/>
      <c r="AJ86" s="11"/>
    </row>
    <row r="87" spans="1:42" x14ac:dyDescent="0.25">
      <c r="N87" s="11"/>
      <c r="O87" s="11"/>
      <c r="P87" s="11"/>
      <c r="Q87" s="11"/>
      <c r="R87" s="11"/>
      <c r="S87" s="11"/>
      <c r="T87" s="11"/>
      <c r="U87" s="11"/>
      <c r="V87" s="11"/>
      <c r="W87" s="11"/>
      <c r="X87" s="11"/>
      <c r="Y87" s="11"/>
      <c r="Z87" s="11"/>
      <c r="AA87" s="11"/>
      <c r="AB87" s="11"/>
      <c r="AC87" s="11"/>
      <c r="AD87" s="11"/>
      <c r="AE87" s="11"/>
      <c r="AF87" s="11"/>
      <c r="AG87" s="11"/>
      <c r="AH87" s="11"/>
      <c r="AI87" s="11"/>
      <c r="AJ87" s="11"/>
    </row>
    <row r="88" spans="1:42" x14ac:dyDescent="0.25">
      <c r="N88" s="11"/>
      <c r="O88" s="11"/>
      <c r="P88" s="11"/>
      <c r="Q88" s="11"/>
      <c r="R88" s="11"/>
      <c r="S88" s="11"/>
      <c r="T88" s="11"/>
      <c r="U88" s="11"/>
      <c r="V88" s="11"/>
      <c r="W88" s="11"/>
      <c r="X88" s="11"/>
      <c r="Y88" s="11"/>
      <c r="Z88" s="11"/>
      <c r="AA88" s="11"/>
      <c r="AB88" s="11"/>
      <c r="AC88" s="11"/>
      <c r="AD88" s="11"/>
      <c r="AE88" s="11"/>
      <c r="AF88" s="11"/>
      <c r="AG88" s="11"/>
      <c r="AH88" s="11"/>
      <c r="AI88" s="11"/>
      <c r="AJ88" s="11"/>
    </row>
  </sheetData>
  <autoFilter ref="A3:M3" xr:uid="{F52F6A55-A8AD-4A45-B1C4-041B0A55239A}">
    <sortState xmlns:xlrd2="http://schemas.microsoft.com/office/spreadsheetml/2017/richdata2" ref="A4:M61">
      <sortCondition descending="1" ref="I3"/>
    </sortState>
  </autoFilter>
  <conditionalFormatting sqref="I4:I80">
    <cfRule type="colorScale" priority="57">
      <colorScale>
        <cfvo type="min"/>
        <cfvo type="max"/>
        <color rgb="FFFCFCFF"/>
        <color rgb="FF63BE7B"/>
      </colorScale>
    </cfRule>
    <cfRule type="colorScale" priority="58">
      <colorScale>
        <cfvo type="min"/>
        <cfvo type="percentile" val="50"/>
        <cfvo type="max"/>
        <color rgb="FFF8696B"/>
        <color rgb="FFFCFCFF"/>
        <color rgb="FF63BE7B"/>
      </colorScale>
    </cfRule>
  </conditionalFormatting>
  <conditionalFormatting sqref="I4:I81">
    <cfRule type="colorScale" priority="59">
      <colorScale>
        <cfvo type="min"/>
        <cfvo type="percentile" val="50"/>
        <cfvo type="max"/>
        <color rgb="FFF8696B"/>
        <color rgb="FFFFEB84"/>
        <color rgb="FF63BE7B"/>
      </colorScale>
    </cfRule>
  </conditionalFormatting>
  <hyperlinks>
    <hyperlink ref="M54" r:id="rId1" xr:uid="{382B6A98-FB04-4FE3-9510-2E0F6182F0CA}"/>
  </hyperlinks>
  <pageMargins left="0.70866141732283472" right="0.70866141732283472" top="0.78740157480314965" bottom="0.78740157480314965" header="0.31496062992125984" footer="0.31496062992125984"/>
  <pageSetup paperSize="9" scale="75" orientation="landscape" horizontalDpi="4294967292" r:id="rId2"/>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dna 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Bernhardt</dc:creator>
  <cp:lastModifiedBy>Martin Bernhardt</cp:lastModifiedBy>
  <cp:lastPrinted>2019-08-09T14:06:47Z</cp:lastPrinted>
  <dcterms:created xsi:type="dcterms:W3CDTF">2016-06-01T11:27:08Z</dcterms:created>
  <dcterms:modified xsi:type="dcterms:W3CDTF">2020-07-06T09:34:14Z</dcterms:modified>
</cp:coreProperties>
</file>