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be\Documents\Projects\DynamicApplications\SDUIForms\Excel\"/>
    </mc:Choice>
  </mc:AlternateContent>
  <xr:revisionPtr revIDLastSave="0" documentId="13_ncr:1_{4BF1B890-2E17-4AD5-B451-A12B094BB07B}" xr6:coauthVersionLast="45" xr6:coauthVersionMax="45" xr10:uidLastSave="{00000000-0000-0000-0000-000000000000}"/>
  <bookViews>
    <workbookView xWindow="-120" yWindow="-120" windowWidth="29040" windowHeight="15990" tabRatio="211" xr2:uid="{00000000-000D-0000-FFFF-FFFF00000000}"/>
  </bookViews>
  <sheets>
    <sheet name="Crowdsourcing Budget" sheetId="4" r:id="rId1"/>
  </sheets>
  <definedNames>
    <definedName name="_xlnm._FilterDatabase" localSheetId="0" hidden="1">'Crowdsourcing Budget'!$A$4:$W$4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4" l="1"/>
  <c r="E8" i="4"/>
  <c r="E7" i="4"/>
  <c r="E18" i="4"/>
  <c r="E13" i="4"/>
  <c r="E19" i="4"/>
  <c r="E20" i="4"/>
  <c r="E14" i="4"/>
  <c r="E10" i="4"/>
  <c r="E12" i="4"/>
  <c r="E6" i="4"/>
  <c r="E22" i="4"/>
  <c r="E16" i="4"/>
  <c r="E9" i="4"/>
  <c r="E17" i="4"/>
  <c r="E11" i="4"/>
  <c r="E21" i="4"/>
  <c r="E15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V38" i="4"/>
  <c r="U38" i="4"/>
  <c r="T38" i="4"/>
  <c r="S38" i="4"/>
  <c r="R38" i="4"/>
  <c r="U3" i="4"/>
  <c r="T3" i="4"/>
  <c r="S3" i="4"/>
  <c r="R3" i="4"/>
  <c r="E3" i="4" l="1"/>
  <c r="G7" i="4"/>
  <c r="G8" i="4"/>
  <c r="G18" i="4"/>
  <c r="G13" i="4"/>
  <c r="G19" i="4"/>
  <c r="G14" i="4"/>
  <c r="G20" i="4"/>
  <c r="G6" i="4"/>
  <c r="G9" i="4"/>
  <c r="G22" i="4"/>
  <c r="G11" i="4"/>
  <c r="G12" i="4"/>
  <c r="G17" i="4"/>
  <c r="G10" i="4"/>
  <c r="G16" i="4"/>
  <c r="G21" i="4"/>
  <c r="G15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5" i="4"/>
  <c r="F7" i="4" l="1"/>
  <c r="J7" i="4" s="1"/>
  <c r="F8" i="4"/>
  <c r="J8" i="4" s="1"/>
  <c r="F18" i="4"/>
  <c r="J18" i="4" s="1"/>
  <c r="F13" i="4"/>
  <c r="J13" i="4" s="1"/>
  <c r="F20" i="4"/>
  <c r="J20" i="4" s="1"/>
  <c r="F19" i="4"/>
  <c r="J19" i="4" s="1"/>
  <c r="F14" i="4"/>
  <c r="J14" i="4" s="1"/>
  <c r="F10" i="4"/>
  <c r="J10" i="4" s="1"/>
  <c r="F6" i="4"/>
  <c r="J6" i="4" s="1"/>
  <c r="F9" i="4"/>
  <c r="J9" i="4" s="1"/>
  <c r="F22" i="4"/>
  <c r="J22" i="4" s="1"/>
  <c r="F11" i="4"/>
  <c r="J11" i="4" s="1"/>
  <c r="F12" i="4"/>
  <c r="J12" i="4" s="1"/>
  <c r="F17" i="4"/>
  <c r="J17" i="4" s="1"/>
  <c r="F16" i="4"/>
  <c r="J16" i="4" s="1"/>
  <c r="F21" i="4"/>
  <c r="J21" i="4" s="1"/>
  <c r="F15" i="4"/>
  <c r="J15" i="4" s="1"/>
  <c r="F23" i="4"/>
  <c r="J23" i="4" s="1"/>
  <c r="F24" i="4"/>
  <c r="J24" i="4" s="1"/>
  <c r="F25" i="4"/>
  <c r="J25" i="4" s="1"/>
  <c r="F26" i="4"/>
  <c r="J26" i="4" s="1"/>
  <c r="F27" i="4"/>
  <c r="J27" i="4" s="1"/>
  <c r="F28" i="4"/>
  <c r="J28" i="4" s="1"/>
  <c r="F29" i="4"/>
  <c r="J29" i="4" s="1"/>
  <c r="F30" i="4"/>
  <c r="J30" i="4" s="1"/>
  <c r="F31" i="4"/>
  <c r="J31" i="4" s="1"/>
  <c r="F32" i="4"/>
  <c r="J32" i="4" s="1"/>
  <c r="F33" i="4"/>
  <c r="J33" i="4" s="1"/>
  <c r="F34" i="4"/>
  <c r="J34" i="4" s="1"/>
  <c r="F35" i="4"/>
  <c r="J35" i="4" s="1"/>
  <c r="F36" i="4"/>
  <c r="J36" i="4" s="1"/>
  <c r="F5" i="4" l="1"/>
  <c r="J5" i="4" s="1"/>
  <c r="M38" i="4" l="1"/>
  <c r="M3" i="4"/>
  <c r="N38" i="4"/>
  <c r="N3" i="4"/>
  <c r="O38" i="4"/>
  <c r="O3" i="4"/>
  <c r="Q38" i="4" l="1"/>
  <c r="Q3" i="4"/>
  <c r="P3" i="4"/>
  <c r="P38" i="4"/>
  <c r="I37" i="4"/>
  <c r="K21" i="4" l="1"/>
  <c r="K24" i="4" l="1"/>
  <c r="K35" i="4"/>
  <c r="K34" i="4"/>
  <c r="K17" i="4"/>
  <c r="K36" i="4"/>
  <c r="K8" i="4"/>
  <c r="K7" i="4"/>
  <c r="K16" i="4"/>
  <c r="K18" i="4" l="1"/>
  <c r="K19" i="4"/>
  <c r="K27" i="4"/>
  <c r="K15" i="4"/>
  <c r="K28" i="4"/>
  <c r="K29" i="4"/>
  <c r="K30" i="4"/>
  <c r="K22" i="4"/>
  <c r="K12" i="4"/>
  <c r="K33" i="4"/>
  <c r="K9" i="4"/>
  <c r="K23" i="4"/>
  <c r="K25" i="4"/>
  <c r="K32" i="4"/>
  <c r="K26" i="4"/>
  <c r="K11" i="4"/>
  <c r="K13" i="4"/>
  <c r="K31" i="4"/>
  <c r="K14" i="4"/>
  <c r="K10" i="4"/>
  <c r="K20" i="4"/>
  <c r="K6" i="4"/>
  <c r="K5" i="4"/>
  <c r="K37" i="4" l="1"/>
</calcChain>
</file>

<file path=xl/sharedStrings.xml><?xml version="1.0" encoding="utf-8"?>
<sst xmlns="http://schemas.openxmlformats.org/spreadsheetml/2006/main" count="69" uniqueCount="41">
  <si>
    <t>SEB</t>
  </si>
  <si>
    <t>MMO</t>
  </si>
  <si>
    <t>MBE</t>
  </si>
  <si>
    <t>Euro</t>
  </si>
  <si>
    <t>N.N.</t>
  </si>
  <si>
    <t>NGO</t>
  </si>
  <si>
    <t>Topic</t>
  </si>
  <si>
    <t>h</t>
  </si>
  <si>
    <t>€/h</t>
  </si>
  <si>
    <t>keep it simple…</t>
  </si>
  <si>
    <t>Create Website Content (Texts, Photography, Tweets)</t>
  </si>
  <si>
    <t>Scheduling and Planning</t>
  </si>
  <si>
    <t>Artwork Exhibition or Event</t>
  </si>
  <si>
    <t>Website Design</t>
  </si>
  <si>
    <t>Workshop: Create Artworks</t>
  </si>
  <si>
    <t>Build Produkt Nr. 2: Photovoltaic System</t>
  </si>
  <si>
    <t>Build Product Nr. 3: App developer</t>
  </si>
  <si>
    <t>Build Artwork Nr. 2: 21st century Truck Driver</t>
  </si>
  <si>
    <t>Build Artwork Nr. 1: Worldwide growth of Forest</t>
  </si>
  <si>
    <t>Create Website Articles from Content</t>
  </si>
  <si>
    <t>House, Home and Family</t>
  </si>
  <si>
    <t>Bookkeeping, Finance and Regulations</t>
  </si>
  <si>
    <t>Computer installation and Setup</t>
  </si>
  <si>
    <t>Website Domain, Copyright, License, Business Model</t>
  </si>
  <si>
    <t>Windows and Open Doors - room for creativity</t>
  </si>
  <si>
    <t xml:space="preserve">Weight   </t>
  </si>
  <si>
    <t xml:space="preserve">Prio   </t>
  </si>
  <si>
    <t xml:space="preserve">Effort  </t>
  </si>
  <si>
    <t xml:space="preserve">Budget   </t>
  </si>
  <si>
    <t xml:space="preserve">Author   </t>
  </si>
  <si>
    <t xml:space="preserve">Votes   </t>
  </si>
  <si>
    <t xml:space="preserve">Value  </t>
  </si>
  <si>
    <t>Prio 1 (€/h):</t>
  </si>
  <si>
    <t>Build Product Nr. 5: Apple Tree Simulation</t>
  </si>
  <si>
    <t>Build Produkt Nr. 1: Bakery Simulation</t>
  </si>
  <si>
    <t>Build Product Nr. 4: Water Supply</t>
  </si>
  <si>
    <t>SocialMedia Marketing - create SocialMedia accounts</t>
  </si>
  <si>
    <t>Crowdfunding Budget - improve concept, start marketing</t>
  </si>
  <si>
    <t xml:space="preserve"> www.dynamic-applications.org</t>
  </si>
  <si>
    <t>10 Votes:  1x (4, 3, 2, 1 vote)</t>
  </si>
  <si>
    <t>Business Model: Participative Teamworking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</si>
</sst>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02418"/>
        <bgColor indexed="64"/>
      </patternFill>
    </fill>
    <fill>
      <patternFill patternType="solid">
        <fgColor rgb="FF484C9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6" fillId="6" borderId="3" xfId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9" borderId="1" xfId="0" applyNumberFormat="1" applyFont="1" applyFill="1" applyBorder="1" applyAlignment="1">
      <alignment horizontal="center"/>
    </xf>
    <xf numFmtId="0" fontId="8" fillId="10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8" borderId="1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39">
    <dxf>
      <fill>
        <patternFill>
          <bgColor rgb="FFF8A400"/>
        </patternFill>
      </fill>
    </dxf>
    <dxf>
      <fill>
        <patternFill>
          <bgColor rgb="FFFFB000"/>
        </patternFill>
      </fill>
    </dxf>
    <dxf>
      <fill>
        <patternFill>
          <bgColor rgb="FFF8E000"/>
        </patternFill>
      </fill>
    </dxf>
    <dxf>
      <fill>
        <patternFill>
          <bgColor rgb="FF8C94E8"/>
        </patternFill>
      </fill>
    </dxf>
    <dxf>
      <fill>
        <patternFill>
          <bgColor rgb="FF949CEC"/>
        </patternFill>
      </fill>
    </dxf>
    <dxf>
      <fill>
        <patternFill>
          <bgColor rgb="FF8C94F0"/>
        </patternFill>
      </fill>
    </dxf>
    <dxf>
      <fill>
        <patternFill>
          <bgColor rgb="FFA0B0EC"/>
        </patternFill>
      </fill>
    </dxf>
    <dxf>
      <fill>
        <patternFill>
          <bgColor rgb="FFA4B0EC"/>
        </patternFill>
      </fill>
    </dxf>
    <dxf>
      <fill>
        <patternFill>
          <bgColor rgb="FF647CE4"/>
        </patternFill>
      </fill>
    </dxf>
    <dxf>
      <fill>
        <patternFill>
          <bgColor rgb="FF707CF8"/>
        </patternFill>
      </fill>
    </dxf>
    <dxf>
      <fill>
        <patternFill>
          <bgColor rgb="FF7C7CEC"/>
        </patternFill>
      </fill>
    </dxf>
    <dxf>
      <fill>
        <patternFill>
          <bgColor rgb="FF7878F0"/>
        </patternFill>
      </fill>
    </dxf>
    <dxf>
      <fill>
        <patternFill>
          <bgColor rgb="FF8C94F8"/>
        </patternFill>
      </fill>
    </dxf>
    <dxf>
      <fill>
        <patternFill>
          <bgColor theme="2"/>
        </patternFill>
      </fill>
    </dxf>
    <dxf>
      <fill>
        <patternFill>
          <bgColor rgb="FF8888F8"/>
        </patternFill>
      </fill>
    </dxf>
    <dxf>
      <fill>
        <patternFill>
          <bgColor rgb="FFF8B000"/>
        </patternFill>
      </fill>
    </dxf>
    <dxf>
      <fill>
        <patternFill>
          <bgColor rgb="FFFFE8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rgb="FFFFEC00"/>
        </patternFill>
      </fill>
    </dxf>
    <dxf>
      <fill>
        <patternFill>
          <bgColor rgb="FFF00000"/>
        </patternFill>
      </fill>
    </dxf>
    <dxf>
      <fill>
        <patternFill>
          <bgColor rgb="FFFFC000"/>
        </patternFill>
      </fill>
    </dxf>
    <dxf>
      <fill>
        <patternFill>
          <bgColor rgb="FFF8D400"/>
        </patternFill>
      </fill>
    </dxf>
    <dxf>
      <fill>
        <patternFill>
          <bgColor rgb="FF92D050"/>
        </patternFill>
      </fill>
    </dxf>
    <dxf>
      <fill>
        <patternFill>
          <bgColor rgb="FF2064C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rgb="FFF8E800"/>
        </patternFill>
      </fill>
    </dxf>
    <dxf>
      <fill>
        <patternFill>
          <bgColor rgb="FFFFB000"/>
        </patternFill>
      </fill>
    </dxf>
  </dxfs>
  <tableStyles count="0" defaultTableStyle="TableStyleMedium2" defaultPivotStyle="PivotStyleLight16"/>
  <colors>
    <mruColors>
      <color rgb="FF484C94"/>
      <color rgb="FF404890"/>
      <color rgb="FF30407C"/>
      <color rgb="FF9CA4D8"/>
      <color rgb="FFA4A8E0"/>
      <color rgb="FFACB0E0"/>
      <color rgb="FFA0A4E0"/>
      <color rgb="FF9094D4"/>
      <color rgb="FF9094E0"/>
      <color rgb="FF889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2677581</xdr:colOff>
      <xdr:row>37</xdr:row>
      <xdr:rowOff>52917</xdr:rowOff>
    </xdr:from>
    <xdr:to>
      <xdr:col>1</xdr:col>
      <xdr:colOff>3591867</xdr:colOff>
      <xdr:row>39</xdr:row>
      <xdr:rowOff>139644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AA4B9B1-B8BF-4A51-BDF0-C3B20FB4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414" y="7090834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550339</xdr:colOff>
      <xdr:row>36</xdr:row>
      <xdr:rowOff>80916</xdr:rowOff>
    </xdr:from>
    <xdr:to>
      <xdr:col>1</xdr:col>
      <xdr:colOff>2084920</xdr:colOff>
      <xdr:row>40</xdr:row>
      <xdr:rowOff>96791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61502D0-1E1B-489B-86A3-5D1DF074E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172" y="6928333"/>
          <a:ext cx="1534581" cy="767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dynamic applications 1">
      <a:dk1>
        <a:sysClr val="windowText" lastClr="000000"/>
      </a:dk1>
      <a:lt1>
        <a:sysClr val="window" lastClr="FFFFFF"/>
      </a:lt1>
      <a:dk2>
        <a:srgbClr val="001050"/>
      </a:dk2>
      <a:lt2>
        <a:srgbClr val="DCDCEC"/>
      </a:lt2>
      <a:accent1>
        <a:srgbClr val="88D460"/>
      </a:accent1>
      <a:accent2>
        <a:srgbClr val="F00030"/>
      </a:accent2>
      <a:accent3>
        <a:srgbClr val="FFC000"/>
      </a:accent3>
      <a:accent4>
        <a:srgbClr val="1828A0"/>
      </a:accent4>
      <a:accent5>
        <a:srgbClr val="A00010"/>
      </a:accent5>
      <a:accent6>
        <a:srgbClr val="309010"/>
      </a:accent6>
      <a:hlink>
        <a:srgbClr val="4050E0"/>
      </a:hlink>
      <a:folHlink>
        <a:srgbClr val="1018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ynamic-applica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00"/>
  <sheetViews>
    <sheetView tabSelected="1" zoomScaleNormal="100" workbookViewId="0">
      <selection activeCell="B20" sqref="B20"/>
    </sheetView>
  </sheetViews>
  <sheetFormatPr baseColWidth="10" defaultColWidth="11.42578125" defaultRowHeight="15" x14ac:dyDescent="0.25"/>
  <cols>
    <col min="1" max="1" width="3.42578125" style="7" customWidth="1"/>
    <col min="2" max="2" width="56.5703125" style="1" customWidth="1"/>
    <col min="3" max="3" width="11.7109375" style="4" customWidth="1"/>
    <col min="4" max="4" width="3.42578125" style="2" customWidth="1"/>
    <col min="5" max="5" width="11.7109375" style="4" customWidth="1"/>
    <col min="6" max="7" width="11.7109375" style="9" customWidth="1"/>
    <col min="8" max="8" width="3.42578125" style="7" customWidth="1"/>
    <col min="9" max="9" width="11.7109375" style="4" customWidth="1"/>
    <col min="10" max="10" width="11.7109375" style="22" customWidth="1"/>
    <col min="11" max="11" width="11.7109375" style="26" customWidth="1"/>
    <col min="12" max="12" width="3.42578125" style="7" customWidth="1"/>
    <col min="13" max="22" width="7.85546875" style="4" customWidth="1"/>
    <col min="23" max="23" width="3.42578125" style="7" customWidth="1"/>
    <col min="24" max="16384" width="11.42578125" style="3"/>
  </cols>
  <sheetData>
    <row r="1" spans="1:24" s="10" customFormat="1" x14ac:dyDescent="0.25">
      <c r="A1" s="12"/>
      <c r="B1" s="15"/>
      <c r="C1" s="12"/>
      <c r="E1" s="12"/>
      <c r="F1" s="16"/>
      <c r="G1" s="16"/>
      <c r="H1" s="12"/>
      <c r="I1" s="16"/>
      <c r="J1" s="40" t="s">
        <v>32</v>
      </c>
      <c r="K1" s="16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4" s="34" customFormat="1" x14ac:dyDescent="0.25">
      <c r="A2" s="7"/>
      <c r="B2" s="33"/>
      <c r="C2" s="35" t="s">
        <v>40</v>
      </c>
      <c r="J2" s="39">
        <v>25</v>
      </c>
      <c r="M2" s="7"/>
      <c r="N2" s="7"/>
      <c r="O2" s="37"/>
      <c r="P2" s="7"/>
      <c r="Q2" s="37" t="s">
        <v>39</v>
      </c>
      <c r="R2" s="7"/>
      <c r="S2" s="7"/>
      <c r="T2" s="37"/>
      <c r="U2" s="7"/>
      <c r="V2" s="7"/>
      <c r="W2" s="7"/>
    </row>
    <row r="3" spans="1:24" s="6" customFormat="1" x14ac:dyDescent="0.25">
      <c r="B3" s="6" t="s">
        <v>9</v>
      </c>
      <c r="E3" s="6">
        <f>SUM(E5:E36)</f>
        <v>100</v>
      </c>
      <c r="F3" s="8"/>
      <c r="G3" s="8"/>
      <c r="I3" s="6" t="s">
        <v>7</v>
      </c>
      <c r="J3" s="19" t="s">
        <v>8</v>
      </c>
      <c r="K3" s="23" t="s">
        <v>3</v>
      </c>
      <c r="M3" s="6">
        <f t="shared" ref="M3:V3" si="0">SUM(M5:M36)</f>
        <v>10</v>
      </c>
      <c r="N3" s="6">
        <f t="shared" si="0"/>
        <v>10</v>
      </c>
      <c r="O3" s="6">
        <f t="shared" si="0"/>
        <v>10</v>
      </c>
      <c r="P3" s="6">
        <f t="shared" si="0"/>
        <v>10</v>
      </c>
      <c r="Q3" s="6">
        <f t="shared" si="0"/>
        <v>10</v>
      </c>
      <c r="R3" s="6">
        <f t="shared" si="0"/>
        <v>10</v>
      </c>
      <c r="S3" s="6">
        <f t="shared" si="0"/>
        <v>10</v>
      </c>
      <c r="T3" s="6">
        <f t="shared" si="0"/>
        <v>10</v>
      </c>
      <c r="U3" s="6">
        <f t="shared" si="0"/>
        <v>10</v>
      </c>
      <c r="V3" s="6">
        <f t="shared" si="0"/>
        <v>10</v>
      </c>
    </row>
    <row r="4" spans="1:24" s="5" customFormat="1" ht="14.25" customHeight="1" x14ac:dyDescent="0.25">
      <c r="B4" s="5" t="s">
        <v>6</v>
      </c>
      <c r="C4" s="5" t="s">
        <v>29</v>
      </c>
      <c r="D4" s="11"/>
      <c r="E4" s="5" t="s">
        <v>30</v>
      </c>
      <c r="F4" s="14" t="s">
        <v>26</v>
      </c>
      <c r="G4" s="14" t="s">
        <v>25</v>
      </c>
      <c r="I4" s="5" t="s">
        <v>27</v>
      </c>
      <c r="J4" s="20" t="s">
        <v>28</v>
      </c>
      <c r="K4" s="24" t="s">
        <v>31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  <c r="V4" s="13" t="s">
        <v>4</v>
      </c>
      <c r="X4" s="28"/>
    </row>
    <row r="5" spans="1:24" x14ac:dyDescent="0.25">
      <c r="A5" s="12"/>
      <c r="B5" s="41" t="s">
        <v>19</v>
      </c>
      <c r="C5" s="42" t="s">
        <v>2</v>
      </c>
      <c r="D5" s="43"/>
      <c r="E5" s="44">
        <f t="shared" ref="E5:E24" si="1">SUM(M5:V5)</f>
        <v>10</v>
      </c>
      <c r="F5" s="45">
        <f t="shared" ref="F5:F24" si="2">IF(E5&gt;=10,1,IF(E5&gt;=7,2,IF(E5&gt;=5,3,IF(E5&gt;=3,4,IF(E5&gt;=2,5,IF(E5=1,6,7))))))</f>
        <v>1</v>
      </c>
      <c r="G5" s="46">
        <f t="shared" ref="G5:G24" si="3">10*E5/SQRT(I5)</f>
        <v>20</v>
      </c>
      <c r="H5" s="47"/>
      <c r="I5" s="48">
        <v>25</v>
      </c>
      <c r="J5" s="49">
        <f t="shared" ref="J5:J24" si="4">IF(F5=1,$J$2,IF(F5=2,$J$2*4/5,IF(F5=3,$J$2*3/5,IF(F5=4,$J$2*2/5,IF(F5=5,$J$2*1/5,0)))))</f>
        <v>25</v>
      </c>
      <c r="K5" s="49">
        <f t="shared" ref="K5:K24" si="5">I5*J5</f>
        <v>625</v>
      </c>
      <c r="L5" s="47"/>
      <c r="M5" s="48">
        <v>1</v>
      </c>
      <c r="N5" s="48"/>
      <c r="O5" s="48"/>
      <c r="P5" s="48">
        <v>4</v>
      </c>
      <c r="Q5" s="48"/>
      <c r="R5" s="48">
        <v>3</v>
      </c>
      <c r="S5" s="48"/>
      <c r="T5" s="48"/>
      <c r="U5" s="48">
        <v>1</v>
      </c>
      <c r="V5" s="48">
        <v>1</v>
      </c>
      <c r="W5" s="50"/>
      <c r="X5" s="51"/>
    </row>
    <row r="6" spans="1:24" x14ac:dyDescent="0.25">
      <c r="A6" s="12"/>
      <c r="B6" s="41" t="s">
        <v>10</v>
      </c>
      <c r="C6" s="42" t="s">
        <v>1</v>
      </c>
      <c r="D6" s="43"/>
      <c r="E6" s="44">
        <f t="shared" si="1"/>
        <v>10</v>
      </c>
      <c r="F6" s="45">
        <f t="shared" si="2"/>
        <v>1</v>
      </c>
      <c r="G6" s="46">
        <f t="shared" si="3"/>
        <v>22.360679774997894</v>
      </c>
      <c r="H6" s="47"/>
      <c r="I6" s="48">
        <v>20</v>
      </c>
      <c r="J6" s="49">
        <f t="shared" si="4"/>
        <v>25</v>
      </c>
      <c r="K6" s="49">
        <f t="shared" si="5"/>
        <v>500</v>
      </c>
      <c r="L6" s="47"/>
      <c r="M6" s="48"/>
      <c r="N6" s="48">
        <v>4</v>
      </c>
      <c r="O6" s="48"/>
      <c r="P6" s="48"/>
      <c r="Q6" s="48"/>
      <c r="R6" s="48">
        <v>4</v>
      </c>
      <c r="S6" s="48">
        <v>2</v>
      </c>
      <c r="T6" s="48"/>
      <c r="U6" s="48"/>
      <c r="V6" s="48"/>
      <c r="W6" s="50"/>
      <c r="X6" s="51"/>
    </row>
    <row r="7" spans="1:24" x14ac:dyDescent="0.25">
      <c r="A7" s="12"/>
      <c r="B7" s="41" t="s">
        <v>37</v>
      </c>
      <c r="C7" s="42" t="s">
        <v>2</v>
      </c>
      <c r="D7" s="43"/>
      <c r="E7" s="44">
        <f t="shared" si="1"/>
        <v>9</v>
      </c>
      <c r="F7" s="45">
        <f t="shared" si="2"/>
        <v>2</v>
      </c>
      <c r="G7" s="46">
        <f t="shared" si="3"/>
        <v>16.431676725154983</v>
      </c>
      <c r="H7" s="47"/>
      <c r="I7" s="48">
        <v>30</v>
      </c>
      <c r="J7" s="49">
        <f t="shared" si="4"/>
        <v>20</v>
      </c>
      <c r="K7" s="49">
        <f t="shared" si="5"/>
        <v>600</v>
      </c>
      <c r="L7" s="47"/>
      <c r="M7" s="48"/>
      <c r="N7" s="48"/>
      <c r="O7" s="48"/>
      <c r="P7" s="48">
        <v>3</v>
      </c>
      <c r="Q7" s="48"/>
      <c r="R7" s="48"/>
      <c r="S7" s="48"/>
      <c r="T7" s="48"/>
      <c r="U7" s="48">
        <v>3</v>
      </c>
      <c r="V7" s="48">
        <v>3</v>
      </c>
      <c r="W7" s="50"/>
      <c r="X7" s="51"/>
    </row>
    <row r="8" spans="1:24" x14ac:dyDescent="0.25">
      <c r="A8" s="12"/>
      <c r="B8" s="41" t="s">
        <v>20</v>
      </c>
      <c r="C8" s="42" t="s">
        <v>1</v>
      </c>
      <c r="D8" s="43"/>
      <c r="E8" s="44">
        <f t="shared" si="1"/>
        <v>8</v>
      </c>
      <c r="F8" s="45">
        <f t="shared" si="2"/>
        <v>2</v>
      </c>
      <c r="G8" s="46">
        <f t="shared" si="3"/>
        <v>17.888543819998318</v>
      </c>
      <c r="H8" s="47"/>
      <c r="I8" s="48">
        <v>20</v>
      </c>
      <c r="J8" s="49">
        <f t="shared" si="4"/>
        <v>20</v>
      </c>
      <c r="K8" s="49">
        <f t="shared" si="5"/>
        <v>400</v>
      </c>
      <c r="L8" s="47"/>
      <c r="M8" s="48"/>
      <c r="N8" s="48">
        <v>2</v>
      </c>
      <c r="O8" s="48"/>
      <c r="P8" s="48"/>
      <c r="Q8" s="48">
        <v>2</v>
      </c>
      <c r="R8" s="48"/>
      <c r="S8" s="48"/>
      <c r="T8" s="48"/>
      <c r="U8" s="48">
        <v>4</v>
      </c>
      <c r="V8" s="48"/>
      <c r="W8" s="50"/>
      <c r="X8" s="51"/>
    </row>
    <row r="9" spans="1:24" x14ac:dyDescent="0.25">
      <c r="A9" s="12"/>
      <c r="B9" s="52" t="s">
        <v>16</v>
      </c>
      <c r="C9" s="42" t="s">
        <v>1</v>
      </c>
      <c r="D9" s="43"/>
      <c r="E9" s="44">
        <f t="shared" si="1"/>
        <v>8</v>
      </c>
      <c r="F9" s="45">
        <f t="shared" si="2"/>
        <v>2</v>
      </c>
      <c r="G9" s="46">
        <f t="shared" si="3"/>
        <v>17.888543819998318</v>
      </c>
      <c r="H9" s="47"/>
      <c r="I9" s="48">
        <v>20</v>
      </c>
      <c r="J9" s="49">
        <f t="shared" si="4"/>
        <v>20</v>
      </c>
      <c r="K9" s="49">
        <f t="shared" si="5"/>
        <v>400</v>
      </c>
      <c r="L9" s="47"/>
      <c r="M9" s="48"/>
      <c r="N9" s="48"/>
      <c r="O9" s="48"/>
      <c r="P9" s="48"/>
      <c r="Q9" s="48"/>
      <c r="R9" s="48"/>
      <c r="S9" s="48">
        <v>4</v>
      </c>
      <c r="T9" s="48">
        <v>2</v>
      </c>
      <c r="U9" s="48"/>
      <c r="V9" s="48">
        <v>2</v>
      </c>
      <c r="W9" s="50"/>
      <c r="X9" s="51"/>
    </row>
    <row r="10" spans="1:24" x14ac:dyDescent="0.25">
      <c r="A10" s="12"/>
      <c r="B10" s="41" t="s">
        <v>23</v>
      </c>
      <c r="C10" s="42" t="s">
        <v>0</v>
      </c>
      <c r="D10" s="43"/>
      <c r="E10" s="44">
        <f t="shared" si="1"/>
        <v>8</v>
      </c>
      <c r="F10" s="45">
        <f t="shared" si="2"/>
        <v>2</v>
      </c>
      <c r="G10" s="46">
        <f t="shared" si="3"/>
        <v>17.888543819998318</v>
      </c>
      <c r="H10" s="47"/>
      <c r="I10" s="48">
        <v>20</v>
      </c>
      <c r="J10" s="49">
        <f t="shared" si="4"/>
        <v>20</v>
      </c>
      <c r="K10" s="49">
        <f t="shared" si="5"/>
        <v>400</v>
      </c>
      <c r="L10" s="47"/>
      <c r="M10" s="48"/>
      <c r="N10" s="48"/>
      <c r="O10" s="48">
        <v>4</v>
      </c>
      <c r="P10" s="48"/>
      <c r="Q10" s="48"/>
      <c r="R10" s="48"/>
      <c r="S10" s="48"/>
      <c r="T10" s="48"/>
      <c r="U10" s="48"/>
      <c r="V10" s="48">
        <v>4</v>
      </c>
      <c r="W10" s="50"/>
      <c r="X10" s="51"/>
    </row>
    <row r="11" spans="1:24" x14ac:dyDescent="0.25">
      <c r="A11" s="12"/>
      <c r="B11" s="41" t="s">
        <v>12</v>
      </c>
      <c r="C11" s="42" t="s">
        <v>1</v>
      </c>
      <c r="D11" s="43"/>
      <c r="E11" s="44">
        <f t="shared" si="1"/>
        <v>7</v>
      </c>
      <c r="F11" s="45">
        <f t="shared" si="2"/>
        <v>2</v>
      </c>
      <c r="G11" s="46">
        <f t="shared" si="3"/>
        <v>12.780193008453876</v>
      </c>
      <c r="H11" s="47"/>
      <c r="I11" s="48">
        <v>30</v>
      </c>
      <c r="J11" s="49">
        <f t="shared" si="4"/>
        <v>20</v>
      </c>
      <c r="K11" s="49">
        <f t="shared" si="5"/>
        <v>600</v>
      </c>
      <c r="L11" s="47"/>
      <c r="M11" s="48">
        <v>2</v>
      </c>
      <c r="N11" s="48"/>
      <c r="O11" s="48">
        <v>2</v>
      </c>
      <c r="P11" s="48"/>
      <c r="Q11" s="48"/>
      <c r="R11" s="48"/>
      <c r="S11" s="48"/>
      <c r="T11" s="48">
        <v>3</v>
      </c>
      <c r="U11" s="48"/>
      <c r="V11" s="48"/>
      <c r="W11" s="50"/>
      <c r="X11" s="51"/>
    </row>
    <row r="12" spans="1:24" x14ac:dyDescent="0.25">
      <c r="A12" s="12"/>
      <c r="B12" s="41" t="s">
        <v>36</v>
      </c>
      <c r="C12" s="42" t="s">
        <v>2</v>
      </c>
      <c r="D12" s="43"/>
      <c r="E12" s="44">
        <f t="shared" si="1"/>
        <v>7</v>
      </c>
      <c r="F12" s="45">
        <f t="shared" si="2"/>
        <v>2</v>
      </c>
      <c r="G12" s="46">
        <f t="shared" si="3"/>
        <v>22.135943621178654</v>
      </c>
      <c r="H12" s="47"/>
      <c r="I12" s="48">
        <v>10</v>
      </c>
      <c r="J12" s="49">
        <f t="shared" si="4"/>
        <v>20</v>
      </c>
      <c r="K12" s="49">
        <f t="shared" si="5"/>
        <v>200</v>
      </c>
      <c r="L12" s="47"/>
      <c r="M12" s="48"/>
      <c r="N12" s="48"/>
      <c r="O12" s="48">
        <v>3</v>
      </c>
      <c r="P12" s="48">
        <v>1</v>
      </c>
      <c r="Q12" s="48"/>
      <c r="R12" s="48"/>
      <c r="S12" s="48">
        <v>3</v>
      </c>
      <c r="T12" s="48"/>
      <c r="U12" s="48"/>
      <c r="V12" s="48"/>
      <c r="W12" s="50"/>
      <c r="X12" s="51"/>
    </row>
    <row r="13" spans="1:24" x14ac:dyDescent="0.25">
      <c r="A13" s="12"/>
      <c r="B13" s="41" t="s">
        <v>14</v>
      </c>
      <c r="C13" s="42" t="s">
        <v>0</v>
      </c>
      <c r="D13" s="43"/>
      <c r="E13" s="44">
        <f t="shared" si="1"/>
        <v>7</v>
      </c>
      <c r="F13" s="45">
        <f t="shared" si="2"/>
        <v>2</v>
      </c>
      <c r="G13" s="46">
        <f t="shared" si="3"/>
        <v>14</v>
      </c>
      <c r="H13" s="47"/>
      <c r="I13" s="48">
        <v>25</v>
      </c>
      <c r="J13" s="49">
        <f t="shared" si="4"/>
        <v>20</v>
      </c>
      <c r="K13" s="49">
        <f t="shared" si="5"/>
        <v>500</v>
      </c>
      <c r="L13" s="47"/>
      <c r="M13" s="48">
        <v>4</v>
      </c>
      <c r="N13" s="48"/>
      <c r="O13" s="48"/>
      <c r="P13" s="48"/>
      <c r="Q13" s="48">
        <v>3</v>
      </c>
      <c r="R13" s="48"/>
      <c r="S13" s="48"/>
      <c r="T13" s="48"/>
      <c r="U13" s="48"/>
      <c r="V13" s="48"/>
      <c r="W13" s="50"/>
      <c r="X13" s="51"/>
    </row>
    <row r="14" spans="1:24" x14ac:dyDescent="0.25">
      <c r="A14" s="12"/>
      <c r="B14" s="41" t="s">
        <v>21</v>
      </c>
      <c r="C14" s="42" t="s">
        <v>2</v>
      </c>
      <c r="D14" s="43"/>
      <c r="E14" s="44">
        <f t="shared" si="1"/>
        <v>5</v>
      </c>
      <c r="F14" s="45">
        <f t="shared" si="2"/>
        <v>3</v>
      </c>
      <c r="G14" s="46">
        <f t="shared" si="3"/>
        <v>11.180339887498947</v>
      </c>
      <c r="H14" s="47"/>
      <c r="I14" s="48">
        <v>20</v>
      </c>
      <c r="J14" s="49">
        <f t="shared" si="4"/>
        <v>15</v>
      </c>
      <c r="K14" s="49">
        <f t="shared" si="5"/>
        <v>300</v>
      </c>
      <c r="L14" s="47"/>
      <c r="M14" s="48"/>
      <c r="N14" s="48">
        <v>3</v>
      </c>
      <c r="O14" s="48"/>
      <c r="P14" s="48"/>
      <c r="Q14" s="48"/>
      <c r="R14" s="48">
        <v>2</v>
      </c>
      <c r="S14" s="48"/>
      <c r="T14" s="48"/>
      <c r="U14" s="48"/>
      <c r="V14" s="48"/>
      <c r="W14" s="50"/>
      <c r="X14" s="51"/>
    </row>
    <row r="15" spans="1:24" x14ac:dyDescent="0.25">
      <c r="A15" s="12"/>
      <c r="B15" s="41" t="s">
        <v>13</v>
      </c>
      <c r="C15" s="42" t="s">
        <v>2</v>
      </c>
      <c r="D15" s="43"/>
      <c r="E15" s="44">
        <f t="shared" si="1"/>
        <v>5</v>
      </c>
      <c r="F15" s="45">
        <f t="shared" si="2"/>
        <v>3</v>
      </c>
      <c r="G15" s="46">
        <f t="shared" si="3"/>
        <v>15.811388300841896</v>
      </c>
      <c r="H15" s="47"/>
      <c r="I15" s="48">
        <v>10</v>
      </c>
      <c r="J15" s="49">
        <f t="shared" si="4"/>
        <v>15</v>
      </c>
      <c r="K15" s="49">
        <f t="shared" si="5"/>
        <v>150</v>
      </c>
      <c r="L15" s="47"/>
      <c r="M15" s="48"/>
      <c r="N15" s="48">
        <v>1</v>
      </c>
      <c r="O15" s="48"/>
      <c r="P15" s="48"/>
      <c r="Q15" s="48"/>
      <c r="R15" s="48"/>
      <c r="S15" s="48"/>
      <c r="T15" s="48">
        <v>4</v>
      </c>
      <c r="U15" s="48"/>
      <c r="V15" s="48"/>
      <c r="W15" s="50"/>
      <c r="X15" s="51"/>
    </row>
    <row r="16" spans="1:24" x14ac:dyDescent="0.25">
      <c r="A16" s="12"/>
      <c r="B16" s="52" t="s">
        <v>17</v>
      </c>
      <c r="C16" s="42" t="s">
        <v>1</v>
      </c>
      <c r="D16" s="43"/>
      <c r="E16" s="44">
        <f t="shared" si="1"/>
        <v>5</v>
      </c>
      <c r="F16" s="45">
        <f t="shared" si="2"/>
        <v>3</v>
      </c>
      <c r="G16" s="46">
        <f t="shared" si="3"/>
        <v>15.811388300841896</v>
      </c>
      <c r="H16" s="47"/>
      <c r="I16" s="48">
        <v>10</v>
      </c>
      <c r="J16" s="49">
        <f t="shared" si="4"/>
        <v>15</v>
      </c>
      <c r="K16" s="49">
        <f t="shared" si="5"/>
        <v>150</v>
      </c>
      <c r="L16" s="47"/>
      <c r="M16" s="48"/>
      <c r="N16" s="48"/>
      <c r="O16" s="48"/>
      <c r="P16" s="48"/>
      <c r="Q16" s="48">
        <v>4</v>
      </c>
      <c r="R16" s="48"/>
      <c r="S16" s="48"/>
      <c r="T16" s="48">
        <v>1</v>
      </c>
      <c r="U16" s="48"/>
      <c r="V16" s="48"/>
      <c r="W16" s="50"/>
      <c r="X16" s="51"/>
    </row>
    <row r="17" spans="1:24" x14ac:dyDescent="0.25">
      <c r="A17" s="12"/>
      <c r="B17" s="52" t="s">
        <v>33</v>
      </c>
      <c r="C17" s="42" t="s">
        <v>1</v>
      </c>
      <c r="D17" s="43"/>
      <c r="E17" s="44">
        <f t="shared" si="1"/>
        <v>4</v>
      </c>
      <c r="F17" s="45">
        <f t="shared" si="2"/>
        <v>4</v>
      </c>
      <c r="G17" s="46">
        <f t="shared" si="3"/>
        <v>7.3029674334022152</v>
      </c>
      <c r="H17" s="47"/>
      <c r="I17" s="48">
        <v>30</v>
      </c>
      <c r="J17" s="49">
        <f t="shared" si="4"/>
        <v>10</v>
      </c>
      <c r="K17" s="49">
        <f t="shared" si="5"/>
        <v>300</v>
      </c>
      <c r="L17" s="47"/>
      <c r="M17" s="48">
        <v>3</v>
      </c>
      <c r="N17" s="48"/>
      <c r="O17" s="48"/>
      <c r="P17" s="48"/>
      <c r="Q17" s="48"/>
      <c r="R17" s="48"/>
      <c r="S17" s="48">
        <v>1</v>
      </c>
      <c r="T17" s="48"/>
      <c r="U17" s="48"/>
      <c r="V17" s="48"/>
      <c r="W17" s="50"/>
      <c r="X17" s="51"/>
    </row>
    <row r="18" spans="1:24" x14ac:dyDescent="0.25">
      <c r="A18" s="12"/>
      <c r="B18" s="41" t="s">
        <v>24</v>
      </c>
      <c r="C18" s="42" t="s">
        <v>5</v>
      </c>
      <c r="D18" s="43"/>
      <c r="E18" s="44">
        <f t="shared" si="1"/>
        <v>4</v>
      </c>
      <c r="F18" s="45">
        <f t="shared" si="2"/>
        <v>4</v>
      </c>
      <c r="G18" s="46">
        <f t="shared" si="3"/>
        <v>12.649110640673516</v>
      </c>
      <c r="H18" s="47"/>
      <c r="I18" s="48">
        <v>10</v>
      </c>
      <c r="J18" s="49">
        <f t="shared" si="4"/>
        <v>10</v>
      </c>
      <c r="K18" s="49">
        <f t="shared" si="5"/>
        <v>100</v>
      </c>
      <c r="L18" s="47"/>
      <c r="M18" s="48"/>
      <c r="N18" s="48"/>
      <c r="O18" s="48">
        <v>1</v>
      </c>
      <c r="P18" s="48"/>
      <c r="Q18" s="48"/>
      <c r="R18" s="48">
        <v>1</v>
      </c>
      <c r="S18" s="48"/>
      <c r="T18" s="48"/>
      <c r="U18" s="48">
        <v>2</v>
      </c>
      <c r="V18" s="48"/>
      <c r="W18" s="50"/>
      <c r="X18" s="51"/>
    </row>
    <row r="19" spans="1:24" x14ac:dyDescent="0.25">
      <c r="A19" s="12"/>
      <c r="B19" s="41" t="s">
        <v>18</v>
      </c>
      <c r="C19" s="42" t="s">
        <v>1</v>
      </c>
      <c r="D19" s="43"/>
      <c r="E19" s="44">
        <f t="shared" si="1"/>
        <v>2</v>
      </c>
      <c r="F19" s="45">
        <f t="shared" si="2"/>
        <v>5</v>
      </c>
      <c r="G19" s="46">
        <f t="shared" si="3"/>
        <v>2.8284271247461898</v>
      </c>
      <c r="H19" s="47"/>
      <c r="I19" s="48">
        <v>50</v>
      </c>
      <c r="J19" s="49">
        <f t="shared" si="4"/>
        <v>5</v>
      </c>
      <c r="K19" s="49">
        <f t="shared" si="5"/>
        <v>250</v>
      </c>
      <c r="L19" s="47"/>
      <c r="M19" s="48"/>
      <c r="N19" s="48"/>
      <c r="O19" s="48"/>
      <c r="P19" s="48">
        <v>2</v>
      </c>
      <c r="Q19" s="48"/>
      <c r="R19" s="48"/>
      <c r="S19" s="48"/>
      <c r="T19" s="48"/>
      <c r="U19" s="48"/>
      <c r="V19" s="48"/>
      <c r="W19" s="50"/>
      <c r="X19" s="51"/>
    </row>
    <row r="20" spans="1:24" x14ac:dyDescent="0.25">
      <c r="A20" s="12"/>
      <c r="B20" s="52" t="s">
        <v>22</v>
      </c>
      <c r="C20" s="42" t="s">
        <v>0</v>
      </c>
      <c r="D20" s="43"/>
      <c r="E20" s="44">
        <f t="shared" si="1"/>
        <v>1</v>
      </c>
      <c r="F20" s="45">
        <f t="shared" si="2"/>
        <v>6</v>
      </c>
      <c r="G20" s="46">
        <f t="shared" si="3"/>
        <v>3.5355339059327373</v>
      </c>
      <c r="H20" s="47"/>
      <c r="I20" s="48">
        <v>8</v>
      </c>
      <c r="J20" s="49">
        <f t="shared" si="4"/>
        <v>0</v>
      </c>
      <c r="K20" s="49">
        <f t="shared" si="5"/>
        <v>0</v>
      </c>
      <c r="L20" s="47"/>
      <c r="M20" s="48"/>
      <c r="N20" s="48"/>
      <c r="O20" s="48"/>
      <c r="P20" s="48"/>
      <c r="Q20" s="48">
        <v>1</v>
      </c>
      <c r="R20" s="48"/>
      <c r="S20" s="48"/>
      <c r="T20" s="48"/>
      <c r="U20" s="48"/>
      <c r="V20" s="48"/>
      <c r="W20" s="50"/>
      <c r="X20" s="51"/>
    </row>
    <row r="21" spans="1:24" x14ac:dyDescent="0.25">
      <c r="A21" s="12"/>
      <c r="B21" s="52" t="s">
        <v>34</v>
      </c>
      <c r="C21" s="42" t="s">
        <v>2</v>
      </c>
      <c r="D21" s="43"/>
      <c r="E21" s="44">
        <f t="shared" si="1"/>
        <v>0</v>
      </c>
      <c r="F21" s="45">
        <f t="shared" si="2"/>
        <v>7</v>
      </c>
      <c r="G21" s="46">
        <f t="shared" si="3"/>
        <v>0</v>
      </c>
      <c r="H21" s="47"/>
      <c r="I21" s="48">
        <v>50</v>
      </c>
      <c r="J21" s="49">
        <f t="shared" si="4"/>
        <v>0</v>
      </c>
      <c r="K21" s="49">
        <f t="shared" si="5"/>
        <v>0</v>
      </c>
      <c r="L21" s="4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50"/>
      <c r="X21" s="51"/>
    </row>
    <row r="22" spans="1:24" x14ac:dyDescent="0.25">
      <c r="A22" s="12"/>
      <c r="B22" s="52" t="s">
        <v>11</v>
      </c>
      <c r="C22" s="42" t="s">
        <v>1</v>
      </c>
      <c r="D22" s="43"/>
      <c r="E22" s="44">
        <f t="shared" si="1"/>
        <v>0</v>
      </c>
      <c r="F22" s="45">
        <f t="shared" si="2"/>
        <v>7</v>
      </c>
      <c r="G22" s="46">
        <f t="shared" si="3"/>
        <v>0</v>
      </c>
      <c r="H22" s="47"/>
      <c r="I22" s="48">
        <v>10</v>
      </c>
      <c r="J22" s="49">
        <f t="shared" si="4"/>
        <v>0</v>
      </c>
      <c r="K22" s="49">
        <f t="shared" si="5"/>
        <v>0</v>
      </c>
      <c r="L22" s="4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50"/>
      <c r="X22" s="51"/>
    </row>
    <row r="23" spans="1:24" x14ac:dyDescent="0.25">
      <c r="A23" s="12"/>
      <c r="B23" s="41" t="s">
        <v>15</v>
      </c>
      <c r="C23" s="42" t="s">
        <v>1</v>
      </c>
      <c r="D23" s="43"/>
      <c r="E23" s="44">
        <f t="shared" si="1"/>
        <v>0</v>
      </c>
      <c r="F23" s="45">
        <f t="shared" si="2"/>
        <v>7</v>
      </c>
      <c r="G23" s="46">
        <f t="shared" si="3"/>
        <v>0</v>
      </c>
      <c r="H23" s="47"/>
      <c r="I23" s="48">
        <v>10</v>
      </c>
      <c r="J23" s="49">
        <f t="shared" si="4"/>
        <v>0</v>
      </c>
      <c r="K23" s="49">
        <f t="shared" si="5"/>
        <v>0</v>
      </c>
      <c r="L23" s="47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50"/>
      <c r="X23" s="51"/>
    </row>
    <row r="24" spans="1:24" x14ac:dyDescent="0.25">
      <c r="A24" s="12"/>
      <c r="B24" s="41" t="s">
        <v>35</v>
      </c>
      <c r="C24" s="42" t="s">
        <v>1</v>
      </c>
      <c r="D24" s="43"/>
      <c r="E24" s="44">
        <f t="shared" si="1"/>
        <v>0</v>
      </c>
      <c r="F24" s="45">
        <f t="shared" si="2"/>
        <v>7</v>
      </c>
      <c r="G24" s="46">
        <f t="shared" si="3"/>
        <v>0</v>
      </c>
      <c r="H24" s="47"/>
      <c r="I24" s="48">
        <v>40</v>
      </c>
      <c r="J24" s="49">
        <f t="shared" si="4"/>
        <v>0</v>
      </c>
      <c r="K24" s="49">
        <f t="shared" si="5"/>
        <v>0</v>
      </c>
      <c r="L24" s="47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  <c r="X24" s="51"/>
    </row>
    <row r="25" spans="1:24" x14ac:dyDescent="0.25">
      <c r="A25" s="12"/>
      <c r="B25" s="41"/>
      <c r="C25" s="42"/>
      <c r="D25" s="43"/>
      <c r="E25" s="44">
        <f t="shared" ref="E25:E36" si="6">SUM(M25:V25)</f>
        <v>0</v>
      </c>
      <c r="F25" s="45">
        <f t="shared" ref="F25:F36" si="7">IF(E25&gt;=10,1,IF(E25&gt;=7,2,IF(E25&gt;=5,3,IF(E25&gt;=3,4,IF(E25&gt;=2,5,IF(E25=1,6,7))))))</f>
        <v>7</v>
      </c>
      <c r="G25" s="46">
        <f t="shared" ref="G25:G36" si="8">10*E25/SQRT(I25)</f>
        <v>0</v>
      </c>
      <c r="H25" s="47"/>
      <c r="I25" s="48">
        <v>1</v>
      </c>
      <c r="J25" s="49">
        <f t="shared" ref="J25:J36" si="9">IF(F25=1,$J$2,IF(F25=2,$J$2*4/5,IF(F25=3,$J$2*3/5,IF(F25=4,$J$2*2/5,IF(F25=5,$J$2*1/5,0)))))</f>
        <v>0</v>
      </c>
      <c r="K25" s="49">
        <f t="shared" ref="K25:K36" si="10">I25*J25</f>
        <v>0</v>
      </c>
      <c r="L25" s="47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50"/>
      <c r="X25" s="51"/>
    </row>
    <row r="26" spans="1:24" x14ac:dyDescent="0.25">
      <c r="A26" s="12"/>
      <c r="B26" s="41"/>
      <c r="C26" s="42"/>
      <c r="D26" s="43"/>
      <c r="E26" s="44">
        <f t="shared" si="6"/>
        <v>0</v>
      </c>
      <c r="F26" s="45">
        <f t="shared" si="7"/>
        <v>7</v>
      </c>
      <c r="G26" s="46">
        <f t="shared" si="8"/>
        <v>0</v>
      </c>
      <c r="H26" s="47"/>
      <c r="I26" s="48">
        <v>1</v>
      </c>
      <c r="J26" s="49">
        <f t="shared" si="9"/>
        <v>0</v>
      </c>
      <c r="K26" s="49">
        <f t="shared" si="10"/>
        <v>0</v>
      </c>
      <c r="L26" s="47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50"/>
      <c r="X26" s="51"/>
    </row>
    <row r="27" spans="1:24" x14ac:dyDescent="0.25">
      <c r="A27" s="12"/>
      <c r="B27" s="41"/>
      <c r="C27" s="42"/>
      <c r="D27" s="43"/>
      <c r="E27" s="44">
        <f t="shared" si="6"/>
        <v>0</v>
      </c>
      <c r="F27" s="45">
        <f t="shared" si="7"/>
        <v>7</v>
      </c>
      <c r="G27" s="46">
        <f t="shared" si="8"/>
        <v>0</v>
      </c>
      <c r="H27" s="47"/>
      <c r="I27" s="48">
        <v>1</v>
      </c>
      <c r="J27" s="49">
        <f t="shared" si="9"/>
        <v>0</v>
      </c>
      <c r="K27" s="49">
        <f t="shared" si="10"/>
        <v>0</v>
      </c>
      <c r="L27" s="47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50"/>
      <c r="X27" s="51"/>
    </row>
    <row r="28" spans="1:24" x14ac:dyDescent="0.25">
      <c r="A28" s="12"/>
      <c r="B28" s="41"/>
      <c r="C28" s="42"/>
      <c r="D28" s="43"/>
      <c r="E28" s="44">
        <f t="shared" si="6"/>
        <v>0</v>
      </c>
      <c r="F28" s="45">
        <f t="shared" si="7"/>
        <v>7</v>
      </c>
      <c r="G28" s="46">
        <f t="shared" si="8"/>
        <v>0</v>
      </c>
      <c r="H28" s="47"/>
      <c r="I28" s="48">
        <v>1</v>
      </c>
      <c r="J28" s="49">
        <f t="shared" si="9"/>
        <v>0</v>
      </c>
      <c r="K28" s="49">
        <f t="shared" si="10"/>
        <v>0</v>
      </c>
      <c r="L28" s="47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50"/>
      <c r="X28" s="51"/>
    </row>
    <row r="29" spans="1:24" x14ac:dyDescent="0.25">
      <c r="A29" s="12"/>
      <c r="B29" s="53"/>
      <c r="C29" s="42"/>
      <c r="D29" s="43"/>
      <c r="E29" s="44">
        <f t="shared" si="6"/>
        <v>0</v>
      </c>
      <c r="F29" s="45">
        <f t="shared" si="7"/>
        <v>7</v>
      </c>
      <c r="G29" s="46">
        <f t="shared" si="8"/>
        <v>0</v>
      </c>
      <c r="H29" s="47"/>
      <c r="I29" s="48">
        <v>1</v>
      </c>
      <c r="J29" s="49">
        <f t="shared" si="9"/>
        <v>0</v>
      </c>
      <c r="K29" s="49">
        <f t="shared" si="10"/>
        <v>0</v>
      </c>
      <c r="L29" s="47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50"/>
      <c r="X29" s="51"/>
    </row>
    <row r="30" spans="1:24" x14ac:dyDescent="0.25">
      <c r="A30" s="12"/>
      <c r="B30" s="53"/>
      <c r="C30" s="42"/>
      <c r="D30" s="43"/>
      <c r="E30" s="44">
        <f t="shared" si="6"/>
        <v>0</v>
      </c>
      <c r="F30" s="45">
        <f t="shared" si="7"/>
        <v>7</v>
      </c>
      <c r="G30" s="46">
        <f t="shared" si="8"/>
        <v>0</v>
      </c>
      <c r="H30" s="47"/>
      <c r="I30" s="48">
        <v>1</v>
      </c>
      <c r="J30" s="49">
        <f t="shared" si="9"/>
        <v>0</v>
      </c>
      <c r="K30" s="49">
        <f t="shared" si="10"/>
        <v>0</v>
      </c>
      <c r="L30" s="47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50"/>
      <c r="X30" s="51"/>
    </row>
    <row r="31" spans="1:24" x14ac:dyDescent="0.25">
      <c r="A31" s="12"/>
      <c r="B31" s="53"/>
      <c r="C31" s="42"/>
      <c r="D31" s="43"/>
      <c r="E31" s="44">
        <f t="shared" si="6"/>
        <v>0</v>
      </c>
      <c r="F31" s="45">
        <f t="shared" si="7"/>
        <v>7</v>
      </c>
      <c r="G31" s="46">
        <f t="shared" si="8"/>
        <v>0</v>
      </c>
      <c r="H31" s="47"/>
      <c r="I31" s="48">
        <v>1</v>
      </c>
      <c r="J31" s="49">
        <f t="shared" si="9"/>
        <v>0</v>
      </c>
      <c r="K31" s="49">
        <f t="shared" si="10"/>
        <v>0</v>
      </c>
      <c r="L31" s="47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50"/>
      <c r="X31" s="51"/>
    </row>
    <row r="32" spans="1:24" x14ac:dyDescent="0.25">
      <c r="A32" s="12"/>
      <c r="B32" s="54"/>
      <c r="C32" s="42"/>
      <c r="D32" s="43"/>
      <c r="E32" s="44">
        <f t="shared" si="6"/>
        <v>0</v>
      </c>
      <c r="F32" s="45">
        <f t="shared" si="7"/>
        <v>7</v>
      </c>
      <c r="G32" s="46">
        <f t="shared" si="8"/>
        <v>0</v>
      </c>
      <c r="H32" s="47"/>
      <c r="I32" s="48">
        <v>1</v>
      </c>
      <c r="J32" s="49">
        <f t="shared" si="9"/>
        <v>0</v>
      </c>
      <c r="K32" s="49">
        <f t="shared" si="10"/>
        <v>0</v>
      </c>
      <c r="L32" s="47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50"/>
      <c r="X32" s="51"/>
    </row>
    <row r="33" spans="1:24" x14ac:dyDescent="0.25">
      <c r="A33" s="12"/>
      <c r="B33" s="54"/>
      <c r="C33" s="42"/>
      <c r="D33" s="43"/>
      <c r="E33" s="44">
        <f t="shared" si="6"/>
        <v>0</v>
      </c>
      <c r="F33" s="45">
        <f t="shared" si="7"/>
        <v>7</v>
      </c>
      <c r="G33" s="46">
        <f t="shared" si="8"/>
        <v>0</v>
      </c>
      <c r="H33" s="47"/>
      <c r="I33" s="48">
        <v>1</v>
      </c>
      <c r="J33" s="49">
        <f t="shared" si="9"/>
        <v>0</v>
      </c>
      <c r="K33" s="49">
        <f t="shared" si="10"/>
        <v>0</v>
      </c>
      <c r="L33" s="47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50"/>
      <c r="X33" s="51"/>
    </row>
    <row r="34" spans="1:24" x14ac:dyDescent="0.25">
      <c r="A34" s="12"/>
      <c r="B34" s="54"/>
      <c r="C34" s="42"/>
      <c r="D34" s="43"/>
      <c r="E34" s="44">
        <f t="shared" si="6"/>
        <v>0</v>
      </c>
      <c r="F34" s="45">
        <f t="shared" si="7"/>
        <v>7</v>
      </c>
      <c r="G34" s="46">
        <f t="shared" si="8"/>
        <v>0</v>
      </c>
      <c r="H34" s="47"/>
      <c r="I34" s="48">
        <v>1</v>
      </c>
      <c r="J34" s="49">
        <f t="shared" si="9"/>
        <v>0</v>
      </c>
      <c r="K34" s="49">
        <f t="shared" si="10"/>
        <v>0</v>
      </c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50"/>
      <c r="X34" s="51"/>
    </row>
    <row r="35" spans="1:24" x14ac:dyDescent="0.25">
      <c r="A35" s="12"/>
      <c r="B35" s="54"/>
      <c r="C35" s="42"/>
      <c r="D35" s="43"/>
      <c r="E35" s="44">
        <f t="shared" si="6"/>
        <v>0</v>
      </c>
      <c r="F35" s="45">
        <f t="shared" si="7"/>
        <v>7</v>
      </c>
      <c r="G35" s="46">
        <f t="shared" si="8"/>
        <v>0</v>
      </c>
      <c r="H35" s="47"/>
      <c r="I35" s="48">
        <v>1</v>
      </c>
      <c r="J35" s="49">
        <f t="shared" si="9"/>
        <v>0</v>
      </c>
      <c r="K35" s="49">
        <f t="shared" si="10"/>
        <v>0</v>
      </c>
      <c r="L35" s="47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50"/>
      <c r="X35" s="51"/>
    </row>
    <row r="36" spans="1:24" x14ac:dyDescent="0.25">
      <c r="A36" s="12"/>
      <c r="B36" s="54"/>
      <c r="C36" s="42"/>
      <c r="D36" s="43"/>
      <c r="E36" s="44">
        <f t="shared" si="6"/>
        <v>0</v>
      </c>
      <c r="F36" s="45">
        <f t="shared" si="7"/>
        <v>7</v>
      </c>
      <c r="G36" s="46">
        <f t="shared" si="8"/>
        <v>0</v>
      </c>
      <c r="H36" s="47"/>
      <c r="I36" s="48">
        <v>1</v>
      </c>
      <c r="J36" s="49">
        <f t="shared" si="9"/>
        <v>0</v>
      </c>
      <c r="K36" s="49">
        <f t="shared" si="10"/>
        <v>0</v>
      </c>
      <c r="L36" s="47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50"/>
      <c r="X36" s="51"/>
    </row>
    <row r="37" spans="1:24" s="5" customFormat="1" x14ac:dyDescent="0.25">
      <c r="B37" s="13"/>
      <c r="I37" s="5">
        <f>SUM(I5:I36)</f>
        <v>460</v>
      </c>
      <c r="J37" s="20"/>
      <c r="K37" s="24">
        <f>SUM(K5:K36)</f>
        <v>5475</v>
      </c>
      <c r="X37" s="38"/>
    </row>
    <row r="38" spans="1:24" s="6" customFormat="1" x14ac:dyDescent="0.25">
      <c r="F38" s="8"/>
      <c r="G38" s="8"/>
      <c r="I38" s="6" t="s">
        <v>7</v>
      </c>
      <c r="J38" s="19" t="s">
        <v>8</v>
      </c>
      <c r="K38" s="23" t="s">
        <v>3</v>
      </c>
      <c r="M38" s="6">
        <f t="shared" ref="M38:V38" si="11">SUM(M5:M36)</f>
        <v>10</v>
      </c>
      <c r="N38" s="6">
        <f t="shared" si="11"/>
        <v>10</v>
      </c>
      <c r="O38" s="6">
        <f t="shared" si="11"/>
        <v>10</v>
      </c>
      <c r="P38" s="6">
        <f t="shared" si="11"/>
        <v>10</v>
      </c>
      <c r="Q38" s="6">
        <f t="shared" si="11"/>
        <v>10</v>
      </c>
      <c r="R38" s="6">
        <f t="shared" si="11"/>
        <v>10</v>
      </c>
      <c r="S38" s="6">
        <f t="shared" si="11"/>
        <v>10</v>
      </c>
      <c r="T38" s="6">
        <f t="shared" si="11"/>
        <v>10</v>
      </c>
      <c r="U38" s="6">
        <f t="shared" si="11"/>
        <v>10</v>
      </c>
      <c r="V38" s="6">
        <f t="shared" si="11"/>
        <v>10</v>
      </c>
    </row>
    <row r="39" spans="1:24" s="28" customFormat="1" ht="14.25" customHeight="1" x14ac:dyDescent="0.25">
      <c r="D39" s="29"/>
      <c r="F39" s="30"/>
      <c r="G39" s="30"/>
      <c r="J39" s="31"/>
      <c r="K39" s="32"/>
    </row>
    <row r="40" spans="1:24" s="34" customFormat="1" x14ac:dyDescent="0.25">
      <c r="A40" s="7"/>
      <c r="B40" s="33"/>
      <c r="E40" s="33"/>
      <c r="F40" s="33"/>
      <c r="G40" s="33"/>
      <c r="H40" s="33"/>
      <c r="J40" s="36" t="s">
        <v>38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7"/>
    </row>
    <row r="41" spans="1:24" s="10" customFormat="1" x14ac:dyDescent="0.25">
      <c r="A41" s="12"/>
      <c r="B41" s="15"/>
      <c r="C41" s="12"/>
      <c r="E41" s="12"/>
      <c r="F41" s="16"/>
      <c r="G41" s="16"/>
      <c r="H41" s="12"/>
      <c r="I41" s="12"/>
      <c r="J41" s="20"/>
      <c r="K41" s="27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4" s="17" customFormat="1" x14ac:dyDescent="0.25">
      <c r="E42" s="18"/>
      <c r="J42" s="21"/>
      <c r="K42" s="25"/>
      <c r="M42" s="18"/>
      <c r="N42" s="18"/>
      <c r="R42" s="18"/>
      <c r="S42" s="18"/>
    </row>
    <row r="43" spans="1:24" s="17" customFormat="1" x14ac:dyDescent="0.25">
      <c r="E43" s="18"/>
      <c r="J43" s="21"/>
      <c r="K43" s="25"/>
      <c r="M43" s="18"/>
      <c r="N43" s="18"/>
      <c r="R43" s="18"/>
      <c r="S43" s="18"/>
    </row>
    <row r="44" spans="1:24" s="17" customFormat="1" x14ac:dyDescent="0.25">
      <c r="E44" s="18"/>
      <c r="J44" s="21"/>
      <c r="K44" s="25"/>
      <c r="M44" s="18"/>
      <c r="N44" s="18"/>
      <c r="R44" s="18"/>
      <c r="S44" s="18"/>
    </row>
    <row r="45" spans="1:24" s="17" customFormat="1" x14ac:dyDescent="0.25">
      <c r="E45" s="18"/>
      <c r="J45" s="21"/>
      <c r="K45" s="25"/>
      <c r="M45" s="18"/>
      <c r="N45" s="18"/>
      <c r="R45" s="18"/>
      <c r="S45" s="18"/>
    </row>
    <row r="46" spans="1:24" s="17" customFormat="1" x14ac:dyDescent="0.25">
      <c r="E46" s="18"/>
      <c r="J46" s="21"/>
      <c r="K46" s="25"/>
      <c r="M46" s="18"/>
      <c r="N46" s="18"/>
      <c r="R46" s="18"/>
      <c r="S46" s="18"/>
    </row>
    <row r="47" spans="1:24" s="17" customFormat="1" x14ac:dyDescent="0.25">
      <c r="E47" s="18"/>
      <c r="J47" s="21"/>
      <c r="K47" s="25"/>
      <c r="M47" s="18"/>
      <c r="N47" s="18"/>
      <c r="R47" s="18"/>
      <c r="S47" s="18"/>
    </row>
    <row r="48" spans="1:24" s="17" customFormat="1" x14ac:dyDescent="0.25">
      <c r="E48" s="18"/>
      <c r="J48" s="21"/>
      <c r="K48" s="25"/>
      <c r="M48" s="18"/>
      <c r="N48" s="18"/>
      <c r="R48" s="18"/>
      <c r="S48" s="18"/>
    </row>
    <row r="49" spans="5:19" s="17" customFormat="1" x14ac:dyDescent="0.25">
      <c r="E49" s="18"/>
      <c r="J49" s="21"/>
      <c r="K49" s="25"/>
      <c r="M49" s="18"/>
      <c r="N49" s="18"/>
      <c r="R49" s="18"/>
      <c r="S49" s="18"/>
    </row>
    <row r="50" spans="5:19" s="17" customFormat="1" x14ac:dyDescent="0.25">
      <c r="E50" s="18"/>
      <c r="J50" s="21"/>
      <c r="K50" s="25"/>
      <c r="M50" s="18"/>
      <c r="N50" s="18"/>
      <c r="R50" s="18"/>
      <c r="S50" s="18"/>
    </row>
    <row r="51" spans="5:19" s="17" customFormat="1" x14ac:dyDescent="0.25">
      <c r="E51" s="18"/>
      <c r="J51" s="21"/>
      <c r="K51" s="25"/>
      <c r="M51" s="18"/>
      <c r="N51" s="18"/>
      <c r="R51" s="18"/>
      <c r="S51" s="18"/>
    </row>
    <row r="52" spans="5:19" s="17" customFormat="1" x14ac:dyDescent="0.25">
      <c r="E52" s="18"/>
      <c r="J52" s="21"/>
      <c r="K52" s="25"/>
      <c r="M52" s="18"/>
      <c r="N52" s="18"/>
      <c r="R52" s="18"/>
      <c r="S52" s="18"/>
    </row>
    <row r="53" spans="5:19" s="17" customFormat="1" x14ac:dyDescent="0.25">
      <c r="E53" s="18"/>
      <c r="J53" s="21"/>
      <c r="K53" s="25"/>
      <c r="M53" s="18"/>
      <c r="N53" s="18"/>
      <c r="R53" s="18"/>
      <c r="S53" s="18"/>
    </row>
    <row r="54" spans="5:19" s="17" customFormat="1" x14ac:dyDescent="0.25">
      <c r="E54" s="18"/>
      <c r="J54" s="21"/>
      <c r="K54" s="25"/>
      <c r="M54" s="18"/>
      <c r="N54" s="18"/>
      <c r="R54" s="18"/>
      <c r="S54" s="18"/>
    </row>
    <row r="55" spans="5:19" s="17" customFormat="1" x14ac:dyDescent="0.25">
      <c r="E55" s="18"/>
      <c r="J55" s="21"/>
      <c r="K55" s="25"/>
      <c r="M55" s="18"/>
      <c r="N55" s="18"/>
      <c r="R55" s="18"/>
      <c r="S55" s="18"/>
    </row>
    <row r="56" spans="5:19" s="17" customFormat="1" x14ac:dyDescent="0.25">
      <c r="E56" s="18"/>
      <c r="J56" s="21"/>
      <c r="K56" s="25"/>
      <c r="M56" s="18"/>
      <c r="N56" s="18"/>
      <c r="R56" s="18"/>
      <c r="S56" s="18"/>
    </row>
    <row r="57" spans="5:19" s="17" customFormat="1" x14ac:dyDescent="0.25">
      <c r="E57" s="18"/>
      <c r="J57" s="21"/>
      <c r="K57" s="25"/>
      <c r="M57" s="18"/>
      <c r="N57" s="18"/>
      <c r="R57" s="18"/>
      <c r="S57" s="18"/>
    </row>
    <row r="58" spans="5:19" s="17" customFormat="1" x14ac:dyDescent="0.25">
      <c r="E58" s="18"/>
      <c r="J58" s="21"/>
      <c r="K58" s="25"/>
      <c r="M58" s="18"/>
      <c r="N58" s="18"/>
      <c r="R58" s="18"/>
      <c r="S58" s="18"/>
    </row>
    <row r="59" spans="5:19" s="17" customFormat="1" x14ac:dyDescent="0.25">
      <c r="E59" s="18"/>
      <c r="J59" s="21"/>
      <c r="K59" s="25"/>
      <c r="M59" s="18"/>
      <c r="N59" s="18"/>
      <c r="R59" s="18"/>
      <c r="S59" s="18"/>
    </row>
    <row r="60" spans="5:19" s="17" customFormat="1" x14ac:dyDescent="0.25">
      <c r="E60" s="18"/>
      <c r="J60" s="21"/>
      <c r="K60" s="25"/>
      <c r="M60" s="18"/>
      <c r="N60" s="18"/>
      <c r="R60" s="18"/>
      <c r="S60" s="18"/>
    </row>
    <row r="61" spans="5:19" s="17" customFormat="1" x14ac:dyDescent="0.25">
      <c r="E61" s="18"/>
      <c r="J61" s="21"/>
      <c r="K61" s="25"/>
      <c r="M61" s="18"/>
      <c r="N61" s="18"/>
      <c r="R61" s="18"/>
      <c r="S61" s="18"/>
    </row>
    <row r="62" spans="5:19" s="17" customFormat="1" x14ac:dyDescent="0.25">
      <c r="E62" s="18"/>
      <c r="J62" s="21"/>
      <c r="K62" s="25"/>
      <c r="M62" s="18"/>
      <c r="N62" s="18"/>
      <c r="R62" s="18"/>
      <c r="S62" s="18"/>
    </row>
    <row r="63" spans="5:19" s="17" customFormat="1" x14ac:dyDescent="0.25">
      <c r="E63" s="18"/>
      <c r="J63" s="21"/>
      <c r="K63" s="25"/>
      <c r="M63" s="18"/>
      <c r="N63" s="18"/>
      <c r="R63" s="18"/>
      <c r="S63" s="18"/>
    </row>
    <row r="64" spans="5:19" s="17" customFormat="1" x14ac:dyDescent="0.25">
      <c r="E64" s="18"/>
      <c r="J64" s="21"/>
      <c r="K64" s="25"/>
      <c r="M64" s="18"/>
      <c r="N64" s="18"/>
      <c r="R64" s="18"/>
      <c r="S64" s="18"/>
    </row>
    <row r="65" spans="5:19" s="17" customFormat="1" x14ac:dyDescent="0.25">
      <c r="E65" s="18"/>
      <c r="J65" s="21"/>
      <c r="K65" s="25"/>
      <c r="M65" s="18"/>
      <c r="N65" s="18"/>
      <c r="R65" s="18"/>
      <c r="S65" s="18"/>
    </row>
    <row r="66" spans="5:19" s="17" customFormat="1" x14ac:dyDescent="0.25">
      <c r="E66" s="18"/>
      <c r="J66" s="21"/>
      <c r="K66" s="25"/>
      <c r="M66" s="18"/>
      <c r="N66" s="18"/>
      <c r="R66" s="18"/>
      <c r="S66" s="18"/>
    </row>
    <row r="67" spans="5:19" s="17" customFormat="1" x14ac:dyDescent="0.25">
      <c r="E67" s="18"/>
      <c r="J67" s="21"/>
      <c r="K67" s="25"/>
      <c r="M67" s="18"/>
      <c r="N67" s="18"/>
      <c r="R67" s="18"/>
      <c r="S67" s="18"/>
    </row>
    <row r="68" spans="5:19" s="17" customFormat="1" x14ac:dyDescent="0.25">
      <c r="E68" s="18"/>
      <c r="J68" s="21"/>
      <c r="K68" s="25"/>
      <c r="M68" s="18"/>
      <c r="N68" s="18"/>
      <c r="R68" s="18"/>
      <c r="S68" s="18"/>
    </row>
    <row r="69" spans="5:19" s="17" customFormat="1" x14ac:dyDescent="0.25">
      <c r="E69" s="18"/>
      <c r="J69" s="21"/>
      <c r="K69" s="25"/>
      <c r="M69" s="18"/>
      <c r="N69" s="18"/>
      <c r="R69" s="18"/>
      <c r="S69" s="18"/>
    </row>
    <row r="70" spans="5:19" s="17" customFormat="1" x14ac:dyDescent="0.25">
      <c r="E70" s="18"/>
      <c r="J70" s="21"/>
      <c r="K70" s="25"/>
      <c r="M70" s="18"/>
      <c r="N70" s="18"/>
      <c r="R70" s="18"/>
      <c r="S70" s="18"/>
    </row>
    <row r="71" spans="5:19" s="17" customFormat="1" x14ac:dyDescent="0.25">
      <c r="E71" s="18"/>
      <c r="J71" s="21"/>
      <c r="K71" s="25"/>
      <c r="M71" s="18"/>
      <c r="N71" s="18"/>
      <c r="R71" s="18"/>
      <c r="S71" s="18"/>
    </row>
    <row r="72" spans="5:19" s="17" customFormat="1" x14ac:dyDescent="0.25">
      <c r="E72" s="18"/>
      <c r="J72" s="21"/>
      <c r="K72" s="25"/>
      <c r="M72" s="18"/>
      <c r="N72" s="18"/>
      <c r="R72" s="18"/>
      <c r="S72" s="18"/>
    </row>
    <row r="73" spans="5:19" s="17" customFormat="1" x14ac:dyDescent="0.25">
      <c r="E73" s="18"/>
      <c r="J73" s="21"/>
      <c r="K73" s="25"/>
      <c r="M73" s="18"/>
      <c r="N73" s="18"/>
      <c r="R73" s="18"/>
      <c r="S73" s="18"/>
    </row>
    <row r="74" spans="5:19" s="17" customFormat="1" x14ac:dyDescent="0.25">
      <c r="E74" s="18"/>
      <c r="J74" s="21"/>
      <c r="K74" s="25"/>
      <c r="M74" s="18"/>
      <c r="N74" s="18"/>
      <c r="R74" s="18"/>
      <c r="S74" s="18"/>
    </row>
    <row r="75" spans="5:19" s="17" customFormat="1" x14ac:dyDescent="0.25">
      <c r="E75" s="18"/>
      <c r="J75" s="21"/>
      <c r="K75" s="25"/>
      <c r="M75" s="18"/>
      <c r="N75" s="18"/>
      <c r="R75" s="18"/>
      <c r="S75" s="18"/>
    </row>
    <row r="76" spans="5:19" s="17" customFormat="1" x14ac:dyDescent="0.25">
      <c r="E76" s="18"/>
      <c r="J76" s="21"/>
      <c r="K76" s="25"/>
      <c r="M76" s="18"/>
      <c r="N76" s="18"/>
      <c r="R76" s="18"/>
      <c r="S76" s="18"/>
    </row>
    <row r="77" spans="5:19" s="17" customFormat="1" x14ac:dyDescent="0.25">
      <c r="E77" s="18"/>
      <c r="J77" s="21"/>
      <c r="K77" s="25"/>
      <c r="M77" s="18"/>
      <c r="N77" s="18"/>
      <c r="R77" s="18"/>
      <c r="S77" s="18"/>
    </row>
    <row r="78" spans="5:19" s="17" customFormat="1" x14ac:dyDescent="0.25">
      <c r="E78" s="18"/>
      <c r="J78" s="21"/>
      <c r="K78" s="25"/>
      <c r="M78" s="18"/>
      <c r="N78" s="18"/>
      <c r="R78" s="18"/>
      <c r="S78" s="18"/>
    </row>
    <row r="79" spans="5:19" s="17" customFormat="1" x14ac:dyDescent="0.25">
      <c r="E79" s="18"/>
      <c r="J79" s="21"/>
      <c r="K79" s="25"/>
      <c r="M79" s="18"/>
      <c r="N79" s="18"/>
      <c r="R79" s="18"/>
      <c r="S79" s="18"/>
    </row>
    <row r="80" spans="5:19" s="17" customFormat="1" x14ac:dyDescent="0.25">
      <c r="E80" s="18"/>
      <c r="J80" s="21"/>
      <c r="K80" s="25"/>
      <c r="M80" s="18"/>
      <c r="N80" s="18"/>
      <c r="R80" s="18"/>
      <c r="S80" s="18"/>
    </row>
    <row r="81" spans="5:19" s="17" customFormat="1" x14ac:dyDescent="0.25">
      <c r="E81" s="18"/>
      <c r="J81" s="21"/>
      <c r="K81" s="25"/>
      <c r="M81" s="18"/>
      <c r="N81" s="18"/>
      <c r="R81" s="18"/>
      <c r="S81" s="18"/>
    </row>
    <row r="82" spans="5:19" s="17" customFormat="1" x14ac:dyDescent="0.25">
      <c r="E82" s="18"/>
      <c r="J82" s="21"/>
      <c r="K82" s="25"/>
      <c r="M82" s="18"/>
      <c r="N82" s="18"/>
      <c r="R82" s="18"/>
      <c r="S82" s="18"/>
    </row>
    <row r="83" spans="5:19" s="17" customFormat="1" x14ac:dyDescent="0.25">
      <c r="E83" s="18"/>
      <c r="J83" s="21"/>
      <c r="K83" s="25"/>
      <c r="M83" s="18"/>
      <c r="N83" s="18"/>
      <c r="R83" s="18"/>
      <c r="S83" s="18"/>
    </row>
    <row r="84" spans="5:19" s="17" customFormat="1" x14ac:dyDescent="0.25">
      <c r="E84" s="18"/>
      <c r="J84" s="21"/>
      <c r="K84" s="25"/>
      <c r="M84" s="18"/>
      <c r="N84" s="18"/>
      <c r="R84" s="18"/>
      <c r="S84" s="18"/>
    </row>
    <row r="85" spans="5:19" s="17" customFormat="1" x14ac:dyDescent="0.25">
      <c r="E85" s="18"/>
      <c r="J85" s="21"/>
      <c r="K85" s="25"/>
      <c r="M85" s="18"/>
      <c r="N85" s="18"/>
      <c r="R85" s="18"/>
      <c r="S85" s="18"/>
    </row>
    <row r="86" spans="5:19" s="17" customFormat="1" x14ac:dyDescent="0.25">
      <c r="E86" s="18"/>
      <c r="J86" s="21"/>
      <c r="K86" s="25"/>
      <c r="M86" s="18"/>
      <c r="N86" s="18"/>
      <c r="R86" s="18"/>
      <c r="S86" s="18"/>
    </row>
    <row r="87" spans="5:19" s="17" customFormat="1" x14ac:dyDescent="0.25">
      <c r="E87" s="18"/>
      <c r="J87" s="21"/>
      <c r="K87" s="25"/>
      <c r="M87" s="18"/>
      <c r="N87" s="18"/>
      <c r="R87" s="18"/>
      <c r="S87" s="18"/>
    </row>
    <row r="88" spans="5:19" s="17" customFormat="1" x14ac:dyDescent="0.25">
      <c r="E88" s="18"/>
      <c r="J88" s="21"/>
      <c r="K88" s="25"/>
      <c r="M88" s="18"/>
      <c r="N88" s="18"/>
      <c r="R88" s="18"/>
      <c r="S88" s="18"/>
    </row>
    <row r="89" spans="5:19" s="17" customFormat="1" x14ac:dyDescent="0.25">
      <c r="E89" s="18"/>
      <c r="J89" s="21"/>
      <c r="K89" s="25"/>
      <c r="M89" s="18"/>
      <c r="N89" s="18"/>
      <c r="R89" s="18"/>
      <c r="S89" s="18"/>
    </row>
    <row r="90" spans="5:19" s="17" customFormat="1" x14ac:dyDescent="0.25">
      <c r="E90" s="18"/>
      <c r="J90" s="21"/>
      <c r="K90" s="25"/>
      <c r="M90" s="18"/>
      <c r="N90" s="18"/>
      <c r="R90" s="18"/>
      <c r="S90" s="18"/>
    </row>
    <row r="91" spans="5:19" s="17" customFormat="1" x14ac:dyDescent="0.25">
      <c r="E91" s="18"/>
      <c r="J91" s="21"/>
      <c r="K91" s="25"/>
      <c r="M91" s="18"/>
      <c r="N91" s="18"/>
      <c r="R91" s="18"/>
      <c r="S91" s="18"/>
    </row>
    <row r="92" spans="5:19" s="17" customFormat="1" x14ac:dyDescent="0.25">
      <c r="E92" s="18"/>
      <c r="J92" s="21"/>
      <c r="K92" s="25"/>
      <c r="M92" s="18"/>
      <c r="N92" s="18"/>
      <c r="R92" s="18"/>
      <c r="S92" s="18"/>
    </row>
    <row r="93" spans="5:19" s="17" customFormat="1" x14ac:dyDescent="0.25">
      <c r="E93" s="18"/>
      <c r="J93" s="21"/>
      <c r="K93" s="25"/>
      <c r="M93" s="18"/>
      <c r="N93" s="18"/>
      <c r="R93" s="18"/>
      <c r="S93" s="18"/>
    </row>
    <row r="94" spans="5:19" s="17" customFormat="1" x14ac:dyDescent="0.25">
      <c r="E94" s="18"/>
      <c r="J94" s="21"/>
      <c r="K94" s="25"/>
      <c r="M94" s="18"/>
      <c r="N94" s="18"/>
      <c r="R94" s="18"/>
      <c r="S94" s="18"/>
    </row>
    <row r="95" spans="5:19" s="17" customFormat="1" x14ac:dyDescent="0.25">
      <c r="E95" s="18"/>
      <c r="J95" s="21"/>
      <c r="K95" s="25"/>
      <c r="M95" s="18"/>
      <c r="N95" s="18"/>
      <c r="R95" s="18"/>
      <c r="S95" s="18"/>
    </row>
    <row r="96" spans="5:19" s="17" customFormat="1" x14ac:dyDescent="0.25">
      <c r="E96" s="18"/>
      <c r="J96" s="21"/>
      <c r="K96" s="25"/>
      <c r="M96" s="18"/>
      <c r="N96" s="18"/>
      <c r="R96" s="18"/>
      <c r="S96" s="18"/>
    </row>
    <row r="97" spans="5:19" s="17" customFormat="1" x14ac:dyDescent="0.25">
      <c r="E97" s="18"/>
      <c r="J97" s="21"/>
      <c r="K97" s="25"/>
      <c r="M97" s="18"/>
      <c r="N97" s="18"/>
      <c r="R97" s="18"/>
      <c r="S97" s="18"/>
    </row>
    <row r="98" spans="5:19" s="17" customFormat="1" x14ac:dyDescent="0.25">
      <c r="E98" s="18"/>
      <c r="J98" s="21"/>
      <c r="K98" s="25"/>
      <c r="M98" s="18"/>
      <c r="N98" s="18"/>
      <c r="R98" s="18"/>
      <c r="S98" s="18"/>
    </row>
    <row r="99" spans="5:19" s="17" customFormat="1" x14ac:dyDescent="0.25">
      <c r="E99" s="18"/>
      <c r="J99" s="21"/>
      <c r="K99" s="25"/>
      <c r="M99" s="18"/>
      <c r="N99" s="18"/>
      <c r="R99" s="18"/>
      <c r="S99" s="18"/>
    </row>
    <row r="100" spans="5:19" s="17" customFormat="1" x14ac:dyDescent="0.25">
      <c r="E100" s="18"/>
      <c r="J100" s="21"/>
      <c r="K100" s="25"/>
      <c r="M100" s="18"/>
      <c r="N100" s="18"/>
      <c r="R100" s="18"/>
      <c r="S100" s="18"/>
    </row>
  </sheetData>
  <autoFilter ref="A4:W4" xr:uid="{5F57C576-8227-4A3D-8F63-67D06F0A0E3C}">
    <sortState ref="A5:W24">
      <sortCondition descending="1" ref="E4"/>
    </sortState>
  </autoFilter>
  <conditionalFormatting sqref="F5:F36">
    <cfRule type="colorScale" priority="1">
      <colorScale>
        <cfvo type="min"/>
        <cfvo type="max"/>
        <color rgb="FF63BE7B"/>
        <color rgb="FFFCFCFF"/>
      </colorScale>
    </cfRule>
    <cfRule type="cellIs" dxfId="38" priority="70" operator="equal">
      <formula>2</formula>
    </cfRule>
    <cfRule type="cellIs" dxfId="37" priority="71" operator="equal">
      <formula>3</formula>
    </cfRule>
    <cfRule type="cellIs" dxfId="36" priority="72" operator="equal">
      <formula>5</formula>
    </cfRule>
    <cfRule type="cellIs" dxfId="35" priority="73" operator="equal">
      <formula>1</formula>
    </cfRule>
    <cfRule type="cellIs" dxfId="34" priority="74" operator="equal">
      <formula>5</formula>
    </cfRule>
    <cfRule type="cellIs" dxfId="33" priority="75" operator="equal">
      <formula>4</formula>
    </cfRule>
    <cfRule type="cellIs" dxfId="32" priority="76" operator="equal">
      <formula>3</formula>
    </cfRule>
    <cfRule type="cellIs" dxfId="31" priority="77" operator="equal">
      <formula>2</formula>
    </cfRule>
    <cfRule type="cellIs" dxfId="30" priority="78" operator="equal">
      <formula>1</formula>
    </cfRule>
    <cfRule type="cellIs" dxfId="29" priority="82" operator="equal">
      <formula>0</formula>
    </cfRule>
    <cfRule type="cellIs" dxfId="28" priority="83" operator="equal">
      <formula>4</formula>
    </cfRule>
    <cfRule type="cellIs" dxfId="27" priority="84" operator="equal">
      <formula>3</formula>
    </cfRule>
    <cfRule type="cellIs" dxfId="26" priority="85" operator="equal">
      <formula>2</formula>
    </cfRule>
    <cfRule type="cellIs" dxfId="25" priority="86" operator="equal">
      <formula>1</formula>
    </cfRule>
  </conditionalFormatting>
  <conditionalFormatting sqref="E5:E36">
    <cfRule type="colorScale" priority="81">
      <colorScale>
        <cfvo type="min"/>
        <cfvo type="max"/>
        <color rgb="FFFCFCFF"/>
        <color rgb="FF63BE7B"/>
      </colorScale>
    </cfRule>
  </conditionalFormatting>
  <conditionalFormatting sqref="F5:F36">
    <cfRule type="cellIs" dxfId="24" priority="63" operator="equal">
      <formula>5</formula>
    </cfRule>
    <cfRule type="cellIs" dxfId="23" priority="64" operator="equal">
      <formula>4</formula>
    </cfRule>
    <cfRule type="cellIs" dxfId="22" priority="65" operator="equal">
      <formula>3</formula>
    </cfRule>
    <cfRule type="cellIs" dxfId="21" priority="66" operator="equal">
      <formula>2</formula>
    </cfRule>
    <cfRule type="cellIs" dxfId="20" priority="67" operator="equal">
      <formula>1</formula>
    </cfRule>
  </conditionalFormatting>
  <conditionalFormatting sqref="F5:F36">
    <cfRule type="cellIs" dxfId="19" priority="62" operator="equal">
      <formula>3</formula>
    </cfRule>
  </conditionalFormatting>
  <conditionalFormatting sqref="F5:F36">
    <cfRule type="cellIs" dxfId="18" priority="61" operator="equal">
      <formula>6</formula>
    </cfRule>
  </conditionalFormatting>
  <conditionalFormatting sqref="F5:F36">
    <cfRule type="cellIs" dxfId="17" priority="60" operator="equal">
      <formula>6</formula>
    </cfRule>
  </conditionalFormatting>
  <conditionalFormatting sqref="F5:F36">
    <cfRule type="cellIs" dxfId="16" priority="58" operator="equal">
      <formula>3</formula>
    </cfRule>
    <cfRule type="cellIs" dxfId="15" priority="59" operator="equal">
      <formula>2</formula>
    </cfRule>
  </conditionalFormatting>
  <conditionalFormatting sqref="F5:F36">
    <cfRule type="cellIs" dxfId="14" priority="57" operator="equal">
      <formula>5</formula>
    </cfRule>
  </conditionalFormatting>
  <conditionalFormatting sqref="F5:F36">
    <cfRule type="cellIs" dxfId="13" priority="56" operator="equal">
      <formula>7</formula>
    </cfRule>
  </conditionalFormatting>
  <conditionalFormatting sqref="F5:F36">
    <cfRule type="cellIs" dxfId="12" priority="55" operator="equal">
      <formula>5</formula>
    </cfRule>
  </conditionalFormatting>
  <conditionalFormatting sqref="F5:F36">
    <cfRule type="cellIs" dxfId="11" priority="54" operator="equal">
      <formula>5</formula>
    </cfRule>
  </conditionalFormatting>
  <conditionalFormatting sqref="F5:F36">
    <cfRule type="cellIs" dxfId="10" priority="53" operator="equal">
      <formula>5</formula>
    </cfRule>
  </conditionalFormatting>
  <conditionalFormatting sqref="F5:F36">
    <cfRule type="cellIs" dxfId="9" priority="52" operator="equal">
      <formula>5</formula>
    </cfRule>
  </conditionalFormatting>
  <conditionalFormatting sqref="F5:F36">
    <cfRule type="cellIs" dxfId="8" priority="51" operator="equal">
      <formula>5</formula>
    </cfRule>
  </conditionalFormatting>
  <conditionalFormatting sqref="F5:F36">
    <cfRule type="cellIs" dxfId="7" priority="50" operator="equal">
      <formula>5</formula>
    </cfRule>
  </conditionalFormatting>
  <conditionalFormatting sqref="F5:F36">
    <cfRule type="cellIs" dxfId="6" priority="49" operator="equal">
      <formula>5</formula>
    </cfRule>
  </conditionalFormatting>
  <conditionalFormatting sqref="F5:F36">
    <cfRule type="cellIs" dxfId="5" priority="48" operator="equal">
      <formula>5</formula>
    </cfRule>
  </conditionalFormatting>
  <conditionalFormatting sqref="F5:F36">
    <cfRule type="cellIs" dxfId="4" priority="47" operator="equal">
      <formula>5</formula>
    </cfRule>
  </conditionalFormatting>
  <conditionalFormatting sqref="F5:F36">
    <cfRule type="cellIs" dxfId="3" priority="46" operator="equal">
      <formula>5</formula>
    </cfRule>
  </conditionalFormatting>
  <conditionalFormatting sqref="F5:F36">
    <cfRule type="cellIs" dxfId="2" priority="45" operator="equal">
      <formula>3</formula>
    </cfRule>
  </conditionalFormatting>
  <conditionalFormatting sqref="F5:F36">
    <cfRule type="cellIs" dxfId="1" priority="44" operator="equal">
      <formula>2</formula>
    </cfRule>
  </conditionalFormatting>
  <conditionalFormatting sqref="F5:F36">
    <cfRule type="cellIs" dxfId="0" priority="43" operator="equal">
      <formula>2</formula>
    </cfRule>
  </conditionalFormatting>
  <conditionalFormatting sqref="G5:G36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J40" r:id="rId1" display="www.dynamic-applications.com" xr:uid="{7A7429C8-BEE9-4EB3-9A24-DEF1EFE7FAD0}"/>
  </hyperlink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3" orientation="landscape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Crowdsourcing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Bernhardt</dc:creator>
  <cp:lastModifiedBy>Martin Bernhardt</cp:lastModifiedBy>
  <cp:lastPrinted>2018-04-26T12:58:57Z</cp:lastPrinted>
  <dcterms:created xsi:type="dcterms:W3CDTF">2016-06-01T11:27:08Z</dcterms:created>
  <dcterms:modified xsi:type="dcterms:W3CDTF">2019-10-22T13:28:21Z</dcterms:modified>
</cp:coreProperties>
</file>