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7540" tabRatio="500" activeTab="1"/>
  </bookViews>
  <sheets>
    <sheet name="Scenario (1)" sheetId="1" r:id="rId1"/>
    <sheet name="Scenario (2)" sheetId="3" r:id="rId2"/>
    <sheet name="Sheet1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" l="1"/>
  <c r="C3" i="3"/>
  <c r="C4" i="3"/>
  <c r="C5" i="3"/>
  <c r="C2" i="3"/>
  <c r="D5" i="3"/>
  <c r="E5" i="3"/>
  <c r="I5" i="3"/>
  <c r="I2" i="3"/>
  <c r="I3" i="3"/>
  <c r="I4" i="3"/>
  <c r="H5" i="3"/>
  <c r="H2" i="3"/>
  <c r="H3" i="3"/>
  <c r="H4" i="3"/>
  <c r="J4" i="3"/>
  <c r="D4" i="3"/>
  <c r="E4" i="3"/>
  <c r="J3" i="3"/>
  <c r="D3" i="3"/>
  <c r="E3" i="3"/>
  <c r="J2" i="3"/>
  <c r="D2" i="3"/>
  <c r="E2" i="3"/>
  <c r="H5" i="1"/>
  <c r="J3" i="1"/>
  <c r="J4" i="1"/>
  <c r="J2" i="1"/>
  <c r="I4" i="1"/>
  <c r="I3" i="1"/>
  <c r="I2" i="1"/>
  <c r="E3" i="1"/>
  <c r="E4" i="1"/>
  <c r="E2" i="1"/>
  <c r="D3" i="1"/>
  <c r="D4" i="1"/>
  <c r="D2" i="1"/>
  <c r="C3" i="1"/>
  <c r="C4" i="1"/>
  <c r="C2" i="1"/>
  <c r="H4" i="1"/>
  <c r="H2" i="1"/>
  <c r="H3" i="1"/>
</calcChain>
</file>

<file path=xl/sharedStrings.xml><?xml version="1.0" encoding="utf-8"?>
<sst xmlns="http://schemas.openxmlformats.org/spreadsheetml/2006/main" count="33" uniqueCount="20">
  <si>
    <t>Ticker</t>
  </si>
  <si>
    <t>Target allocation</t>
  </si>
  <si>
    <t>Actual allocation</t>
  </si>
  <si>
    <t>Shares owned</t>
  </si>
  <si>
    <t>Share price</t>
  </si>
  <si>
    <t>GOOG</t>
  </si>
  <si>
    <t>AAPL</t>
  </si>
  <si>
    <t>TSLA</t>
  </si>
  <si>
    <t>Shares Owned * Share Price</t>
  </si>
  <si>
    <t>Difference</t>
  </si>
  <si>
    <t>Buy +, Sell -</t>
  </si>
  <si>
    <t>Round up</t>
  </si>
  <si>
    <t># of shares to rebalance</t>
  </si>
  <si>
    <t>Total amount now with target alloc</t>
  </si>
  <si>
    <t>Take the total of the portfolio and calcuate the amount based on target allocation</t>
  </si>
  <si>
    <t>subtract new subtotal with actual subtotal and determine # of shares to buy + or sell -</t>
  </si>
  <si>
    <t>RY</t>
  </si>
  <si>
    <t>BMO</t>
  </si>
  <si>
    <t>CM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</si>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</sst>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#,##0_ ;[Red]\-#,##0\ "/>
  </numFmts>
  <fonts count="5" x14ac:knownFonts="1">
    <font>
      <sz val="12"/>
      <color theme="1"/>
      <name val="Calibri"/>
      <family val="2"/>
      <scheme val="minor"/>
    </font>
    <font>
      <b/>
      <sz val="16"/>
      <color rgb="FF333333"/>
      <name val="Helvetica Neue"/>
    </font>
    <font>
      <sz val="16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6" fontId="0" fillId="0" borderId="0" xfId="0" applyNumberFormat="1"/>
    <xf numFmtId="6" fontId="2" fillId="0" borderId="0" xfId="0" applyNumberFormat="1" applyFont="1"/>
    <xf numFmtId="0" fontId="1" fillId="0" borderId="0" xfId="0" applyFont="1" applyAlignment="1">
      <alignment wrapText="1"/>
    </xf>
    <xf numFmtId="8" fontId="0" fillId="0" borderId="0" xfId="0" applyNumberFormat="1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3" sqref="F3"/>
    </sheetView>
  </sheetViews>
  <sheetFormatPr baseColWidth="10" defaultRowHeight="15" x14ac:dyDescent="0"/>
  <cols>
    <col min="1" max="1" width="9.6640625" bestFit="1" customWidth="1"/>
    <col min="2" max="2" width="22.83203125" bestFit="1" customWidth="1"/>
    <col min="3" max="3" width="23" bestFit="1" customWidth="1"/>
    <col min="4" max="4" width="14" bestFit="1" customWidth="1"/>
    <col min="5" max="5" width="14.6640625" bestFit="1" customWidth="1"/>
    <col min="6" max="6" width="19.6640625" bestFit="1" customWidth="1"/>
    <col min="7" max="7" width="16.1640625" bestFit="1" customWidth="1"/>
    <col min="8" max="8" width="18" customWidth="1"/>
    <col min="9" max="9" width="16.6640625" customWidth="1"/>
  </cols>
  <sheetData>
    <row r="1" spans="1:10" ht="100">
      <c r="A1" s="7" t="s">
        <v>0</v>
      </c>
      <c r="B1" s="7" t="s">
        <v>1</v>
      </c>
      <c r="C1" s="7" t="s">
        <v>2</v>
      </c>
      <c r="D1" s="7" t="s">
        <v>11</v>
      </c>
      <c r="E1" s="7" t="s">
        <v>9</v>
      </c>
      <c r="F1" s="7" t="s">
        <v>3</v>
      </c>
      <c r="G1" s="7" t="s">
        <v>4</v>
      </c>
      <c r="H1" s="7" t="s">
        <v>8</v>
      </c>
      <c r="I1" s="7" t="s">
        <v>13</v>
      </c>
      <c r="J1" s="7" t="s">
        <v>12</v>
      </c>
    </row>
    <row r="2" spans="1:10" ht="19">
      <c r="A2" s="1" t="s">
        <v>5</v>
      </c>
      <c r="B2" s="2">
        <v>0.6</v>
      </c>
      <c r="C2" s="4">
        <f>H2/SUM(H2:H4)</f>
        <v>0.50960000000000005</v>
      </c>
      <c r="D2" s="2">
        <f>C2</f>
        <v>0.50960000000000005</v>
      </c>
      <c r="E2" s="2">
        <f>B2-D2</f>
        <v>9.0399999999999925E-2</v>
      </c>
      <c r="F2" s="1">
        <v>52</v>
      </c>
      <c r="G2" s="6">
        <v>98</v>
      </c>
      <c r="H2" s="6">
        <f>F2*G2</f>
        <v>5096</v>
      </c>
      <c r="I2" s="8">
        <f>B2*SUM(H2:H4)</f>
        <v>6000</v>
      </c>
      <c r="J2" s="9">
        <f>(I2-H2)/G2</f>
        <v>9.2244897959183678</v>
      </c>
    </row>
    <row r="3" spans="1:10" ht="19">
      <c r="A3" s="1" t="s">
        <v>6</v>
      </c>
      <c r="B3" s="2">
        <v>0.3</v>
      </c>
      <c r="C3" s="4">
        <f>H3/SUM(H2:H4)</f>
        <v>0.29920000000000002</v>
      </c>
      <c r="D3" s="2">
        <f t="shared" ref="D3:D4" si="0">C3</f>
        <v>0.29920000000000002</v>
      </c>
      <c r="E3" s="2">
        <f t="shared" ref="E3:E4" si="1">B3-D3</f>
        <v>7.999999999999674E-4</v>
      </c>
      <c r="F3" s="1">
        <v>136</v>
      </c>
      <c r="G3" s="6">
        <v>22</v>
      </c>
      <c r="H3" s="6">
        <f t="shared" ref="H3:H4" si="2">F3*G3</f>
        <v>2992</v>
      </c>
      <c r="I3" s="8">
        <f>B3*SUM(H2:H4)</f>
        <v>3000</v>
      </c>
      <c r="J3" s="9">
        <f t="shared" ref="J3:J4" si="3">(I3-H3)/G3</f>
        <v>0.36363636363636365</v>
      </c>
    </row>
    <row r="4" spans="1:10" ht="19">
      <c r="A4" s="1" t="s">
        <v>7</v>
      </c>
      <c r="B4" s="2">
        <v>0.1</v>
      </c>
      <c r="C4" s="4">
        <f>H4/SUM(H2:H4)</f>
        <v>0.19120000000000001</v>
      </c>
      <c r="D4" s="2">
        <f t="shared" si="0"/>
        <v>0.19120000000000001</v>
      </c>
      <c r="E4" s="2">
        <f t="shared" si="1"/>
        <v>-9.1200000000000003E-2</v>
      </c>
      <c r="F4" s="1">
        <v>239</v>
      </c>
      <c r="G4" s="6">
        <v>8</v>
      </c>
      <c r="H4" s="6">
        <f t="shared" si="2"/>
        <v>1912</v>
      </c>
      <c r="I4" s="8">
        <f>B4*SUM(H2:H4)</f>
        <v>1000</v>
      </c>
      <c r="J4" s="9">
        <f t="shared" si="3"/>
        <v>-114</v>
      </c>
    </row>
    <row r="5" spans="1:10">
      <c r="E5" s="3"/>
      <c r="H5" s="5">
        <f>SUM(H2:H4)</f>
        <v>10000</v>
      </c>
    </row>
    <row r="7" spans="1:10">
      <c r="E7" t="s">
        <v>10</v>
      </c>
      <c r="I7" t="s">
        <v>14</v>
      </c>
    </row>
    <row r="8" spans="1:10">
      <c r="I8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1" sqref="B1:F1048576"/>
    </sheetView>
  </sheetViews>
  <sheetFormatPr baseColWidth="10" defaultRowHeight="15" x14ac:dyDescent="0"/>
  <cols>
    <col min="1" max="1" width="9.6640625" bestFit="1" customWidth="1"/>
    <col min="2" max="2" width="22.83203125" bestFit="1" customWidth="1"/>
    <col min="3" max="3" width="23" bestFit="1" customWidth="1"/>
    <col min="4" max="4" width="14" bestFit="1" customWidth="1"/>
    <col min="5" max="5" width="14.6640625" bestFit="1" customWidth="1"/>
    <col min="6" max="6" width="19.6640625" bestFit="1" customWidth="1"/>
    <col min="7" max="7" width="16.1640625" bestFit="1" customWidth="1"/>
    <col min="8" max="8" width="18" customWidth="1"/>
    <col min="9" max="9" width="16.6640625" customWidth="1"/>
  </cols>
  <sheetData>
    <row r="1" spans="1:10" ht="100">
      <c r="A1" s="7" t="s">
        <v>0</v>
      </c>
      <c r="B1" s="7" t="s">
        <v>1</v>
      </c>
      <c r="C1" s="7" t="s">
        <v>2</v>
      </c>
      <c r="D1" s="7" t="s">
        <v>11</v>
      </c>
      <c r="E1" s="7" t="s">
        <v>9</v>
      </c>
      <c r="F1" s="7" t="s">
        <v>3</v>
      </c>
      <c r="G1" s="7" t="s">
        <v>4</v>
      </c>
      <c r="H1" s="7" t="s">
        <v>8</v>
      </c>
      <c r="I1" s="7" t="s">
        <v>13</v>
      </c>
      <c r="J1" s="7" t="s">
        <v>12</v>
      </c>
    </row>
    <row r="2" spans="1:10" ht="19">
      <c r="A2" s="1" t="s">
        <v>16</v>
      </c>
      <c r="B2" s="2">
        <v>0.4</v>
      </c>
      <c r="C2" s="4">
        <f>H2/SUM(H:H)</f>
        <v>0.1395821242019733</v>
      </c>
      <c r="D2" s="2">
        <f>C2</f>
        <v>0.1395821242019733</v>
      </c>
      <c r="E2" s="2">
        <f>B2-D2</f>
        <v>0.26041787579802672</v>
      </c>
      <c r="F2" s="1">
        <v>130</v>
      </c>
      <c r="G2" s="6">
        <v>74</v>
      </c>
      <c r="H2" s="6">
        <f>F2*G2</f>
        <v>9620</v>
      </c>
      <c r="I2" s="8">
        <f>B2*SUM(H:H)</f>
        <v>27568</v>
      </c>
      <c r="J2" s="9">
        <f>(I2-H2)/G2</f>
        <v>242.54054054054055</v>
      </c>
    </row>
    <row r="3" spans="1:10" ht="19">
      <c r="A3" s="1" t="s">
        <v>17</v>
      </c>
      <c r="B3" s="2">
        <v>0.3</v>
      </c>
      <c r="C3" s="4">
        <f t="shared" ref="C3:C5" si="0">H3/SUM(H:H)</f>
        <v>0.43528728961114338</v>
      </c>
      <c r="D3" s="2">
        <f t="shared" ref="D3:D5" si="1">C3</f>
        <v>0.43528728961114338</v>
      </c>
      <c r="E3" s="2">
        <f t="shared" ref="E3:E5" si="2">B3-D3</f>
        <v>-0.13528728961114339</v>
      </c>
      <c r="F3" s="1">
        <v>500</v>
      </c>
      <c r="G3" s="6">
        <v>60</v>
      </c>
      <c r="H3" s="6">
        <f t="shared" ref="H3:H4" si="3">F3*G3</f>
        <v>30000</v>
      </c>
      <c r="I3" s="8">
        <f>B3*SUM(H:H)</f>
        <v>20676</v>
      </c>
      <c r="J3" s="9">
        <f t="shared" ref="J3:J5" si="4">(I3-H3)/G3</f>
        <v>-155.4</v>
      </c>
    </row>
    <row r="4" spans="1:10" ht="19">
      <c r="A4" s="1" t="s">
        <v>18</v>
      </c>
      <c r="B4" s="2">
        <v>0.2</v>
      </c>
      <c r="C4" s="4">
        <f t="shared" si="0"/>
        <v>0.34677887405687752</v>
      </c>
      <c r="D4" s="2">
        <f t="shared" si="1"/>
        <v>0.34677887405687752</v>
      </c>
      <c r="E4" s="2">
        <f t="shared" si="2"/>
        <v>-0.14677887405687751</v>
      </c>
      <c r="F4" s="1">
        <v>239</v>
      </c>
      <c r="G4" s="6">
        <v>100</v>
      </c>
      <c r="H4" s="6">
        <f t="shared" si="3"/>
        <v>23900</v>
      </c>
      <c r="I4" s="8">
        <f>B4*SUM(H:H)</f>
        <v>13784</v>
      </c>
      <c r="J4" s="9">
        <f t="shared" si="4"/>
        <v>-101.16</v>
      </c>
    </row>
    <row r="5" spans="1:10" ht="19">
      <c r="A5" s="1" t="s">
        <v>19</v>
      </c>
      <c r="B5" s="2">
        <v>0.1</v>
      </c>
      <c r="C5" s="4">
        <f t="shared" si="0"/>
        <v>7.8351712130005802E-2</v>
      </c>
      <c r="D5" s="2">
        <f t="shared" si="1"/>
        <v>7.8351712130005802E-2</v>
      </c>
      <c r="E5" s="2">
        <f t="shared" si="2"/>
        <v>2.1648287869994204E-2</v>
      </c>
      <c r="F5" s="1">
        <v>100</v>
      </c>
      <c r="G5" s="6">
        <v>54</v>
      </c>
      <c r="H5" s="5">
        <f>F5*G5</f>
        <v>5400</v>
      </c>
      <c r="I5" s="8">
        <f>B5*SUM(H:H)</f>
        <v>6892</v>
      </c>
      <c r="J5" s="9">
        <f t="shared" si="4"/>
        <v>27.62962962962963</v>
      </c>
    </row>
    <row r="7" spans="1:10">
      <c r="E7" t="s">
        <v>10</v>
      </c>
      <c r="I7" t="s">
        <v>14</v>
      </c>
    </row>
    <row r="8" spans="1:10">
      <c r="I8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(1)</vt:lpstr>
      <vt:lpstr>Scenario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Chang Ho</dc:creator>
  <cp:lastModifiedBy>Jenny Chang Ho</cp:lastModifiedBy>
  <dcterms:created xsi:type="dcterms:W3CDTF">2015-10-24T18:59:40Z</dcterms:created>
  <dcterms:modified xsi:type="dcterms:W3CDTF">2015-10-25T14:03:39Z</dcterms:modified>
</cp:coreProperties>
</file>