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WBS!$C$19:$S$49</definedName>
    <definedName name="_xlnm.Print_Area" localSheetId="0">history!$A$1:$H$39</definedName>
    <definedName name="_xlnm.Print_Area" localSheetId="1">WBS!$A$2:$S$49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<sst xmlns="http://schemas.openxmlformats.org/spreadsheetml/2006/main" count="254" uniqueCount="254">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</sst>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6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82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3"/>
  <sheetViews>
    <sheetView topLeftCell="A2" showGridLines="0" tabSelected="1" zoomScale="110" zoomScaleNormal="110" workbookViewId="0">
      <pane xSplit="9" ySplit="5" topLeftCell="J22" activePane="bottomRight" state="frozen"/>
      <selection activeCell="A2" sqref="A2"/>
      <selection pane="topRight" activeCell="J2" sqref="J2"/>
      <selection pane="bottomLeft" activeCell="A7" sqref="A7"/>
      <selection pane="bottomRight" activeCell="S35" sqref="S35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88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68" t="str">
        <f>CONCATENATE(NETWORKDAYS(K26,L26),"일")</f>
        <v>15일</v>
      </c>
      <c r="K26" s="144">
        <v>45278</v>
      </c>
      <c r="L26" s="144">
        <v>45298</v>
      </c>
      <c r="M26" s="144" t="s">
        <v>50</v>
      </c>
      <c r="N26" s="144" t="s">
        <v>167</v>
      </c>
      <c r="O26" s="144">
        <v>45278</v>
      </c>
      <c r="P26" s="144"/>
      <c r="Q26" s="145">
        <f>(SUM(Q27,Q28,Q33)/COUNT(Q27,Q28,Q33))</f>
        <v>0.888888888888889</v>
      </c>
      <c r="R26" s="314">
        <f ca="1">IF(Q26=100%,0,IF(_xlfn.DAYS(L26,TODAY())=0,0,_xlfn.DAYS(L26,TODAY())))</f>
        <v>4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319" t="s">
        <v>239</v>
      </c>
      <c r="I31" s="319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210</v>
      </c>
      <c r="I32" s="319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7" t="str">
        <f>CONCATENATE(_xlfn.DAYS(L33,K33),"일")</f>
        <v>11일</v>
      </c>
      <c r="K33" s="305">
        <v>45287</v>
      </c>
      <c r="L33" s="305">
        <v>45298</v>
      </c>
      <c r="M33" s="306"/>
      <c r="N33" s="306" t="s">
        <v>167</v>
      </c>
      <c r="O33" s="328">
        <v>45278</v>
      </c>
      <c r="P33" s="328">
        <v>45291</v>
      </c>
      <c r="Q33" s="307">
        <f>SUM(Q34:Q36)/COUNT(Q34:Q36)</f>
        <v>0.666666666666667</v>
      </c>
      <c r="R33" s="314">
        <f ca="1">IF(Q33=100%,0,IF(_xlfn.DAYS(L33,TODAY())=0,0,_xlfn.DAYS(L33,TODAY())))</f>
        <v>4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316"/>
      <c r="G34" s="316"/>
      <c r="H34" s="319" t="s">
        <v>244</v>
      </c>
      <c r="I34" s="319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316"/>
      <c r="G35" s="316"/>
      <c r="H35" s="319" t="s">
        <v>143</v>
      </c>
      <c r="I35" s="319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316"/>
      <c r="G36" s="316"/>
      <c r="H36" s="319" t="s">
        <v>223</v>
      </c>
      <c r="I36" s="319"/>
      <c r="J36" s="365" t="str">
        <f>CONCATENATE(_xlfn.DAYS(L36,K36),"일")</f>
        <v>3일</v>
      </c>
      <c r="K36" s="325">
        <v>45295</v>
      </c>
      <c r="L36" s="323">
        <v>45298</v>
      </c>
      <c r="M36" s="324"/>
      <c r="N36" s="324" t="s">
        <v>167</v>
      </c>
      <c r="O36" s="325">
        <v>45295</v>
      </c>
      <c r="P36" s="325"/>
      <c r="Q36" s="326">
        <v>0</v>
      </c>
      <c r="R36" s="314">
        <f ca="1">IF(Q36=100%,0,IF(_xlfn.DAYS(L36,TODAY())=0,0,_xlfn.DAYS(L36,TODAY())))</f>
        <v>4</v>
      </c>
      <c r="S36" s="327" t="s">
        <v>250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230</v>
      </c>
      <c r="G37" s="139"/>
      <c r="H37" s="140"/>
      <c r="I37" s="140"/>
      <c r="J37" s="368" t="str">
        <f>CONCATENATE(NETWORKDAYS(K37,L37),"일")</f>
        <v>0일</v>
      </c>
      <c r="K37" s="144"/>
      <c r="L37" s="144"/>
      <c r="M37" s="144"/>
      <c r="N37" s="144"/>
      <c r="O37" s="144"/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231</v>
      </c>
      <c r="H38" s="152"/>
      <c r="I38" s="152"/>
      <c r="J38" s="377" t="str">
        <f>CONCATENATE(NETWORKDAYS(K38,L38),"일")</f>
        <v>0일</v>
      </c>
      <c r="K38" s="157"/>
      <c r="L38" s="157"/>
      <c r="M38" s="158"/>
      <c r="N38" s="158"/>
      <c r="O38" s="160"/>
      <c r="P38" s="160"/>
      <c r="Q38" s="159">
        <v>0</v>
      </c>
      <c r="R38" s="314" t="e">
        <f ca="1">IF(Q38=100%,0,IF(_xlfn.DAYS(L38,TODAY())=0,0,_xlfn.DAYS(L38,TODAY())))</f>
        <v>#VALUE!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116</v>
      </c>
      <c r="I39" s="165"/>
      <c r="J39" s="365" t="str">
        <f>CONCATENATE(NETWORKDAYS(K39,L39),"일")</f>
        <v>0일</v>
      </c>
      <c r="K39" s="170"/>
      <c r="L39" s="170"/>
      <c r="M39" s="171"/>
      <c r="N39" s="171"/>
      <c r="O39" s="325"/>
      <c r="P39" s="325"/>
      <c r="Q39" s="326">
        <v>0</v>
      </c>
      <c r="R39" s="314" t="e">
        <f ca="1">IF(Q39=100%,0,IF(_xlfn.DAYS(L39,TODAY())=0,0,_xlfn.DAYS(L39,TODAY())))</f>
        <v>#VALUE!</v>
      </c>
      <c r="S39" s="177"/>
      <c r="T39" s="30"/>
      <c r="U39" s="31"/>
      <c r="V39" s="34"/>
    </row>
    <row r="40" spans="2:22" s="32" customFormat="1" ht="19.500000" customHeight="1" outlineLevel="3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365" t="str">
        <f>CONCATENATE(NETWORKDAYS(K40,L40),"일")</f>
        <v>0일</v>
      </c>
      <c r="K40" s="170"/>
      <c r="L40" s="170"/>
      <c r="M40" s="171"/>
      <c r="N40" s="171"/>
      <c r="O40" s="325"/>
      <c r="P40" s="325"/>
      <c r="Q40" s="326">
        <v>0</v>
      </c>
      <c r="R40" s="314" t="e">
        <f ca="1">IF(Q40=100%,0,IF(_xlfn.DAYS(L40,TODAY())=0,0,_xlfn.DAYS(L40,TODAY())))</f>
        <v>#VALUE!</v>
      </c>
      <c r="S40" s="177"/>
      <c r="T40" s="30"/>
      <c r="U40" s="31"/>
      <c r="V40" s="34"/>
    </row>
    <row r="41" spans="2:22" s="32" customFormat="1" ht="19.500000" customHeight="1" outlineLevel="3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117</v>
      </c>
      <c r="I41" s="165"/>
      <c r="J41" s="365" t="str">
        <f>CONCATENATE(NETWORKDAYS(K41,L41),"일")</f>
        <v>0일</v>
      </c>
      <c r="K41" s="170"/>
      <c r="L41" s="170"/>
      <c r="M41" s="171"/>
      <c r="N41" s="171"/>
      <c r="O41" s="325"/>
      <c r="P41" s="325"/>
      <c r="Q41" s="326">
        <v>0</v>
      </c>
      <c r="R41" s="314" t="e">
        <f ca="1">IF(Q41=100%,0,IF(_xlfn.DAYS(L41,TODAY())=0,0,_xlfn.DAYS(L41,TODAY())))</f>
        <v>#VALUE!</v>
      </c>
      <c r="S41" s="177"/>
      <c r="T41" s="30"/>
      <c r="U41" s="31"/>
      <c r="V41" s="34"/>
    </row>
    <row r="42" spans="2:22" s="32" customFormat="1" ht="19.500000" customHeight="1" outlineLevel="3">
      <c r="B42" s="88">
        <f>B41+1</f>
        <v>24</v>
      </c>
      <c r="C42" s="165" t="s">
        <v>88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118</v>
      </c>
      <c r="I42" s="165"/>
      <c r="J42" s="365" t="str">
        <f>CONCATENATE(NETWORKDAYS(K42,L42),"일")</f>
        <v>0일</v>
      </c>
      <c r="K42" s="170"/>
      <c r="L42" s="170"/>
      <c r="M42" s="171"/>
      <c r="N42" s="171"/>
      <c r="O42" s="325"/>
      <c r="P42" s="325"/>
      <c r="Q42" s="326">
        <v>0</v>
      </c>
      <c r="R42" s="314" t="e">
        <f ca="1">IF(Q42=100%,0,IF(_xlfn.DAYS(L42,TODAY())=0,0,_xlfn.DAYS(L42,TODAY())))</f>
        <v>#VALUE!</v>
      </c>
      <c r="S42" s="177"/>
      <c r="T42" s="30"/>
      <c r="U42" s="31"/>
      <c r="V42" s="34"/>
    </row>
    <row r="43" spans="2:22" s="32" customFormat="1" ht="19.500000" customHeight="1" outlineLevel="2">
      <c r="B43" s="88">
        <f>B42+1</f>
        <v>25</v>
      </c>
      <c r="C43" s="152" t="s">
        <v>86</v>
      </c>
      <c r="D43" s="153">
        <f>IF(COUNTBLANK(E43:I43)&lt;5,IF(E43&lt;&gt;"",0,IF(F43&lt;&gt;"",1,IF(G43&lt;&gt;"",2,IF(H43&lt;&gt;"",3,IF(I43&lt;&gt;"",4))))),"")</f>
        <v>2</v>
      </c>
      <c r="E43" s="154"/>
      <c r="F43" s="155"/>
      <c r="G43" s="155" t="s">
        <v>114</v>
      </c>
      <c r="H43" s="152"/>
      <c r="I43" s="152"/>
      <c r="J43" s="377" t="str">
        <f>CONCATENATE(NETWORKDAYS(K43,L43),"일")</f>
        <v>0일</v>
      </c>
      <c r="K43" s="157"/>
      <c r="L43" s="157"/>
      <c r="M43" s="158"/>
      <c r="N43" s="158"/>
      <c r="O43" s="160"/>
      <c r="P43" s="160"/>
      <c r="Q43" s="159">
        <v>0</v>
      </c>
      <c r="R43" s="314" t="e">
        <f ca="1">IF(Q43=100%,0,IF(_xlfn.DAYS(L43,TODAY())=0,0,_xlfn.DAYS(L43,TODAY())))</f>
        <v>#VALUE!</v>
      </c>
      <c r="S43" s="164"/>
      <c r="T43" s="30"/>
      <c r="U43" s="31"/>
      <c r="V43" s="34"/>
    </row>
    <row r="44" spans="2:22" s="32" customFormat="1" ht="19.500000" customHeight="1" outlineLevel="3">
      <c r="B44" s="88">
        <f>B43+1</f>
        <v>26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65" t="str">
        <f>CONCATENATE(NETWORKDAYS(K44,L44),"일")</f>
        <v>0일</v>
      </c>
      <c r="K44" s="170"/>
      <c r="L44" s="170"/>
      <c r="M44" s="171"/>
      <c r="N44" s="171"/>
      <c r="O44" s="325"/>
      <c r="P44" s="325"/>
      <c r="Q44" s="326">
        <v>0</v>
      </c>
      <c r="R44" s="314" t="e">
        <f ca="1">IF(Q44=100%,0,IF(_xlfn.DAYS(L44,TODAY())=0,0,_xlfn.DAYS(L44,TODAY())))</f>
        <v>#VALUE!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27</v>
      </c>
      <c r="C45" s="165" t="s">
        <v>90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122</v>
      </c>
      <c r="I45" s="165"/>
      <c r="J45" s="365" t="str">
        <f>CONCATENATE(NETWORKDAYS(K45,L45),"일")</f>
        <v>0일</v>
      </c>
      <c r="K45" s="170"/>
      <c r="L45" s="170"/>
      <c r="M45" s="171"/>
      <c r="N45" s="171"/>
      <c r="O45" s="325"/>
      <c r="P45" s="325"/>
      <c r="Q45" s="326">
        <v>0</v>
      </c>
      <c r="R45" s="314" t="e">
        <f ca="1">IF(Q45=100%,0,IF(_xlfn.DAYS(L45,TODAY())=0,0,_xlfn.DAYS(L45,TODAY())))</f>
        <v>#VALUE!</v>
      </c>
      <c r="S45" s="177"/>
      <c r="T45" s="30"/>
      <c r="U45" s="31"/>
      <c r="V45" s="34"/>
    </row>
    <row r="46" spans="2:22" s="29" customFormat="1" ht="19.500000" customHeight="1" outlineLevel="1">
      <c r="B46" s="88">
        <f>B45+1</f>
        <v>28</v>
      </c>
      <c r="C46" s="183" t="s">
        <v>81</v>
      </c>
      <c r="D46" s="184">
        <f>IF(COUNTBLANK(E46:I46)&lt;5,IF(E46&lt;&gt;"",0,IF(F46&lt;&gt;"",1,IF(G46&lt;&gt;"",2,IF(H46&lt;&gt;"",3,IF(I46&lt;&gt;"",4))))),"")</f>
        <v>1</v>
      </c>
      <c r="E46" s="185"/>
      <c r="F46" s="186" t="s">
        <v>111</v>
      </c>
      <c r="G46" s="186"/>
      <c r="H46" s="187"/>
      <c r="I46" s="187"/>
      <c r="J46" s="368" t="str">
        <f>CONCATENATE(NETWORKDAYS(K46,L46),"일")</f>
        <v>0일</v>
      </c>
      <c r="K46" s="189"/>
      <c r="L46" s="189"/>
      <c r="M46" s="189"/>
      <c r="N46" s="189"/>
      <c r="O46" s="189"/>
      <c r="P46" s="189"/>
      <c r="Q46" s="190">
        <v>0</v>
      </c>
      <c r="R46" s="314" t="e">
        <f ca="1">IF(Q46=100%,0,IF(_xlfn.DAYS(L46,TODAY())=0,0,_xlfn.DAYS(L46,TODAY())))</f>
        <v>#VALUE!</v>
      </c>
      <c r="S46" s="196"/>
      <c r="T46" s="27"/>
      <c r="U46" s="28"/>
      <c r="V46" s="42"/>
    </row>
    <row r="47" spans="2:22" s="32" customFormat="1" ht="19.500000" customHeight="1" outlineLevel="3">
      <c r="B47" s="88">
        <f>B46+1</f>
        <v>29</v>
      </c>
      <c r="C47" s="197" t="s">
        <v>91</v>
      </c>
      <c r="D47" s="198">
        <f>IF(COUNTBLANK(E47:I47)&lt;5,IF(E47&lt;&gt;"",0,IF(F47&lt;&gt;"",1,IF(G47&lt;&gt;"",2,IF(H47&lt;&gt;"",3,IF(I47&lt;&gt;"",4))))),"")</f>
        <v>2</v>
      </c>
      <c r="E47" s="154"/>
      <c r="F47" s="199"/>
      <c r="G47" s="199" t="s">
        <v>113</v>
      </c>
      <c r="H47" s="197"/>
      <c r="I47" s="197"/>
      <c r="J47" s="377" t="str">
        <f>CONCATENATE(NETWORKDAYS(K47,L47),"일")</f>
        <v>0일</v>
      </c>
      <c r="K47" s="201"/>
      <c r="L47" s="201"/>
      <c r="M47" s="202"/>
      <c r="N47" s="202"/>
      <c r="O47" s="204"/>
      <c r="P47" s="204"/>
      <c r="Q47" s="203">
        <v>0</v>
      </c>
      <c r="R47" s="314" t="e">
        <f ca="1">IF(Q47=100%,0,IF(_xlfn.DAYS(L47,TODAY())=0,0,_xlfn.DAYS(L47,TODAY())))</f>
        <v>#VALUE!</v>
      </c>
      <c r="S47" s="208"/>
      <c r="T47" s="30"/>
      <c r="U47" s="31"/>
      <c r="V47" s="34"/>
    </row>
    <row r="48" spans="2:22" s="32" customFormat="1" ht="19.500000" customHeight="1" outlineLevel="3">
      <c r="B48" s="88">
        <f>B47+1</f>
        <v>30</v>
      </c>
      <c r="C48" s="197" t="s">
        <v>75</v>
      </c>
      <c r="D48" s="153">
        <f>IF(COUNTBLANK(E48:I48)&lt;5,IF(E48&lt;&gt;"",0,IF(F48&lt;&gt;"",1,IF(G48&lt;&gt;"",2,IF(H48&lt;&gt;"",3,IF(I48&lt;&gt;"",4))))),"")</f>
        <v>2</v>
      </c>
      <c r="E48" s="154"/>
      <c r="F48" s="155"/>
      <c r="G48" s="155" t="s">
        <v>114</v>
      </c>
      <c r="H48" s="152"/>
      <c r="I48" s="152"/>
      <c r="J48" s="377" t="str">
        <f>CONCATENATE(NETWORKDAYS(K48,L48),"일")</f>
        <v>0일</v>
      </c>
      <c r="K48" s="157"/>
      <c r="L48" s="157"/>
      <c r="M48" s="158"/>
      <c r="N48" s="158"/>
      <c r="O48" s="160"/>
      <c r="P48" s="160"/>
      <c r="Q48" s="159">
        <v>0</v>
      </c>
      <c r="R48" s="314" t="e">
        <f ca="1">IF(Q48=100%,0,IF(_xlfn.DAYS(L48,TODAY())=0,0,_xlfn.DAYS(L48,TODAY())))</f>
        <v>#VALUE!</v>
      </c>
      <c r="S48" s="164"/>
      <c r="T48" s="30"/>
      <c r="U48" s="31"/>
      <c r="V48" s="34"/>
    </row>
    <row r="49" spans="2:22" s="32" customFormat="1" ht="19.500000" customHeight="1" outlineLevel="3">
      <c r="B49" s="88">
        <f>B48+1</f>
        <v>31</v>
      </c>
      <c r="C49" s="209" t="s">
        <v>76</v>
      </c>
      <c r="D49" s="210">
        <f>IF(COUNTBLANK(E49:I49)&lt;5,IF(E49&lt;&gt;"",0,IF(F49&lt;&gt;"",1,IF(G49&lt;&gt;"",2,IF(H49&lt;&gt;"",3,IF(I49&lt;&gt;"",4))))),"")</f>
        <v>2</v>
      </c>
      <c r="E49" s="211"/>
      <c r="F49" s="212"/>
      <c r="G49" s="212" t="s">
        <v>115</v>
      </c>
      <c r="H49" s="213"/>
      <c r="I49" s="213"/>
      <c r="J49" s="377" t="str">
        <f>CONCATENATE(NETWORKDAYS(K49,L49),"일")</f>
        <v>0일</v>
      </c>
      <c r="K49" s="215"/>
      <c r="L49" s="215"/>
      <c r="M49" s="216"/>
      <c r="N49" s="216"/>
      <c r="O49" s="218"/>
      <c r="P49" s="218"/>
      <c r="Q49" s="219">
        <v>0</v>
      </c>
      <c r="R49" s="314" t="e">
        <f ca="1">IF(Q49=100%,0,IF(_xlfn.DAYS(L49,TODAY())=0,0,_xlfn.DAYS(L49,TODAY())))</f>
        <v>#VALUE!</v>
      </c>
      <c r="S49" s="223"/>
      <c r="T49" s="30"/>
      <c r="U49" s="31"/>
      <c r="V49" s="34"/>
    </row>
    <row r="50" spans="2:22" outlineLevel="1">
      <c r="B50" s="32"/>
      <c r="D50" s="32"/>
      <c r="E50" s="32"/>
      <c r="F50" s="32"/>
      <c r="G50" s="32"/>
      <c r="H50" s="32"/>
      <c r="I50" s="32"/>
      <c r="K50" s="32"/>
      <c r="M50" s="32"/>
      <c r="N50" s="32"/>
      <c r="T50" s="32"/>
      <c r="V50" s="32"/>
    </row>
    <row r="51" spans="2:22">
      <c r="B51" s="29"/>
      <c r="D51" s="29"/>
      <c r="E51" s="29"/>
      <c r="F51" s="29"/>
      <c r="G51" s="29"/>
      <c r="H51" s="29"/>
      <c r="I51" s="29"/>
      <c r="K51" s="29"/>
      <c r="M51" s="29"/>
      <c r="N51" s="29"/>
      <c r="T51" s="29"/>
      <c r="V51" s="29"/>
    </row>
    <row r="52" spans="2:22">
      <c r="B52" s="32"/>
      <c r="D52" s="32"/>
      <c r="E52" s="32"/>
      <c r="F52" s="32"/>
      <c r="G52" s="32"/>
      <c r="H52" s="32"/>
      <c r="I52" s="32"/>
      <c r="K52" s="32"/>
      <c r="M52" s="32"/>
      <c r="N52" s="32"/>
      <c r="T52" s="32"/>
      <c r="V52" s="32"/>
    </row>
    <row r="53" spans="2:22">
      <c r="B53" s="32"/>
      <c r="D53" s="32"/>
      <c r="E53" s="32"/>
      <c r="F53" s="32"/>
      <c r="G53" s="32"/>
      <c r="H53" s="32"/>
      <c r="I53" s="32"/>
      <c r="K53" s="32"/>
      <c r="M53" s="32"/>
      <c r="N53" s="32"/>
      <c r="T53" s="32"/>
      <c r="V53" s="32"/>
    </row>
    <row r="54" spans="2:22">
      <c r="B54" s="32"/>
      <c r="C54" s="38"/>
      <c r="D54" s="32"/>
      <c r="E54" s="32"/>
      <c r="F54" s="32"/>
      <c r="G54" s="32"/>
      <c r="H54" s="32"/>
      <c r="I54" s="32"/>
      <c r="J54" s="39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D55" s="32"/>
      <c r="E55" s="32"/>
      <c r="F55" s="32"/>
      <c r="G55" s="32"/>
      <c r="H55" s="32"/>
      <c r="I55" s="32"/>
      <c r="J55" s="20"/>
      <c r="K55" s="32"/>
      <c r="L55" s="36"/>
      <c r="M55" s="32"/>
      <c r="N55" s="32"/>
      <c r="O55" s="36"/>
      <c r="P55" s="36"/>
      <c r="Q55" s="33"/>
      <c r="R55" s="37"/>
      <c r="S55" s="20"/>
      <c r="T55" s="32"/>
      <c r="U55" s="15"/>
      <c r="V55" s="32"/>
    </row>
    <row r="56" spans="2:22">
      <c r="B56" s="32"/>
      <c r="C56" s="32"/>
      <c r="D56" s="32"/>
      <c r="E56" s="32"/>
      <c r="F56" s="32"/>
      <c r="G56" s="32"/>
      <c r="H56" s="32"/>
      <c r="I56" s="32"/>
      <c r="K56" s="32"/>
      <c r="M56" s="32"/>
      <c r="N56" s="32"/>
      <c r="R56" s="33"/>
      <c r="T56" s="32"/>
      <c r="V56" s="32"/>
    </row>
    <row r="57" spans="2:22">
      <c r="C57" s="32"/>
      <c r="J57" s="32"/>
      <c r="L57" s="32"/>
      <c r="O57" s="32"/>
      <c r="P57" s="32"/>
      <c r="Q57" s="32"/>
      <c r="R57" s="33"/>
      <c r="S57" s="32"/>
      <c r="U57" s="32"/>
    </row>
    <row r="58" spans="2:22">
      <c r="C58" s="32"/>
      <c r="J58" s="32"/>
      <c r="L58" s="32"/>
      <c r="O58" s="32"/>
      <c r="P58" s="32"/>
      <c r="Q58" s="32"/>
      <c r="S58" s="32"/>
      <c r="U58" s="32"/>
    </row>
    <row r="59" spans="2:22">
      <c r="C59" s="32"/>
      <c r="J59" s="32"/>
      <c r="L59" s="32"/>
      <c r="O59" s="32"/>
      <c r="P59" s="32"/>
      <c r="Q59" s="32"/>
      <c r="R59" s="32"/>
      <c r="S59" s="32"/>
      <c r="U59" s="32"/>
    </row>
    <row r="60" spans="2:22">
      <c r="C60" s="29"/>
      <c r="J60" s="29"/>
      <c r="L60" s="29"/>
      <c r="O60" s="29"/>
      <c r="P60" s="29"/>
      <c r="Q60" s="29"/>
      <c r="R60" s="29"/>
      <c r="S60" s="29"/>
      <c r="U60" s="29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C62" s="32"/>
      <c r="J62" s="32"/>
      <c r="L62" s="32"/>
      <c r="O62" s="32"/>
      <c r="P62" s="32"/>
      <c r="Q62" s="32"/>
      <c r="R62" s="32"/>
      <c r="S62" s="32"/>
      <c r="U62" s="32"/>
    </row>
    <row r="63" spans="2:22">
      <c r="J63" s="32"/>
      <c r="L63" s="32"/>
      <c r="O63" s="32"/>
      <c r="P63" s="32"/>
      <c r="Q63" s="32"/>
      <c r="R63" s="32"/>
      <c r="S63" s="32"/>
      <c r="U63" s="32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9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{98d888c1-eddc-effe-98d8-88c1eddceffe}</x14:id>
        </ext>
      </extLst>
    </cfRule>
  </conditionalFormatting>
  <conditionalFormatting sqref="Q25">
    <cfRule type="dataBar" priority="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{1c5c9c45-6958-6b7a-1c5c-9c4569586b7a}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{9ede8ec9-e5d4-e7f6-9ede-8ec9e5d4e7f6}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{1454044d-6157-6372-1454-044d61576372}</x14:id>
        </ext>
      </extLst>
    </cfRule>
  </conditionalFormatting>
  <conditionalFormatting sqref="Q34">
    <cfRule type="dataBar" priority="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{88c898d1-fdcd-ffee-88c8-98d1fdcdffee}</x14:id>
        </ext>
      </extLst>
    </cfRule>
  </conditionalFormatting>
  <conditionalFormatting sqref="Q34">
    <cfRule type="dataBar" priority="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{3c4c1c55-7949-7b6a-3c4c-1c5579497b6a}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{8fcf9fd9-f5c5-f7e6-8fcf-9fd9f5c5f7e6}</x14:id>
        </ext>
      </extLst>
    </cfRule>
  </conditionalFormatting>
  <conditionalFormatting sqref="Q35">
    <cfRule type="dataBar" priority="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{a444145d-7141-7362-a444-145d71417362}</x14:id>
        </ext>
      </extLst>
    </cfRule>
  </conditionalFormatting>
  <conditionalFormatting sqref="Q36">
    <cfRule type="dataBar" priority="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{b8f8a8e1-cdfe-cfde-b8f8-a8e1cdfecfde}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{3c7c2c65-497a-4b5a-3c7c-2c65497a4b5a}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d888c1-eddc-effe-98d8-88c1eddce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6b7a-1c5c-9c4569586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4-e7f6-9ede-8ec9e5d4e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7-6372-1454-044d61576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fee-88c8-98d1fdcdf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9-7b6a-3c4c-1c5579497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5-f7e6-8fcf-9fd9f5c5f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1-7362-a444-145d71417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cfde-b8f8-a8e1cdfec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4b5a-3c7c-2c65497a4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