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WBS!$C$19:$S$79</definedName>
    <definedName name="_xlnm.Print_Area" localSheetId="0">history!$A$1:$H$39</definedName>
    <definedName name="_xlnm.Print_Area" localSheetId="1">WBS!$A$2:$S$79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<sst xmlns="http://schemas.openxmlformats.org/spreadsheetml/2006/main" count="331" uniqueCount="331">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</sst>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0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545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80</xdr:row>
      <xdr:rowOff>0</xdr:rowOff>
    </xdr:from>
    <xdr:to>
      <xdr:col>18</xdr:col>
      <xdr:colOff>960120</xdr:colOff>
      <xdr:row>80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8235" y="169830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78</xdr:row>
      <xdr:rowOff>238125</xdr:rowOff>
    </xdr:from>
    <xdr:to>
      <xdr:col>8</xdr:col>
      <xdr:colOff>695325</xdr:colOff>
      <xdr:row>80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167259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97"/>
  <sheetViews>
    <sheetView topLeftCell="A2" showGridLines="0" tabSelected="1" zoomScale="130" zoomScaleNormal="130" workbookViewId="0">
      <pane xSplit="9" ySplit="5" topLeftCell="J40" activePane="bottomRight" state="frozen"/>
      <selection activeCell="A2" sqref="A2"/>
      <selection pane="topRight" activeCell="J2" sqref="J2"/>
      <selection pane="bottomLeft" activeCell="A7" sqref="A7"/>
      <selection pane="bottomRight" activeCell="P50" sqref="P50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65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491" t="s">
        <v>154</v>
      </c>
      <c r="G19" s="491"/>
      <c r="H19" s="492"/>
      <c r="I19" s="493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497" t="s">
        <v>155</v>
      </c>
      <c r="H20" s="498"/>
      <c r="I20" s="499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491" t="s">
        <v>109</v>
      </c>
      <c r="G26" s="491"/>
      <c r="H26" s="492"/>
      <c r="I26" s="493"/>
      <c r="J26" s="368" t="str">
        <f>CONCATENATE(NETWORKDAYS(K26,L26),"일")</f>
        <v>15일</v>
      </c>
      <c r="K26" s="144">
        <v>45278</v>
      </c>
      <c r="L26" s="144">
        <v>45298</v>
      </c>
      <c r="M26" s="144" t="s">
        <v>50</v>
      </c>
      <c r="N26" s="144" t="s">
        <v>167</v>
      </c>
      <c r="O26" s="144">
        <v>45278</v>
      </c>
      <c r="P26" s="144">
        <v>45303</v>
      </c>
      <c r="Q26" s="145">
        <f>(SUM(Q27,Q28,Q33)/COUNT(Q27,Q28,Q33))</f>
        <v>1</v>
      </c>
      <c r="R26" s="314">
        <f ca="1">IF(Q26=100%,0,IF(_xlfn.DAYS(L26,TODAY())=0,0,_xlfn.DAYS(L26,TODAY())))</f>
        <v>0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497" t="s">
        <v>202</v>
      </c>
      <c r="H27" s="498"/>
      <c r="I27" s="499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497" t="s">
        <v>146</v>
      </c>
      <c r="H28" s="498"/>
      <c r="I28" s="499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>
        <v>45286</v>
      </c>
      <c r="Q28" s="159">
        <f>SUM(Q29:Q32)/COUNT(Q29:Q32)</f>
        <v>1</v>
      </c>
      <c r="R28" s="314">
        <f ca="1">IF(Q28=100%,0,IF(_xlfn.DAYS(L28,TODAY())=0,0,_xlfn.DAYS(L28,TODAY())))</f>
        <v>0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518"/>
      <c r="G33" s="507" t="s">
        <v>147</v>
      </c>
      <c r="H33" s="508"/>
      <c r="I33" s="509"/>
      <c r="J33" s="377" t="str">
        <f>CONCATENATE(_xlfn.DAYS(L33,K33),"일")</f>
        <v>15일</v>
      </c>
      <c r="K33" s="305">
        <v>45287</v>
      </c>
      <c r="L33" s="305">
        <v>45302</v>
      </c>
      <c r="M33" s="306"/>
      <c r="N33" s="306" t="s">
        <v>167</v>
      </c>
      <c r="O33" s="328">
        <v>45278</v>
      </c>
      <c r="P33" s="328">
        <v>45303</v>
      </c>
      <c r="Q33" s="307">
        <f>SUM(Q34:Q36)/COUNT(Q34:Q36)</f>
        <v>1</v>
      </c>
      <c r="R33" s="314">
        <f ca="1">IF(Q33=100%,0,IF(_xlfn.DAYS(L33,TODAY())=0,0,_xlfn.DAYS(L33,TODAY())))</f>
        <v>0</v>
      </c>
      <c r="S33" s="17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491" t="s">
        <v>259</v>
      </c>
      <c r="G37" s="491"/>
      <c r="H37" s="492"/>
      <c r="I37" s="493"/>
      <c r="J37" s="368" t="str">
        <f>CONCATENATE(NETWORKDAYS(K37,L37),"일")</f>
        <v>-32360일</v>
      </c>
      <c r="K37" s="144">
        <v>45303</v>
      </c>
      <c r="L37" s="144"/>
      <c r="M37" s="144"/>
      <c r="N37" s="144" t="s">
        <v>167</v>
      </c>
      <c r="O37" s="144">
        <v>45303</v>
      </c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512"/>
      <c r="G38" s="497" t="s">
        <v>264</v>
      </c>
      <c r="H38" s="498"/>
      <c r="I38" s="499"/>
      <c r="J38" s="377" t="str">
        <f>CONCATENATE(NETWORKDAYS(K38,L38),"일")</f>
        <v>1일</v>
      </c>
      <c r="K38" s="157">
        <v>45303</v>
      </c>
      <c r="L38" s="157">
        <v>45303</v>
      </c>
      <c r="M38" s="158"/>
      <c r="N38" s="158" t="s">
        <v>167</v>
      </c>
      <c r="O38" s="160">
        <v>45303</v>
      </c>
      <c r="P38" s="160">
        <v>45303</v>
      </c>
      <c r="Q38" s="159">
        <f>SUM(Q39:Q41)/COUNT(Q39:Q41)</f>
        <v>1</v>
      </c>
      <c r="R38" s="314">
        <f ca="1">IF(Q38=100%,0,IF(_xlfn.DAYS(L38,TODAY())=0,0,_xlfn.DAYS(L38,TODAY())))</f>
        <v>0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17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17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17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152" t="s">
        <v>86</v>
      </c>
      <c r="D42" s="153">
        <f>IF(COUNTBLANK(E42:I42)&lt;5,IF(E42&lt;&gt;"",0,IF(F42&lt;&gt;"",1,IF(G42&lt;&gt;"",2,IF(H42&lt;&gt;"",3,IF(I42&lt;&gt;"",4))))),"")</f>
        <v>2</v>
      </c>
      <c r="E42" s="154"/>
      <c r="F42" s="512"/>
      <c r="G42" s="497" t="s">
        <v>279</v>
      </c>
      <c r="H42" s="498"/>
      <c r="I42" s="499"/>
      <c r="J42" s="377" t="str">
        <f>CONCATENATE(NETWORKDAYS(K42,L42),"일")</f>
        <v>0일</v>
      </c>
      <c r="K42" s="157">
        <v>45303</v>
      </c>
      <c r="L42" s="157"/>
      <c r="M42" s="158"/>
      <c r="N42" s="158" t="s">
        <v>167</v>
      </c>
      <c r="O42" s="160">
        <v>45303</v>
      </c>
      <c r="P42" s="160"/>
      <c r="Q42" s="159">
        <f>SUM(Q43:Q48)/COUNT(Q43:Q48)</f>
        <v>0.666666666666667</v>
      </c>
      <c r="R42" s="314" t="e">
        <f ca="1">IF(Q42=100%,0,IF(_xlfn.DAYS(L42,TODAY())=0,0,_xlfn.DAYS(L42,TODAY())))</f>
        <v>#VALUE!</v>
      </c>
      <c r="S42" s="164"/>
      <c r="T42" s="30"/>
      <c r="U42" s="31"/>
      <c r="V42" s="34"/>
    </row>
    <row r="43" spans="2:22" s="32" customFormat="1" ht="27.000000" outlineLevel="3">
      <c r="B43" s="88">
        <f>B42+1</f>
        <v>24</v>
      </c>
      <c r="C43" s="165" t="s">
        <v>89</v>
      </c>
      <c r="D43" s="166">
        <f>IF(COUNTBLANK(E43:I43)&lt;5,IF(E43&lt;&gt;"",0,IF(F43&lt;&gt;"",1,IF(G43&lt;&gt;"",2,IF(H43&lt;&gt;"",3,IF(I43&lt;&gt;"",4))))),"")</f>
        <v>3</v>
      </c>
      <c r="E43" s="167"/>
      <c r="F43" s="513"/>
      <c r="G43" s="513"/>
      <c r="H43" s="520" t="s">
        <v>288</v>
      </c>
      <c r="I43" s="521"/>
      <c r="J43" s="365" t="str">
        <f>CONCATENATE(NETWORKDAYS(K43,L43),"일")</f>
        <v>4일</v>
      </c>
      <c r="K43" s="170">
        <v>45303</v>
      </c>
      <c r="L43" s="170">
        <v>45308</v>
      </c>
      <c r="M43" s="171"/>
      <c r="N43" s="171" t="s">
        <v>167</v>
      </c>
      <c r="O43" s="325">
        <v>45303</v>
      </c>
      <c r="P43" s="325">
        <v>45308</v>
      </c>
      <c r="Q43" s="326">
        <v>1</v>
      </c>
      <c r="R43" s="314">
        <f ca="1">IF(Q43=100%,0,IF(_xlfn.DAYS(L43,TODAY())=0,0,_xlfn.DAYS(L43,TODAY())))</f>
        <v>0</v>
      </c>
      <c r="S43" s="177"/>
      <c r="T43" s="30"/>
      <c r="U43" s="31"/>
      <c r="V43" s="34"/>
    </row>
    <row r="44" spans="2:22" s="32" customFormat="1" ht="19.500000" customHeight="1" outlineLevel="3">
      <c r="B44" s="88">
        <f>B43+1</f>
        <v>25</v>
      </c>
      <c r="C44" s="165" t="s">
        <v>90</v>
      </c>
      <c r="D44" s="166">
        <f>IF(COUNTBLANK(E44:I44)&lt;5,IF(E44&lt;&gt;"",0,IF(F44&lt;&gt;"",1,IF(G44&lt;&gt;"",2,IF(H44&lt;&gt;"",3,IF(I44&lt;&gt;"",4))))),"")</f>
        <v>3</v>
      </c>
      <c r="E44" s="167"/>
      <c r="F44" s="513"/>
      <c r="G44" s="513"/>
      <c r="H44" s="502" t="s">
        <v>283</v>
      </c>
      <c r="I44" s="503"/>
      <c r="J44" s="365" t="str">
        <f>CONCATENATE(NETWORKDAYS(K44,L44),"일")</f>
        <v>1일</v>
      </c>
      <c r="K44" s="170">
        <v>45309</v>
      </c>
      <c r="L44" s="170">
        <v>45309</v>
      </c>
      <c r="M44" s="171"/>
      <c r="N44" s="171" t="s">
        <v>167</v>
      </c>
      <c r="O44" s="325">
        <v>45309</v>
      </c>
      <c r="P44" s="325">
        <v>45309</v>
      </c>
      <c r="Q44" s="326">
        <v>1</v>
      </c>
      <c r="R44" s="314">
        <f ca="1">IF(Q44=100%,0,IF(_xlfn.DAYS(L44,TODAY())=0,0,_xlfn.DAYS(L44,TODAY())))</f>
        <v>0</v>
      </c>
      <c r="S44" s="177"/>
      <c r="T44" s="30"/>
      <c r="U44" s="31"/>
      <c r="V44" s="34"/>
    </row>
    <row r="45" spans="2:22" s="522" customFormat="1" ht="14.250000" outlineLevel="3">
      <c r="B45" s="530">
        <f>B44+1</f>
        <v>26</v>
      </c>
      <c r="C45" s="531" t="s">
        <v>298</v>
      </c>
      <c r="D45" s="532">
        <f>IF(COUNTBLANK(E45:I45)&lt;5,IF(E45&lt;&gt;"",0,IF(F45&lt;&gt;"",1,IF(G45&lt;&gt;"",2,IF(H45&lt;&gt;"",3,IF(I45&lt;&gt;"",4))))),"")</f>
        <v>3</v>
      </c>
      <c r="E45" s="533"/>
      <c r="F45" s="534"/>
      <c r="G45" s="534"/>
      <c r="H45" s="520" t="s">
        <v>292</v>
      </c>
      <c r="I45" s="521"/>
      <c r="J45" s="535" t="str">
        <f>CONCATENATE(NETWORKDAYS(K45,L45),"일")</f>
        <v>2일</v>
      </c>
      <c r="K45" s="170">
        <v>45309</v>
      </c>
      <c r="L45" s="170">
        <v>45310</v>
      </c>
      <c r="M45" s="171"/>
      <c r="N45" s="171" t="s">
        <v>167</v>
      </c>
      <c r="O45" s="325">
        <v>45309</v>
      </c>
      <c r="P45" s="325">
        <v>45310</v>
      </c>
      <c r="Q45" s="536">
        <v>1</v>
      </c>
      <c r="R45" s="537">
        <f ca="1">IF(Q45=100%,0,IF(_xlfn.DAYS(L45,TODAY())=0,0,_xlfn.DAYS(L45,TODAY())))</f>
        <v>0</v>
      </c>
      <c r="S45" s="538"/>
      <c r="T45" s="539"/>
      <c r="U45" s="540"/>
      <c r="V45" s="527"/>
    </row>
    <row r="46" spans="2:22" s="32" customFormat="1" ht="19.500000" customHeight="1" outlineLevel="3">
      <c r="B46" s="88">
        <f>B45+1</f>
        <v>27</v>
      </c>
      <c r="C46" s="165" t="s">
        <v>299</v>
      </c>
      <c r="D46" s="166">
        <f>IF(COUNTBLANK(E46:I46)&lt;5,IF(E46&lt;&gt;"",0,IF(F46&lt;&gt;"",1,IF(G46&lt;&gt;"",2,IF(H46&lt;&gt;"",3,IF(I46&lt;&gt;"",4))))),"")</f>
        <v>3</v>
      </c>
      <c r="E46" s="167"/>
      <c r="F46" s="513"/>
      <c r="G46" s="513"/>
      <c r="H46" s="502" t="s">
        <v>291</v>
      </c>
      <c r="I46" s="503"/>
      <c r="J46" s="365" t="str">
        <f>CONCATENATE(NETWORKDAYS(K46,L46),"일")</f>
        <v>1일</v>
      </c>
      <c r="K46" s="170">
        <v>45310</v>
      </c>
      <c r="L46" s="170">
        <v>45310</v>
      </c>
      <c r="M46" s="171"/>
      <c r="N46" s="171" t="s">
        <v>167</v>
      </c>
      <c r="O46" s="325">
        <v>45310</v>
      </c>
      <c r="P46" s="325">
        <v>45310</v>
      </c>
      <c r="Q46" s="326">
        <v>1</v>
      </c>
      <c r="R46" s="314">
        <f ca="1">IF(Q46=100%,0,IF(_xlfn.DAYS(L46,TODAY())=0,0,_xlfn.DAYS(L46,TODAY())))</f>
        <v>0</v>
      </c>
      <c r="S46" s="177"/>
      <c r="T46" s="30"/>
      <c r="U46" s="31"/>
      <c r="V46" s="34"/>
    </row>
    <row r="47" spans="2:22" s="32" customFormat="1" ht="19.500000" customHeight="1" outlineLevel="3">
      <c r="B47" s="88">
        <f>B46+1</f>
        <v>28</v>
      </c>
      <c r="C47" s="165" t="s">
        <v>300</v>
      </c>
      <c r="D47" s="166">
        <f>IF(COUNTBLANK(E47:I47)&lt;5,IF(E47&lt;&gt;"",0,IF(F47&lt;&gt;"",1,IF(G47&lt;&gt;"",2,IF(H47&lt;&gt;"",3,IF(I47&lt;&gt;"",4))))),"")</f>
        <v>3</v>
      </c>
      <c r="E47" s="167"/>
      <c r="F47" s="513"/>
      <c r="G47" s="513"/>
      <c r="H47" s="502" t="s">
        <v>297</v>
      </c>
      <c r="I47" s="503"/>
      <c r="J47" s="365" t="str">
        <f>CONCATENATE(NETWORKDAYS(K47,L47),"일")</f>
        <v>0일</v>
      </c>
      <c r="K47" s="170"/>
      <c r="L47" s="170"/>
      <c r="M47" s="171"/>
      <c r="N47" s="171" t="s">
        <v>167</v>
      </c>
      <c r="O47" s="325"/>
      <c r="P47" s="325"/>
      <c r="Q47" s="326">
        <v>0</v>
      </c>
      <c r="R47" s="314" t="e">
        <f ca="1">IF(Q47=100%,0,IF(_xlfn.DAYS(L47,TODAY())=0,0,_xlfn.DAYS(L47,TODAY())))</f>
        <v>#VALUE!</v>
      </c>
      <c r="S47" s="177"/>
      <c r="T47" s="30"/>
      <c r="U47" s="31"/>
      <c r="V47" s="34"/>
    </row>
    <row r="48" spans="2:22" s="32" customFormat="1" ht="19.500000" customHeight="1" outlineLevel="3">
      <c r="B48" s="88">
        <f>B47+1</f>
        <v>29</v>
      </c>
      <c r="C48" s="165" t="s">
        <v>301</v>
      </c>
      <c r="D48" s="166">
        <f>IF(COUNTBLANK(E48:I48)&lt;5,IF(E48&lt;&gt;"",0,IF(F48&lt;&gt;"",1,IF(G48&lt;&gt;"",2,IF(H48&lt;&gt;"",3,IF(I48&lt;&gt;"",4))))),"")</f>
        <v>3</v>
      </c>
      <c r="E48" s="167"/>
      <c r="F48" s="513"/>
      <c r="G48" s="513"/>
      <c r="H48" s="502" t="s">
        <v>330</v>
      </c>
      <c r="I48" s="503"/>
      <c r="J48" s="365" t="str">
        <f>CONCATENATE(NETWORKDAYS(K48,L48),"일")</f>
        <v>1일</v>
      </c>
      <c r="K48" s="170">
        <v>45317</v>
      </c>
      <c r="L48" s="170">
        <v>45317</v>
      </c>
      <c r="M48" s="171"/>
      <c r="N48" s="171" t="s">
        <v>167</v>
      </c>
      <c r="O48" s="325">
        <v>45317</v>
      </c>
      <c r="P48" s="325"/>
      <c r="Q48" s="326">
        <v>0</v>
      </c>
      <c r="R48" s="314">
        <f ca="1">IF(Q48=100%,0,IF(_xlfn.DAYS(L48,TODAY())=0,0,_xlfn.DAYS(L48,TODAY())))</f>
        <v>0</v>
      </c>
      <c r="S48" s="177"/>
      <c r="T48" s="30"/>
      <c r="U48" s="31"/>
      <c r="V48" s="34"/>
    </row>
    <row r="49" spans="2:30" s="32" customFormat="1" ht="19.500000" customHeight="1" outlineLevel="3">
      <c r="B49" s="88">
        <f>B48+1</f>
        <v>30</v>
      </c>
      <c r="C49" s="165" t="s">
        <v>301</v>
      </c>
      <c r="D49" s="166">
        <f>IF(COUNTBLANK(E49:I49)&lt;5,IF(E49&lt;&gt;"",0,IF(F49&lt;&gt;"",1,IF(G49&lt;&gt;"",2,IF(H49&lt;&gt;"",3,IF(I49&lt;&gt;"",4))))),"")</f>
        <v>4</v>
      </c>
      <c r="E49" s="167"/>
      <c r="F49" s="513"/>
      <c r="G49" s="513"/>
      <c r="H49" s="543"/>
      <c r="I49" s="544" t="s">
        <v>329</v>
      </c>
      <c r="J49" s="365" t="str">
        <f>CONCATENATE(NETWORKDAYS(K49,L49),"일")</f>
        <v>1일</v>
      </c>
      <c r="K49" s="170">
        <v>45317</v>
      </c>
      <c r="L49" s="170">
        <v>45317</v>
      </c>
      <c r="M49" s="171"/>
      <c r="N49" s="171" t="s">
        <v>167</v>
      </c>
      <c r="O49" s="325">
        <v>45317</v>
      </c>
      <c r="P49" s="325">
        <v>45317</v>
      </c>
      <c r="Q49" s="326">
        <v>0</v>
      </c>
      <c r="R49" s="314" t="e">
        <f>IF(Q49=100%,0,IF(DAYS(L49,TODAY())=0,0,DAYS(L49,TODAY())))</f>
        <v>#NAME?</v>
      </c>
      <c r="S49" s="177"/>
      <c r="T49" s="30"/>
      <c r="U49" s="31"/>
      <c r="V49" s="34"/>
    </row>
    <row r="50" spans="2:30" s="32" customFormat="1" ht="19.500000" customHeight="1" outlineLevel="3">
      <c r="B50" s="88">
        <f>B49+1</f>
        <v>31</v>
      </c>
      <c r="C50" s="165" t="s">
        <v>301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3"/>
      <c r="I50" s="544" t="s">
        <v>328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0</v>
      </c>
      <c r="R50" s="314" t="e">
        <f>IF(Q50=100%,0,IF(DAYS(L50,TODAY())=0,0,DAYS(L50,TODAY())))</f>
        <v>#NAME?</v>
      </c>
      <c r="S50" s="177"/>
      <c r="T50" s="30"/>
      <c r="U50" s="31"/>
      <c r="V50" s="34"/>
    </row>
    <row r="51" spans="2:30" s="32" customFormat="1" ht="19.500000" customHeight="1" outlineLevel="3">
      <c r="B51" s="88">
        <f>B50+1</f>
        <v>32</v>
      </c>
      <c r="C51" s="165" t="s">
        <v>301</v>
      </c>
      <c r="D51" s="166" t="str">
        <f>IF(COUNTBLANK(E51:I51)&lt;5,IF(E51&lt;&gt;"",0,IF(F51&lt;&gt;"",1,IF(G51&lt;&gt;"",2,IF(H51&lt;&gt;"",3,IF(I51&lt;&gt;"",4))))),"")</f>
        <v/>
      </c>
      <c r="E51" s="167"/>
      <c r="F51" s="513"/>
      <c r="G51" s="513"/>
      <c r="H51" s="543"/>
      <c r="I51" s="544"/>
      <c r="J51" s="365" t="str">
        <f>CONCATENATE(NETWORKDAYS(K51,L51),"일")</f>
        <v>0일</v>
      </c>
      <c r="K51" s="170"/>
      <c r="L51" s="170"/>
      <c r="M51" s="171"/>
      <c r="N51" s="171" t="s">
        <v>167</v>
      </c>
      <c r="O51" s="325"/>
      <c r="P51" s="325"/>
      <c r="Q51" s="326">
        <v>0</v>
      </c>
      <c r="R51" s="314" t="e">
        <f>IF(Q51=100%,0,IF(DAYS(L51,TODAY())=0,0,DAYS(L51,TODAY())))</f>
        <v>#NAME?</v>
      </c>
      <c r="S51" s="177"/>
      <c r="T51" s="30"/>
      <c r="U51" s="31"/>
      <c r="V51" s="34"/>
    </row>
    <row r="52" spans="2:30" s="32" customFormat="1" ht="19.500000" customHeight="1" outlineLevel="3">
      <c r="B52" s="88">
        <f>B50+1</f>
        <v>32</v>
      </c>
      <c r="C52" s="165" t="s">
        <v>301</v>
      </c>
      <c r="D52" s="166" t="str">
        <f>IF(COUNTBLANK(E52:I52)&lt;5,IF(E52&lt;&gt;"",0,IF(F52&lt;&gt;"",1,IF(G52&lt;&gt;"",2,IF(H52&lt;&gt;"",3,IF(I52&lt;&gt;"",4))))),"")</f>
        <v/>
      </c>
      <c r="E52" s="167"/>
      <c r="F52" s="513"/>
      <c r="G52" s="513"/>
      <c r="H52" s="543"/>
      <c r="I52" s="544"/>
      <c r="J52" s="365" t="str">
        <f>CONCATENATE(NETWORKDAYS(K52,L52),"일")</f>
        <v>1일</v>
      </c>
      <c r="K52" s="170"/>
      <c r="L52" s="170"/>
      <c r="M52" s="171"/>
      <c r="N52" s="171" t="s">
        <v>167</v>
      </c>
      <c r="O52" s="325"/>
      <c r="P52" s="325"/>
      <c r="Q52" s="326">
        <v>0</v>
      </c>
      <c r="R52" s="314" t="e">
        <f ca="1">IF(Q52=100%,0,IF(DAYS(L52,TODAY())=0,0,DAYS(L52,TODAY())))</f>
        <v>#NAME?</v>
      </c>
      <c r="S52" s="177"/>
      <c r="T52" s="30"/>
      <c r="U52" s="31"/>
      <c r="V52" s="34"/>
    </row>
    <row r="53" spans="2:30" s="32" customFormat="1" ht="19.500000" customHeight="1" outlineLevel="3">
      <c r="B53" s="88">
        <f>B50+1</f>
        <v>32</v>
      </c>
      <c r="C53" s="165" t="s">
        <v>301</v>
      </c>
      <c r="D53" s="166" t="str">
        <f>IF(COUNTBLANK(E53:I53)&lt;5,IF(E53&lt;&gt;"",0,IF(F53&lt;&gt;"",1,IF(G53&lt;&gt;"",2,IF(H53&lt;&gt;"",3,IF(I53&lt;&gt;"",4))))),"")</f>
        <v/>
      </c>
      <c r="E53" s="167"/>
      <c r="F53" s="513"/>
      <c r="G53" s="513"/>
      <c r="H53" s="543"/>
      <c r="I53" s="544"/>
      <c r="J53" s="365" t="str">
        <f>CONCATENATE(NETWORKDAYS(K53,L53),"일")</f>
        <v>1일</v>
      </c>
      <c r="K53" s="170"/>
      <c r="L53" s="170"/>
      <c r="M53" s="171"/>
      <c r="N53" s="171" t="s">
        <v>167</v>
      </c>
      <c r="O53" s="325"/>
      <c r="P53" s="325"/>
      <c r="Q53" s="326">
        <v>0</v>
      </c>
      <c r="R53" s="314" t="e">
        <f ca="1">IF(Q53=100%,0,IF(DAYS(L53,TODAY())=0,0,DAYS(L53,TODAY())))</f>
        <v>#NAME?</v>
      </c>
      <c r="S53" s="177"/>
      <c r="T53" s="30"/>
      <c r="U53" s="31"/>
      <c r="V53" s="34"/>
    </row>
    <row r="54" spans="2:30" s="32" customFormat="1" ht="19.500000" customHeight="1" outlineLevel="3">
      <c r="B54" s="88">
        <f>B50+1</f>
        <v>32</v>
      </c>
      <c r="C54" s="165" t="s">
        <v>301</v>
      </c>
      <c r="D54" s="166" t="str">
        <f>IF(COUNTBLANK(E54:I54)&lt;5,IF(E54&lt;&gt;"",0,IF(F54&lt;&gt;"",1,IF(G54&lt;&gt;"",2,IF(H54&lt;&gt;"",3,IF(I54&lt;&gt;"",4))))),"")</f>
        <v/>
      </c>
      <c r="E54" s="167"/>
      <c r="F54" s="513"/>
      <c r="G54" s="513"/>
      <c r="H54" s="543"/>
      <c r="I54" s="544"/>
      <c r="J54" s="365" t="str">
        <f>CONCATENATE(NETWORKDAYS(K54,L54),"일")</f>
        <v>1일</v>
      </c>
      <c r="K54" s="170"/>
      <c r="L54" s="170"/>
      <c r="M54" s="171"/>
      <c r="N54" s="171" t="s">
        <v>167</v>
      </c>
      <c r="O54" s="325"/>
      <c r="P54" s="325"/>
      <c r="Q54" s="326">
        <v>0</v>
      </c>
      <c r="R54" s="314" t="e">
        <f ca="1">IF(Q54=100%,0,IF(DAYS(L54,TODAY())=0,0,DAYS(L54,TODAY())))</f>
        <v>#NAME?</v>
      </c>
      <c r="S54" s="177"/>
      <c r="T54" s="30"/>
      <c r="U54" s="31"/>
      <c r="V54" s="34"/>
    </row>
    <row r="55" spans="2:30" s="32" customFormat="1" ht="19.500000" customHeight="1" outlineLevel="2">
      <c r="B55" s="88">
        <f>B48+1</f>
        <v>30</v>
      </c>
      <c r="C55" s="152" t="s">
        <v>295</v>
      </c>
      <c r="D55" s="153">
        <f>IF(COUNTBLANK(E55:I55)&lt;5,IF(E55&lt;&gt;"",0,IF(F55&lt;&gt;"",1,IF(G55&lt;&gt;"",2,IF(H55&lt;&gt;"",3,IF(I55&lt;&gt;"",4))))),"")</f>
        <v>2</v>
      </c>
      <c r="E55" s="154"/>
      <c r="F55" s="512"/>
      <c r="G55" s="497" t="s">
        <v>296</v>
      </c>
      <c r="H55" s="498"/>
      <c r="I55" s="499"/>
      <c r="J55" s="377" t="str">
        <f>CONCATENATE(NETWORKDAYS(K55,L55),"일")</f>
        <v>0일</v>
      </c>
      <c r="K55" s="157"/>
      <c r="L55" s="157"/>
      <c r="M55" s="158"/>
      <c r="N55" s="158" t="s">
        <v>167</v>
      </c>
      <c r="O55" s="160"/>
      <c r="P55" s="160"/>
      <c r="Q55" s="159">
        <f>SUM(Q56)/COUNT(Q56)</f>
        <v>1</v>
      </c>
      <c r="R55" s="314">
        <f ca="1">IF(Q55=100%,0,IF(_xlfn.DAYS(L55,TODAY())=0,0,_xlfn.DAYS(L55,TODAY())))</f>
        <v>0</v>
      </c>
      <c r="S55" s="164"/>
      <c r="T55" s="30"/>
      <c r="U55" s="31"/>
      <c r="V55" s="34"/>
      <c r="W55" s="32"/>
      <c r="X55" s="32"/>
      <c r="Y55" s="32"/>
      <c r="Z55" s="32"/>
      <c r="AA55" s="32"/>
      <c r="AB55" s="32"/>
      <c r="AC55" s="32"/>
      <c r="AD55" s="32"/>
    </row>
    <row r="56" spans="2:30" s="32" customFormat="1" ht="19.500000" customHeight="1" outlineLevel="3">
      <c r="B56" s="88">
        <f>B55+1</f>
        <v>31</v>
      </c>
      <c r="C56" s="165" t="s">
        <v>302</v>
      </c>
      <c r="D56" s="166">
        <f>IF(COUNTBLANK(E56:I56)&lt;5,IF(E56&lt;&gt;"",0,IF(F56&lt;&gt;"",1,IF(G56&lt;&gt;"",2,IF(H56&lt;&gt;"",3,IF(I56&lt;&gt;"",4))))),"")</f>
        <v>3</v>
      </c>
      <c r="E56" s="167"/>
      <c r="F56" s="513"/>
      <c r="G56" s="513"/>
      <c r="H56" s="502" t="s">
        <v>303</v>
      </c>
      <c r="I56" s="503"/>
      <c r="J56" s="365" t="str">
        <f>CONCATENATE(NETWORKDAYS(K56,L56),"일")</f>
        <v>5일</v>
      </c>
      <c r="K56" s="170">
        <v>45313</v>
      </c>
      <c r="L56" s="170">
        <v>45317</v>
      </c>
      <c r="M56" s="171"/>
      <c r="N56" s="171" t="s">
        <v>167</v>
      </c>
      <c r="O56" s="325">
        <v>45313</v>
      </c>
      <c r="P56" s="325">
        <v>45317</v>
      </c>
      <c r="Q56" s="326">
        <f>SUM(Q57:Q63)/COUNT(Q57:Q63)</f>
        <v>1</v>
      </c>
      <c r="R56" s="314">
        <f ca="1">IF(Q56=100%,0,IF(_xlfn.DAYS(L56,TODAY())=0,0,_xlfn.DAYS(L56,TODAY())))</f>
        <v>0</v>
      </c>
      <c r="S56" s="177"/>
      <c r="T56" s="30"/>
      <c r="U56" s="31"/>
      <c r="V56" s="34"/>
      <c r="W56" s="32"/>
      <c r="X56" s="32"/>
      <c r="Y56" s="32"/>
      <c r="Z56" s="32"/>
      <c r="AA56" s="32"/>
      <c r="AB56" s="32"/>
      <c r="AC56" s="32"/>
      <c r="AD56" s="32"/>
    </row>
    <row r="57" spans="2:30" s="32" customFormat="1" ht="19.500000" customHeight="1" outlineLevel="3">
      <c r="B57" s="88">
        <f>B56+1</f>
        <v>32</v>
      </c>
      <c r="C57" s="165" t="s">
        <v>317</v>
      </c>
      <c r="D57" s="166">
        <f>IF(COUNTBLANK(E57:I57)&lt;5,IF(E57&lt;&gt;"",0,IF(F57&lt;&gt;"",1,IF(G57&lt;&gt;"",2,IF(H57&lt;&gt;"",3,IF(I57&lt;&gt;"",4))))),"")</f>
        <v>4</v>
      </c>
      <c r="E57" s="167"/>
      <c r="F57" s="513"/>
      <c r="G57" s="513"/>
      <c r="H57" s="541"/>
      <c r="I57" s="542" t="s">
        <v>311</v>
      </c>
      <c r="J57" s="365" t="str">
        <f>CONCATENATE(NETWORKDAYS(K57,L57),"일")</f>
        <v>1일</v>
      </c>
      <c r="K57" s="170">
        <v>45313</v>
      </c>
      <c r="L57" s="170">
        <v>45313</v>
      </c>
      <c r="M57" s="171"/>
      <c r="N57" s="171" t="s">
        <v>167</v>
      </c>
      <c r="O57" s="170">
        <v>45313</v>
      </c>
      <c r="P57" s="170">
        <v>45313</v>
      </c>
      <c r="Q57" s="326">
        <v>1</v>
      </c>
      <c r="R57" s="314">
        <f ca="1">IF(Q57=100%,0,IF(DAYS(L57,TODAY())=0,0,DAYS(L57,TODAY())))</f>
        <v>0</v>
      </c>
      <c r="S57" s="177"/>
      <c r="T57" s="30"/>
      <c r="U57" s="31"/>
      <c r="V57" s="34"/>
      <c r="W57" s="32"/>
      <c r="X57" s="32"/>
      <c r="Y57" s="32"/>
      <c r="Z57" s="32"/>
      <c r="AA57" s="32"/>
      <c r="AB57" s="32"/>
      <c r="AC57" s="32"/>
      <c r="AD57" s="32"/>
    </row>
    <row r="58" spans="2:30" s="32" customFormat="1" ht="19.500000" customHeight="1" outlineLevel="3">
      <c r="B58" s="88">
        <f>B57+1</f>
        <v>33</v>
      </c>
      <c r="C58" s="165" t="s">
        <v>318</v>
      </c>
      <c r="D58" s="166">
        <f>IF(COUNTBLANK(E58:I58)&lt;5,IF(E58&lt;&gt;"",0,IF(F58&lt;&gt;"",1,IF(G58&lt;&gt;"",2,IF(H58&lt;&gt;"",3,IF(I58&lt;&gt;"",4))))),"")</f>
        <v>4</v>
      </c>
      <c r="E58" s="167"/>
      <c r="F58" s="513"/>
      <c r="G58" s="513"/>
      <c r="H58" s="541"/>
      <c r="I58" s="542" t="s">
        <v>309</v>
      </c>
      <c r="J58" s="365" t="str">
        <f>CONCATENATE(NETWORKDAYS(K58,L58),"일")</f>
        <v>1일</v>
      </c>
      <c r="K58" s="170">
        <v>45314</v>
      </c>
      <c r="L58" s="170">
        <v>45314</v>
      </c>
      <c r="M58" s="171"/>
      <c r="N58" s="171" t="s">
        <v>167</v>
      </c>
      <c r="O58" s="170">
        <v>45314</v>
      </c>
      <c r="P58" s="170">
        <v>45314</v>
      </c>
      <c r="Q58" s="326">
        <v>1</v>
      </c>
      <c r="R58" s="314">
        <f ca="1">IF(Q58=100%,0,IF(DAYS(L58,TODAY())=0,0,DAYS(L58,TODAY())))</f>
        <v>0</v>
      </c>
      <c r="S58" s="177"/>
      <c r="T58" s="30"/>
      <c r="U58" s="31"/>
      <c r="V58" s="34"/>
    </row>
    <row r="59" spans="2:30" s="32" customFormat="1" ht="19.500000" customHeight="1" outlineLevel="3">
      <c r="B59" s="88">
        <f>B58+1</f>
        <v>34</v>
      </c>
      <c r="C59" s="165" t="s">
        <v>319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304</v>
      </c>
      <c r="J59" s="365" t="str">
        <f>CONCATENATE(NETWORKDAYS(K59,L59),"일")</f>
        <v>1일</v>
      </c>
      <c r="K59" s="170">
        <v>45315</v>
      </c>
      <c r="L59" s="170">
        <v>45315</v>
      </c>
      <c r="M59" s="171"/>
      <c r="N59" s="171" t="s">
        <v>167</v>
      </c>
      <c r="O59" s="170">
        <v>45315</v>
      </c>
      <c r="P59" s="170">
        <v>45315</v>
      </c>
      <c r="Q59" s="326">
        <v>1</v>
      </c>
      <c r="R59" s="314">
        <f ca="1">IF(Q59=100%,0,IF(DAYS(L59,TODAY())=0,0,DAYS(L59,TODAY())))</f>
        <v>0</v>
      </c>
      <c r="S59" s="177"/>
      <c r="T59" s="30"/>
      <c r="U59" s="31"/>
      <c r="V59" s="34"/>
      <c r="W59" s="0"/>
      <c r="X59" s="0"/>
      <c r="Y59" s="0"/>
      <c r="Z59" s="0"/>
      <c r="AA59" s="0"/>
      <c r="AB59" s="0"/>
      <c r="AC59" s="0"/>
      <c r="AD59" s="0"/>
    </row>
    <row r="60" spans="2:30" s="32" customFormat="1" ht="19.500000" customHeight="1" outlineLevel="3">
      <c r="B60" s="88">
        <f>B59+1</f>
        <v>35</v>
      </c>
      <c r="C60" s="165" t="s">
        <v>320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310</v>
      </c>
      <c r="J60" s="365" t="str">
        <f>CONCATENATE(NETWORKDAYS(K60,L60),"일")</f>
        <v>1일</v>
      </c>
      <c r="K60" s="170">
        <v>45315</v>
      </c>
      <c r="L60" s="170">
        <v>45315</v>
      </c>
      <c r="M60" s="171"/>
      <c r="N60" s="171" t="s">
        <v>167</v>
      </c>
      <c r="O60" s="170">
        <v>45315</v>
      </c>
      <c r="P60" s="170">
        <v>45315</v>
      </c>
      <c r="Q60" s="326">
        <v>1</v>
      </c>
      <c r="R60" s="314">
        <f ca="1">IF(Q60=100%,0,IF(DAYS(L60,TODAY())=0,0,DAYS(L60,TODAY())))</f>
        <v>0</v>
      </c>
      <c r="S60" s="177"/>
      <c r="T60" s="30"/>
      <c r="U60" s="31"/>
      <c r="V60" s="34"/>
      <c r="W60" s="0"/>
      <c r="X60" s="0"/>
      <c r="Y60" s="0"/>
      <c r="Z60" s="0"/>
      <c r="AA60" s="0"/>
      <c r="AB60" s="0"/>
      <c r="AC60" s="0"/>
      <c r="AD60" s="0"/>
    </row>
    <row r="61" spans="2:30" s="32" customFormat="1" ht="19.500000" customHeight="1" outlineLevel="3">
      <c r="B61" s="88">
        <f>B60+1</f>
        <v>36</v>
      </c>
      <c r="C61" s="165" t="s">
        <v>321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314</v>
      </c>
      <c r="J61" s="365" t="str">
        <f>CONCATENATE(NETWORKDAYS(K61,L61),"일")</f>
        <v>1일</v>
      </c>
      <c r="K61" s="170">
        <v>45316</v>
      </c>
      <c r="L61" s="170">
        <v>45316</v>
      </c>
      <c r="M61" s="171"/>
      <c r="N61" s="171" t="s">
        <v>167</v>
      </c>
      <c r="O61" s="170">
        <v>45316</v>
      </c>
      <c r="P61" s="170">
        <v>45316</v>
      </c>
      <c r="Q61" s="326">
        <v>1</v>
      </c>
      <c r="R61" s="314">
        <f ca="1">IF(Q61=100%,0,IF(DAYS(L61,TODAY())=0,0,DAYS(L61,TODAY())))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37</v>
      </c>
      <c r="C62" s="165" t="s">
        <v>322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315</v>
      </c>
      <c r="J62" s="365" t="str">
        <f>CONCATENATE(NETWORKDAYS(K62,L62),"일")</f>
        <v>1일</v>
      </c>
      <c r="K62" s="170">
        <v>45317</v>
      </c>
      <c r="L62" s="170">
        <v>45317</v>
      </c>
      <c r="M62" s="171"/>
      <c r="N62" s="171" t="s">
        <v>167</v>
      </c>
      <c r="O62" s="170">
        <v>45317</v>
      </c>
      <c r="P62" s="170">
        <v>45317</v>
      </c>
      <c r="Q62" s="326">
        <v>1</v>
      </c>
      <c r="R62" s="314">
        <f ca="1">IF(Q62=100%,0,IF(DAYS(L62,TODAY())=0,0,DAYS(L62,TODAY())))</f>
        <v>0</v>
      </c>
      <c r="S62" s="177"/>
      <c r="T62" s="30"/>
      <c r="U62" s="31"/>
      <c r="V62" s="34"/>
      <c r="W62" s="32"/>
      <c r="X62" s="32"/>
      <c r="Y62" s="32"/>
      <c r="Z62" s="32"/>
      <c r="AA62" s="32"/>
      <c r="AB62" s="32"/>
      <c r="AC62" s="32"/>
      <c r="AD62" s="32"/>
    </row>
    <row r="63" spans="2:30" s="32" customFormat="1" ht="19.500000" customHeight="1" outlineLevel="3">
      <c r="B63" s="88">
        <f>B62+1</f>
        <v>38</v>
      </c>
      <c r="C63" s="165" t="s">
        <v>323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316</v>
      </c>
      <c r="J63" s="365" t="str">
        <f>CONCATENATE(NETWORKDAYS(K63,L63),"일")</f>
        <v>1일</v>
      </c>
      <c r="K63" s="170">
        <v>45317</v>
      </c>
      <c r="L63" s="170">
        <v>45317</v>
      </c>
      <c r="M63" s="171"/>
      <c r="N63" s="171" t="s">
        <v>167</v>
      </c>
      <c r="O63" s="170">
        <v>45317</v>
      </c>
      <c r="P63" s="170">
        <v>45317</v>
      </c>
      <c r="Q63" s="326">
        <v>1</v>
      </c>
      <c r="R63" s="314">
        <f ca="1">IF(Q63=100%,0,IF(DAYS(L63,TODAY())=0,0,DAYS(L63,TODAY())))</f>
        <v>0</v>
      </c>
      <c r="S63" s="177"/>
      <c r="T63" s="30"/>
      <c r="U63" s="31"/>
      <c r="V63" s="34"/>
      <c r="W63" s="32"/>
      <c r="X63" s="32"/>
      <c r="Y63" s="32"/>
      <c r="Z63" s="32"/>
      <c r="AA63" s="32"/>
      <c r="AB63" s="32"/>
      <c r="AC63" s="32"/>
      <c r="AD63" s="32"/>
    </row>
    <row r="64" spans="2:30" s="32" customFormat="1" ht="19.500000" customHeight="1" outlineLevel="3">
      <c r="B64" s="88">
        <f>B63+1</f>
        <v>39</v>
      </c>
      <c r="C64" s="165" t="s">
        <v>324</v>
      </c>
      <c r="D64" s="166">
        <f>IF(COUNTBLANK(E64:I64)&lt;5,IF(E64&lt;&gt;"",0,IF(F64&lt;&gt;"",1,IF(G64&lt;&gt;"",2,IF(H64&lt;&gt;"",3,IF(I64&lt;&gt;"",4))))),"")</f>
        <v>3</v>
      </c>
      <c r="E64" s="167"/>
      <c r="F64" s="513"/>
      <c r="G64" s="513"/>
      <c r="H64" s="541" t="s">
        <v>325</v>
      </c>
      <c r="I64" s="542"/>
      <c r="J64" s="365" t="str">
        <f>CONCATENATE(NETWORKDAYS(K64,L64),"일")</f>
        <v>6일</v>
      </c>
      <c r="K64" s="170">
        <v>45317</v>
      </c>
      <c r="L64" s="170">
        <v>45324</v>
      </c>
      <c r="M64" s="171"/>
      <c r="N64" s="171" t="s">
        <v>167</v>
      </c>
      <c r="O64" s="325">
        <v>45317</v>
      </c>
      <c r="P64" s="325"/>
      <c r="Q64" s="326">
        <v>0</v>
      </c>
      <c r="R64" s="314" t="e">
        <f ca="1">IF(Q64=100%,0,IF(DAYS(L64,TODAY())=0,0,DAYS(L64,TODAY())))</f>
        <v>#NAME?</v>
      </c>
      <c r="S64" s="177"/>
      <c r="T64" s="30"/>
      <c r="U64" s="31"/>
      <c r="V64" s="34"/>
      <c r="W64" s="0"/>
      <c r="X64" s="0"/>
      <c r="Y64" s="0"/>
      <c r="Z64" s="0"/>
      <c r="AA64" s="0"/>
      <c r="AB64" s="0"/>
      <c r="AC64" s="0"/>
      <c r="AD64" s="0"/>
    </row>
    <row r="65" spans="2:30" s="32" customFormat="1" ht="19.500000" customHeight="1" outlineLevel="3">
      <c r="B65" s="88">
        <f>B64+1</f>
        <v>40</v>
      </c>
      <c r="C65" s="165" t="s">
        <v>302</v>
      </c>
      <c r="D65" s="166" t="str">
        <f>IF(COUNTBLANK(E65:I65)&lt;5,IF(E65&lt;&gt;"",0,IF(F65&lt;&gt;"",1,IF(G65&lt;&gt;"",2,IF(H65&lt;&gt;"",3,IF(I65&lt;&gt;"",4))))),"")</f>
        <v/>
      </c>
      <c r="E65" s="167"/>
      <c r="F65" s="513"/>
      <c r="G65" s="513"/>
      <c r="H65" s="541"/>
      <c r="I65" s="542"/>
      <c r="J65" s="365" t="str">
        <f>CONCATENATE(NETWORKDAYS(K65,L65),"일")</f>
        <v>0일</v>
      </c>
      <c r="K65" s="170"/>
      <c r="L65" s="170"/>
      <c r="M65" s="171"/>
      <c r="N65" s="171" t="s">
        <v>167</v>
      </c>
      <c r="O65" s="325"/>
      <c r="P65" s="325"/>
      <c r="Q65" s="326">
        <v>0</v>
      </c>
      <c r="R65" s="314" t="e">
        <f ca="1">IF(Q65=100%,0,IF(DAYS(L65,TODAY())=0,0,DAYS(L65,TODAY())))</f>
        <v>#NAME?</v>
      </c>
      <c r="S65" s="177"/>
      <c r="T65" s="30"/>
      <c r="U65" s="31"/>
      <c r="V65" s="34"/>
      <c r="W65" s="0"/>
      <c r="X65" s="0"/>
      <c r="Y65" s="0"/>
      <c r="Z65" s="0"/>
      <c r="AA65" s="0"/>
      <c r="AB65" s="0"/>
      <c r="AC65" s="0"/>
      <c r="AD65" s="0"/>
    </row>
    <row r="66" spans="2:30" s="32" customFormat="1" ht="19.500000" customHeight="1" outlineLevel="3">
      <c r="B66" s="88">
        <f>B65+1</f>
        <v>41</v>
      </c>
      <c r="C66" s="165" t="s">
        <v>302</v>
      </c>
      <c r="D66" s="166" t="str">
        <f>IF(COUNTBLANK(E66:I66)&lt;5,IF(E66&lt;&gt;"",0,IF(F66&lt;&gt;"",1,IF(G66&lt;&gt;"",2,IF(H66&lt;&gt;"",3,IF(I66&lt;&gt;"",4))))),"")</f>
        <v/>
      </c>
      <c r="E66" s="167"/>
      <c r="F66" s="513"/>
      <c r="G66" s="513"/>
      <c r="H66" s="541"/>
      <c r="I66" s="542"/>
      <c r="J66" s="365" t="str">
        <f>CONCATENATE(NETWORKDAYS(K66,L66),"일")</f>
        <v>0일</v>
      </c>
      <c r="K66" s="170"/>
      <c r="L66" s="170"/>
      <c r="M66" s="171"/>
      <c r="N66" s="171" t="s">
        <v>167</v>
      </c>
      <c r="O66" s="325"/>
      <c r="P66" s="325"/>
      <c r="Q66" s="326">
        <v>0</v>
      </c>
      <c r="R66" s="314" t="e">
        <f ca="1">IF(Q66=100%,0,IF(DAYS(L66,TODAY())=0,0,DAYS(L66,TODAY())))</f>
        <v>#NAME?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2:30" s="32" customFormat="1" ht="19.500000" customHeight="1" outlineLevel="3">
      <c r="B67" s="88">
        <f>B65+1</f>
        <v>41</v>
      </c>
      <c r="C67" s="165" t="s">
        <v>302</v>
      </c>
      <c r="D67" s="166" t="str">
        <f>IF(COUNTBLANK(E67:I67)&lt;5,IF(E67&lt;&gt;"",0,IF(F67&lt;&gt;"",1,IF(G67&lt;&gt;"",2,IF(H67&lt;&gt;"",3,IF(I67&lt;&gt;"",4))))),"")</f>
        <v/>
      </c>
      <c r="E67" s="167"/>
      <c r="F67" s="513"/>
      <c r="G67" s="513"/>
      <c r="H67" s="541"/>
      <c r="I67" s="542"/>
      <c r="J67" s="365" t="str">
        <f>CONCATENATE(NETWORKDAYS(K67,L67),"일")</f>
        <v>0일</v>
      </c>
      <c r="K67" s="170"/>
      <c r="L67" s="170"/>
      <c r="M67" s="171"/>
      <c r="N67" s="171" t="s">
        <v>167</v>
      </c>
      <c r="O67" s="325"/>
      <c r="P67" s="325"/>
      <c r="Q67" s="326">
        <v>0</v>
      </c>
      <c r="R67" s="314" t="e">
        <f ca="1">IF(Q67=100%,0,IF(DAYS(L67,TODAY())=0,0,DAYS(L67,TODAY())))</f>
        <v>#NAME?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2:30" s="32" customFormat="1" ht="19.500000" customHeight="1" outlineLevel="3">
      <c r="B68" s="88">
        <f>B67+1</f>
        <v>42</v>
      </c>
      <c r="C68" s="165" t="s">
        <v>302</v>
      </c>
      <c r="D68" s="166" t="str">
        <f>IF(COUNTBLANK(E68:I68)&lt;5,IF(E68&lt;&gt;"",0,IF(F68&lt;&gt;"",1,IF(G68&lt;&gt;"",2,IF(H68&lt;&gt;"",3,IF(I68&lt;&gt;"",4))))),"")</f>
        <v/>
      </c>
      <c r="E68" s="167"/>
      <c r="F68" s="513"/>
      <c r="G68" s="513"/>
      <c r="H68" s="541"/>
      <c r="I68" s="542"/>
      <c r="J68" s="365" t="str">
        <f>CONCATENATE(NETWORKDAYS(K68,L68),"일")</f>
        <v>0일</v>
      </c>
      <c r="K68" s="170"/>
      <c r="L68" s="170"/>
      <c r="M68" s="171"/>
      <c r="N68" s="171" t="s">
        <v>167</v>
      </c>
      <c r="O68" s="325"/>
      <c r="P68" s="325"/>
      <c r="Q68" s="326">
        <v>0</v>
      </c>
      <c r="R68" s="314" t="e">
        <f ca="1">IF(Q68=100%,0,IF(DAYS(L68,TODAY())=0,0,DAYS(L68,TODAY())))</f>
        <v>#NAME?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2:30" s="32" customFormat="1" ht="19.500000" customHeight="1" outlineLevel="3">
      <c r="B69" s="88">
        <f>B68+1</f>
        <v>43</v>
      </c>
      <c r="C69" s="165" t="s">
        <v>302</v>
      </c>
      <c r="D69" s="166" t="str">
        <f>IF(COUNTBLANK(E69:I69)&lt;5,IF(E69&lt;&gt;"",0,IF(F69&lt;&gt;"",1,IF(G69&lt;&gt;"",2,IF(H69&lt;&gt;"",3,IF(I69&lt;&gt;"",4))))),"")</f>
        <v/>
      </c>
      <c r="E69" s="167"/>
      <c r="F69" s="513"/>
      <c r="G69" s="513"/>
      <c r="H69" s="541"/>
      <c r="I69" s="542"/>
      <c r="J69" s="365" t="str">
        <f>CONCATENATE(NETWORKDAYS(K69,L69),"일")</f>
        <v>0일</v>
      </c>
      <c r="K69" s="170"/>
      <c r="L69" s="170"/>
      <c r="M69" s="171"/>
      <c r="N69" s="171" t="s">
        <v>167</v>
      </c>
      <c r="O69" s="325"/>
      <c r="P69" s="325"/>
      <c r="Q69" s="326">
        <v>0</v>
      </c>
      <c r="R69" s="314" t="e">
        <f ca="1">IF(Q69=100%,0,IF(DAYS(L69,TODAY())=0,0,DAYS(L69,TODAY())))</f>
        <v>#NAME?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2:30" s="32" customFormat="1" ht="19.500000" customHeight="1" outlineLevel="3">
      <c r="B70" s="88">
        <f>B68+1</f>
        <v>43</v>
      </c>
      <c r="C70" s="165" t="s">
        <v>302</v>
      </c>
      <c r="D70" s="166" t="str">
        <f>IF(COUNTBLANK(E70:I70)&lt;5,IF(E70&lt;&gt;"",0,IF(F70&lt;&gt;"",1,IF(G70&lt;&gt;"",2,IF(H70&lt;&gt;"",3,IF(I70&lt;&gt;"",4))))),"")</f>
        <v/>
      </c>
      <c r="E70" s="167"/>
      <c r="F70" s="513"/>
      <c r="G70" s="513"/>
      <c r="H70" s="541"/>
      <c r="I70" s="542"/>
      <c r="J70" s="365" t="str">
        <f>CONCATENATE(NETWORKDAYS(K70,L70),"일")</f>
        <v>0일</v>
      </c>
      <c r="K70" s="170"/>
      <c r="L70" s="170"/>
      <c r="M70" s="171"/>
      <c r="N70" s="171" t="s">
        <v>167</v>
      </c>
      <c r="O70" s="325"/>
      <c r="P70" s="325"/>
      <c r="Q70" s="326">
        <v>0</v>
      </c>
      <c r="R70" s="314" t="e">
        <f ca="1">IF(Q70=100%,0,IF(DAYS(L70,TODAY())=0,0,DAYS(L70,TODAY())))</f>
        <v>#NAME?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2:30" s="32" customFormat="1" ht="19.500000" customHeight="1" outlineLevel="3">
      <c r="B71" s="88">
        <f>B70+1</f>
        <v>44</v>
      </c>
      <c r="C71" s="165" t="s">
        <v>302</v>
      </c>
      <c r="D71" s="166" t="str">
        <f>IF(COUNTBLANK(E71:I71)&lt;5,IF(E71&lt;&gt;"",0,IF(F71&lt;&gt;"",1,IF(G71&lt;&gt;"",2,IF(H71&lt;&gt;"",3,IF(I71&lt;&gt;"",4))))),"")</f>
        <v/>
      </c>
      <c r="E71" s="167"/>
      <c r="F71" s="513"/>
      <c r="G71" s="513"/>
      <c r="H71" s="541"/>
      <c r="I71" s="542"/>
      <c r="J71" s="365" t="str">
        <f>CONCATENATE(NETWORKDAYS(K71,L71),"일")</f>
        <v>0일</v>
      </c>
      <c r="K71" s="170"/>
      <c r="L71" s="170"/>
      <c r="M71" s="171"/>
      <c r="N71" s="171" t="s">
        <v>167</v>
      </c>
      <c r="O71" s="325"/>
      <c r="P71" s="325"/>
      <c r="Q71" s="326">
        <v>0</v>
      </c>
      <c r="R71" s="314" t="e">
        <f ca="1">IF(Q71=100%,0,IF(DAYS(L71,TODAY())=0,0,DAYS(L71,TODAY())))</f>
        <v>#NAME?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2:30" s="32" customFormat="1" ht="19.500000" customHeight="1" outlineLevel="3">
      <c r="B72" s="88">
        <f>B71+1</f>
        <v>45</v>
      </c>
      <c r="C72" s="165" t="s">
        <v>302</v>
      </c>
      <c r="D72" s="166" t="str">
        <f>IF(COUNTBLANK(E72:I72)&lt;5,IF(E72&lt;&gt;"",0,IF(F72&lt;&gt;"",1,IF(G72&lt;&gt;"",2,IF(H72&lt;&gt;"",3,IF(I72&lt;&gt;"",4))))),"")</f>
        <v/>
      </c>
      <c r="E72" s="167"/>
      <c r="F72" s="513"/>
      <c r="G72" s="513"/>
      <c r="H72" s="541"/>
      <c r="I72" s="542"/>
      <c r="J72" s="365" t="str">
        <f>CONCATENATE(NETWORKDAYS(K72,L72),"일")</f>
        <v>0일</v>
      </c>
      <c r="K72" s="170"/>
      <c r="L72" s="170"/>
      <c r="M72" s="171"/>
      <c r="N72" s="171" t="s">
        <v>167</v>
      </c>
      <c r="O72" s="325"/>
      <c r="P72" s="325"/>
      <c r="Q72" s="326">
        <v>0</v>
      </c>
      <c r="R72" s="314" t="e">
        <f ca="1">IF(Q72=100%,0,IF(DAYS(L72,TODAY())=0,0,DAYS(L72,TODAY())))</f>
        <v>#NAME?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2:30" s="32" customFormat="1" ht="19.500000" customHeight="1" outlineLevel="3">
      <c r="B73" s="88">
        <f>B71+1</f>
        <v>45</v>
      </c>
      <c r="C73" s="165" t="s">
        <v>302</v>
      </c>
      <c r="D73" s="166" t="str">
        <f>IF(COUNTBLANK(E73:I73)&lt;5,IF(E73&lt;&gt;"",0,IF(F73&lt;&gt;"",1,IF(G73&lt;&gt;"",2,IF(H73&lt;&gt;"",3,IF(I73&lt;&gt;"",4))))),"")</f>
        <v/>
      </c>
      <c r="E73" s="167"/>
      <c r="F73" s="513"/>
      <c r="G73" s="513"/>
      <c r="H73" s="541"/>
      <c r="I73" s="542"/>
      <c r="J73" s="365" t="str">
        <f>CONCATENATE(NETWORKDAYS(K73,L73),"일")</f>
        <v>0일</v>
      </c>
      <c r="K73" s="170"/>
      <c r="L73" s="170"/>
      <c r="M73" s="171"/>
      <c r="N73" s="171" t="s">
        <v>167</v>
      </c>
      <c r="O73" s="325"/>
      <c r="P73" s="325"/>
      <c r="Q73" s="326">
        <v>0</v>
      </c>
      <c r="R73" s="314" t="e">
        <f ca="1">IF(Q73=100%,0,IF(DAYS(L73,TODAY())=0,0,DAYS(L73,TODAY())))</f>
        <v>#NAME?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2:30" s="29" customFormat="1" ht="19.500000" customHeight="1" outlineLevel="1">
      <c r="B74" s="88">
        <f>B56+1</f>
        <v>32</v>
      </c>
      <c r="C74" s="183" t="s">
        <v>81</v>
      </c>
      <c r="D74" s="184">
        <f>IF(COUNTBLANK(E74:I74)&lt;5,IF(E74&lt;&gt;"",0,IF(F74&lt;&gt;"",1,IF(G74&lt;&gt;"",2,IF(H74&lt;&gt;"",3,IF(I74&lt;&gt;"",4))))),"")</f>
        <v>1</v>
      </c>
      <c r="E74" s="185"/>
      <c r="F74" s="491" t="s">
        <v>260</v>
      </c>
      <c r="G74" s="491"/>
      <c r="H74" s="492"/>
      <c r="I74" s="493"/>
      <c r="J74" s="368" t="str">
        <f>CONCATENATE(NETWORKDAYS(K74,L74),"일")</f>
        <v>0일</v>
      </c>
      <c r="K74" s="189"/>
      <c r="L74" s="189"/>
      <c r="M74" s="189"/>
      <c r="N74" s="189"/>
      <c r="O74" s="189"/>
      <c r="P74" s="189"/>
      <c r="Q74" s="190">
        <v>0</v>
      </c>
      <c r="R74" s="314" t="e">
        <f ca="1">IF(Q74=100%,0,IF(_xlfn.DAYS(L74,TODAY())=0,0,_xlfn.DAYS(L74,TODAY())))</f>
        <v>#VALUE!</v>
      </c>
      <c r="S74" s="196"/>
      <c r="T74" s="27"/>
      <c r="U74" s="28"/>
      <c r="V74" s="42"/>
      <c r="W74" s="32"/>
      <c r="X74" s="32"/>
      <c r="Y74" s="32"/>
      <c r="Z74" s="32"/>
      <c r="AA74" s="32"/>
      <c r="AB74" s="32"/>
      <c r="AC74" s="32"/>
      <c r="AD74" s="32"/>
    </row>
    <row r="75" spans="2:30" s="32" customFormat="1" ht="19.500000" customHeight="1" outlineLevel="3">
      <c r="B75" s="88">
        <f>B74+1</f>
        <v>33</v>
      </c>
      <c r="C75" s="197" t="s">
        <v>91</v>
      </c>
      <c r="D75" s="198">
        <f>IF(COUNTBLANK(E75:I75)&lt;5,IF(E75&lt;&gt;"",0,IF(F75&lt;&gt;"",1,IF(G75&lt;&gt;"",2,IF(H75&lt;&gt;"",3,IF(I75&lt;&gt;"",4))))),"")</f>
        <v>2</v>
      </c>
      <c r="E75" s="154"/>
      <c r="F75" s="514"/>
      <c r="G75" s="497" t="s">
        <v>113</v>
      </c>
      <c r="H75" s="498"/>
      <c r="I75" s="499"/>
      <c r="J75" s="377" t="str">
        <f>CONCATENATE(NETWORKDAYS(K75,L75),"일")</f>
        <v>0일</v>
      </c>
      <c r="K75" s="201"/>
      <c r="L75" s="201"/>
      <c r="M75" s="202"/>
      <c r="N75" s="202"/>
      <c r="O75" s="204"/>
      <c r="P75" s="204"/>
      <c r="Q75" s="203">
        <v>0</v>
      </c>
      <c r="R75" s="314" t="e">
        <f ca="1">IF(Q75=100%,0,IF(_xlfn.DAYS(L75,TODAY())=0,0,_xlfn.DAYS(L75,TODAY())))</f>
        <v>#VALUE!</v>
      </c>
      <c r="S75" s="208"/>
      <c r="T75" s="30"/>
      <c r="U75" s="31"/>
      <c r="V75" s="34"/>
      <c r="W75" s="32"/>
      <c r="X75" s="32"/>
      <c r="Y75" s="32"/>
      <c r="Z75" s="32"/>
      <c r="AA75" s="32"/>
      <c r="AB75" s="32"/>
      <c r="AC75" s="32"/>
      <c r="AD75" s="32"/>
    </row>
    <row r="76" spans="2:30" s="32" customFormat="1" ht="19.500000" customHeight="1" outlineLevel="3">
      <c r="B76" s="88">
        <f>B75+1</f>
        <v>34</v>
      </c>
      <c r="C76" s="165" t="s">
        <v>261</v>
      </c>
      <c r="D76" s="166">
        <f>IF(COUNTBLANK(E76:I76)&lt;5,IF(E76&lt;&gt;"",0,IF(F76&lt;&gt;"",1,IF(G76&lt;&gt;"",2,IF(H76&lt;&gt;"",3,IF(I76&lt;&gt;"",4))))),"")</f>
        <v>3</v>
      </c>
      <c r="E76" s="167"/>
      <c r="F76" s="513"/>
      <c r="G76" s="513"/>
      <c r="H76" s="502" t="s">
        <v>116</v>
      </c>
      <c r="I76" s="503"/>
      <c r="J76" s="365" t="str">
        <f>CONCATENATE(NETWORKDAYS(K76,L76),"일")</f>
        <v>0일</v>
      </c>
      <c r="K76" s="170"/>
      <c r="L76" s="170"/>
      <c r="M76" s="171"/>
      <c r="N76" s="171"/>
      <c r="O76" s="325"/>
      <c r="P76" s="325"/>
      <c r="Q76" s="326">
        <v>0</v>
      </c>
      <c r="R76" s="314" t="e">
        <f ca="1">IF(Q76=100%,0,IF(_xlfn.DAYS(L76,TODAY())=0,0,_xlfn.DAYS(L76,TODAY())))</f>
        <v>#VALUE!</v>
      </c>
      <c r="S76" s="177"/>
      <c r="T76" s="30"/>
      <c r="U76" s="31"/>
      <c r="V76" s="34"/>
      <c r="W76" s="32"/>
      <c r="X76" s="32"/>
      <c r="Y76" s="32"/>
      <c r="Z76" s="32"/>
      <c r="AA76" s="32"/>
      <c r="AB76" s="32"/>
      <c r="AC76" s="32"/>
      <c r="AD76" s="32"/>
    </row>
    <row r="77" spans="2:30" s="32" customFormat="1" ht="19.500000" customHeight="1" outlineLevel="3">
      <c r="B77" s="88">
        <f>B76+1</f>
        <v>35</v>
      </c>
      <c r="C77" s="197" t="s">
        <v>75</v>
      </c>
      <c r="D77" s="153">
        <f>IF(COUNTBLANK(E77:I77)&lt;5,IF(E77&lt;&gt;"",0,IF(F77&lt;&gt;"",1,IF(G77&lt;&gt;"",2,IF(H77&lt;&gt;"",3,IF(I77&lt;&gt;"",4))))),"")</f>
        <v>2</v>
      </c>
      <c r="E77" s="154"/>
      <c r="F77" s="512"/>
      <c r="G77" s="497" t="s">
        <v>114</v>
      </c>
      <c r="H77" s="498"/>
      <c r="I77" s="499"/>
      <c r="J77" s="377" t="str">
        <f>CONCATENATE(NETWORKDAYS(K77,L77),"일")</f>
        <v>0일</v>
      </c>
      <c r="K77" s="157"/>
      <c r="L77" s="157"/>
      <c r="M77" s="158"/>
      <c r="N77" s="158"/>
      <c r="O77" s="160"/>
      <c r="P77" s="160"/>
      <c r="Q77" s="159">
        <v>0</v>
      </c>
      <c r="R77" s="314" t="e">
        <f ca="1">IF(Q77=100%,0,IF(_xlfn.DAYS(L77,TODAY())=0,0,_xlfn.DAYS(L77,TODAY())))</f>
        <v>#VALUE!</v>
      </c>
      <c r="S77" s="164"/>
      <c r="T77" s="30"/>
      <c r="U77" s="31"/>
      <c r="V77" s="34"/>
    </row>
    <row r="78" spans="2:30" s="32" customFormat="1" ht="19.500000" customHeight="1" outlineLevel="3">
      <c r="B78" s="88">
        <f>B77+1</f>
        <v>36</v>
      </c>
      <c r="C78" s="165" t="s">
        <v>262</v>
      </c>
      <c r="D78" s="166">
        <f>IF(COUNTBLANK(E78:I78)&lt;5,IF(E78&lt;&gt;"",0,IF(F78&lt;&gt;"",1,IF(G78&lt;&gt;"",2,IF(H78&lt;&gt;"",3,IF(I78&lt;&gt;"",4))))),"")</f>
        <v>3</v>
      </c>
      <c r="E78" s="167"/>
      <c r="F78" s="513"/>
      <c r="G78" s="513"/>
      <c r="H78" s="502" t="s">
        <v>116</v>
      </c>
      <c r="I78" s="503"/>
      <c r="J78" s="365" t="str">
        <f>CONCATENATE(NETWORKDAYS(K78,L78),"일")</f>
        <v>0일</v>
      </c>
      <c r="K78" s="170"/>
      <c r="L78" s="170"/>
      <c r="M78" s="171"/>
      <c r="N78" s="171"/>
      <c r="O78" s="325"/>
      <c r="P78" s="325"/>
      <c r="Q78" s="326">
        <v>0</v>
      </c>
      <c r="R78" s="314" t="e">
        <f ca="1">IF(Q78=100%,0,IF(_xlfn.DAYS(L78,TODAY())=0,0,_xlfn.DAYS(L78,TODAY())))</f>
        <v>#VALUE!</v>
      </c>
      <c r="S78" s="177"/>
      <c r="T78" s="30"/>
      <c r="U78" s="31"/>
      <c r="V78" s="34"/>
    </row>
    <row r="79" spans="2:30" s="32" customFormat="1" ht="19.500000" customHeight="1" outlineLevel="3">
      <c r="B79" s="88">
        <f>B78+1</f>
        <v>37</v>
      </c>
      <c r="C79" s="197" t="s">
        <v>76</v>
      </c>
      <c r="D79" s="153">
        <f>IF(COUNTBLANK(E79:I79)&lt;5,IF(E79&lt;&gt;"",0,IF(F79&lt;&gt;"",1,IF(G79&lt;&gt;"",2,IF(H79&lt;&gt;"",3,IF(I79&lt;&gt;"",4))))),"")</f>
        <v>2</v>
      </c>
      <c r="E79" s="154"/>
      <c r="F79" s="512"/>
      <c r="G79" s="497" t="s">
        <v>114</v>
      </c>
      <c r="H79" s="498"/>
      <c r="I79" s="499"/>
      <c r="J79" s="377" t="str">
        <f>CONCATENATE(NETWORKDAYS(K79,L79),"일")</f>
        <v>0일</v>
      </c>
      <c r="K79" s="157"/>
      <c r="L79" s="157"/>
      <c r="M79" s="158"/>
      <c r="N79" s="158"/>
      <c r="O79" s="160"/>
      <c r="P79" s="160"/>
      <c r="Q79" s="159">
        <v>0</v>
      </c>
      <c r="R79" s="314" t="e">
        <f ca="1">IF(Q79=100%,0,IF(_xlfn.DAYS(L79,TODAY())=0,0,_xlfn.DAYS(L79,TODAY())))</f>
        <v>#VALUE!</v>
      </c>
      <c r="S79" s="164"/>
      <c r="T79" s="30"/>
      <c r="U79" s="31"/>
      <c r="V79" s="34"/>
    </row>
    <row r="80" spans="2:30" s="32" customFormat="1" ht="19.500000" customHeight="1" outlineLevel="3">
      <c r="B80" s="88">
        <f>B79+1</f>
        <v>38</v>
      </c>
      <c r="C80" s="404" t="s">
        <v>263</v>
      </c>
      <c r="D80" s="405">
        <f>IF(COUNTBLANK(E80:I80)&lt;5,IF(E80&lt;&gt;"",0,IF(F80&lt;&gt;"",1,IF(G80&lt;&gt;"",2,IF(H80&lt;&gt;"",3,IF(I80&lt;&gt;"",4))))),"")</f>
        <v>3</v>
      </c>
      <c r="E80" s="406"/>
      <c r="F80" s="515"/>
      <c r="G80" s="515"/>
      <c r="H80" s="516" t="s">
        <v>116</v>
      </c>
      <c r="I80" s="517"/>
      <c r="J80" s="408" t="str">
        <f>CONCATENATE(NETWORKDAYS(K80,L80),"일")</f>
        <v>0일</v>
      </c>
      <c r="K80" s="409"/>
      <c r="L80" s="409"/>
      <c r="M80" s="410"/>
      <c r="N80" s="410"/>
      <c r="O80" s="411"/>
      <c r="P80" s="411"/>
      <c r="Q80" s="412">
        <v>0</v>
      </c>
      <c r="R80" s="413" t="e">
        <f ca="1">IF(Q80=100%,0,IF(_xlfn.DAYS(L80,TODAY())=0,0,_xlfn.DAYS(L80,TODAY())))</f>
        <v>#VALUE!</v>
      </c>
      <c r="S80" s="414"/>
      <c r="T80" s="30"/>
      <c r="U80" s="31"/>
      <c r="V80" s="34"/>
    </row>
    <row r="81" spans="2:22" outlineLevel="1">
      <c r="B81" s="32"/>
      <c r="C81" s="16"/>
      <c r="D81" s="32"/>
      <c r="E81" s="32"/>
      <c r="F81" s="32"/>
      <c r="G81" s="32"/>
      <c r="H81" s="32"/>
      <c r="I81" s="32"/>
      <c r="J81" s="15"/>
      <c r="K81" s="32"/>
      <c r="L81" s="35"/>
      <c r="M81" s="32"/>
      <c r="N81" s="32"/>
      <c r="O81" s="35"/>
      <c r="P81" s="35"/>
      <c r="Q81" s="36"/>
      <c r="R81" s="34"/>
      <c r="S81" s="37"/>
      <c r="T81" s="32"/>
      <c r="U81" s="20"/>
      <c r="V81" s="32"/>
    </row>
    <row r="82" spans="2:22">
      <c r="B82" s="29"/>
      <c r="C82" s="16"/>
      <c r="D82" s="29"/>
      <c r="E82" s="29"/>
      <c r="F82" s="29"/>
      <c r="G82" s="29"/>
      <c r="H82" s="29"/>
      <c r="I82" s="29"/>
      <c r="J82" s="15"/>
      <c r="K82" s="29"/>
      <c r="L82" s="35"/>
      <c r="M82" s="29"/>
      <c r="N82" s="29"/>
      <c r="O82" s="35"/>
      <c r="P82" s="35"/>
      <c r="Q82" s="36"/>
      <c r="R82" s="34"/>
      <c r="S82" s="37"/>
      <c r="T82" s="29"/>
      <c r="U82" s="20"/>
      <c r="V82" s="29"/>
    </row>
    <row r="83" spans="2:22">
      <c r="B83" s="32"/>
      <c r="C83" s="16"/>
      <c r="D83" s="32"/>
      <c r="E83" s="32"/>
      <c r="F83" s="32"/>
      <c r="G83" s="32"/>
      <c r="H83" s="32"/>
      <c r="I83" s="32"/>
      <c r="J83" s="15"/>
      <c r="K83" s="32"/>
      <c r="L83" s="35"/>
      <c r="M83" s="32"/>
      <c r="N83" s="32"/>
      <c r="O83" s="35"/>
      <c r="P83" s="35"/>
      <c r="Q83" s="36"/>
      <c r="R83" s="34"/>
      <c r="S83" s="37"/>
      <c r="T83" s="32"/>
      <c r="U83" s="20"/>
      <c r="V83" s="32"/>
    </row>
    <row r="84" spans="2:22">
      <c r="B84" s="32"/>
      <c r="D84" s="32"/>
      <c r="E84" s="32"/>
      <c r="F84" s="32"/>
      <c r="G84" s="32"/>
      <c r="H84" s="32"/>
      <c r="I84" s="32"/>
      <c r="K84" s="32"/>
      <c r="M84" s="32"/>
      <c r="N84" s="32"/>
      <c r="T84" s="32"/>
      <c r="V84" s="32"/>
    </row>
    <row r="85" spans="2:22">
      <c r="B85" s="32"/>
      <c r="C85" s="38"/>
      <c r="D85" s="32"/>
      <c r="E85" s="32"/>
      <c r="F85" s="32"/>
      <c r="G85" s="32"/>
      <c r="H85" s="32"/>
      <c r="I85" s="32"/>
      <c r="J85" s="39"/>
      <c r="K85" s="32"/>
      <c r="L85" s="36"/>
      <c r="M85" s="32"/>
      <c r="N85" s="32"/>
      <c r="O85" s="36"/>
      <c r="P85" s="36"/>
      <c r="Q85" s="33"/>
      <c r="R85" s="37"/>
      <c r="S85" s="20"/>
      <c r="T85" s="32"/>
      <c r="U85" s="15"/>
      <c r="V85" s="32"/>
    </row>
    <row r="86" spans="2:22">
      <c r="B86" s="32"/>
      <c r="D86" s="32"/>
      <c r="E86" s="32"/>
      <c r="F86" s="32"/>
      <c r="G86" s="32"/>
      <c r="H86" s="32"/>
      <c r="I86" s="32"/>
      <c r="J86" s="20"/>
      <c r="K86" s="32"/>
      <c r="L86" s="36"/>
      <c r="M86" s="32"/>
      <c r="N86" s="32"/>
      <c r="O86" s="36"/>
      <c r="P86" s="36"/>
      <c r="Q86" s="33"/>
      <c r="R86" s="37"/>
      <c r="S86" s="20"/>
      <c r="T86" s="32"/>
      <c r="U86" s="15"/>
      <c r="V86" s="32"/>
    </row>
    <row r="87" spans="2:22">
      <c r="B87" s="32"/>
      <c r="C87" s="32"/>
      <c r="D87" s="32"/>
      <c r="E87" s="32"/>
      <c r="F87" s="32"/>
      <c r="G87" s="32"/>
      <c r="H87" s="32"/>
      <c r="I87" s="32"/>
      <c r="K87" s="32"/>
      <c r="M87" s="32"/>
      <c r="N87" s="32"/>
      <c r="R87" s="33"/>
      <c r="T87" s="32"/>
      <c r="V87" s="32"/>
    </row>
    <row r="88" spans="2:22">
      <c r="B88" s="15"/>
      <c r="C88" s="32"/>
      <c r="D88" s="35"/>
      <c r="E88" s="15"/>
      <c r="F88" s="14"/>
      <c r="G88" s="14"/>
      <c r="H88" s="15"/>
      <c r="I88" s="16"/>
      <c r="J88" s="32"/>
      <c r="K88" s="35"/>
      <c r="L88" s="32"/>
      <c r="M88" s="35"/>
      <c r="N88" s="35"/>
      <c r="O88" s="32"/>
      <c r="P88" s="32"/>
      <c r="Q88" s="32"/>
      <c r="R88" s="33"/>
      <c r="S88" s="32"/>
      <c r="T88" s="15"/>
      <c r="U88" s="32"/>
      <c r="V88" s="15"/>
    </row>
    <row r="89" spans="2:22">
      <c r="B89" s="15"/>
      <c r="C89" s="32"/>
      <c r="D89" s="35"/>
      <c r="E89" s="15"/>
      <c r="F89" s="14"/>
      <c r="G89" s="14"/>
      <c r="H89" s="15"/>
      <c r="I89" s="16"/>
      <c r="J89" s="32"/>
      <c r="K89" s="35"/>
      <c r="L89" s="32"/>
      <c r="M89" s="35"/>
      <c r="N89" s="35"/>
      <c r="O89" s="32"/>
      <c r="P89" s="32"/>
      <c r="Q89" s="32"/>
      <c r="S89" s="32"/>
      <c r="T89" s="15"/>
      <c r="U89" s="32"/>
      <c r="V89" s="15"/>
    </row>
    <row r="90" spans="2:22">
      <c r="B90" s="15"/>
      <c r="C90" s="32"/>
      <c r="D90" s="35"/>
      <c r="E90" s="15"/>
      <c r="F90" s="14"/>
      <c r="G90" s="14"/>
      <c r="H90" s="15"/>
      <c r="I90" s="16"/>
      <c r="J90" s="32"/>
      <c r="K90" s="35"/>
      <c r="L90" s="32"/>
      <c r="M90" s="35"/>
      <c r="N90" s="35"/>
      <c r="O90" s="32"/>
      <c r="P90" s="32"/>
      <c r="Q90" s="32"/>
      <c r="R90" s="32"/>
      <c r="S90" s="32"/>
      <c r="T90" s="15"/>
      <c r="U90" s="32"/>
      <c r="V90" s="15"/>
    </row>
    <row r="91" spans="2:22">
      <c r="C91" s="29"/>
      <c r="J91" s="29"/>
      <c r="L91" s="29"/>
      <c r="O91" s="29"/>
      <c r="P91" s="29"/>
      <c r="Q91" s="29"/>
      <c r="R91" s="29"/>
      <c r="S91" s="29"/>
      <c r="U91" s="29"/>
    </row>
    <row r="92" spans="2:22">
      <c r="C92" s="32"/>
      <c r="J92" s="32"/>
      <c r="L92" s="32"/>
      <c r="O92" s="32"/>
      <c r="P92" s="32"/>
      <c r="Q92" s="32"/>
      <c r="R92" s="32"/>
      <c r="S92" s="32"/>
      <c r="U92" s="32"/>
    </row>
    <row r="93" spans="2:22">
      <c r="C93" s="32"/>
      <c r="J93" s="32"/>
      <c r="L93" s="32"/>
      <c r="O93" s="32"/>
      <c r="P93" s="32"/>
      <c r="Q93" s="32"/>
      <c r="R93" s="32"/>
      <c r="S93" s="32"/>
      <c r="U93" s="32"/>
    </row>
    <row r="94" spans="2:22">
      <c r="C94" s="16"/>
      <c r="J94" s="32"/>
      <c r="L94" s="32"/>
      <c r="O94" s="32"/>
      <c r="P94" s="32"/>
      <c r="Q94" s="32"/>
      <c r="R94" s="32"/>
      <c r="S94" s="32"/>
      <c r="U94" s="32"/>
    </row>
    <row r="95" spans="2:22">
      <c r="C95" s="16"/>
      <c r="J95" s="15"/>
      <c r="L95" s="35"/>
      <c r="O95" s="35"/>
      <c r="P95" s="35"/>
      <c r="Q95" s="36"/>
      <c r="R95" s="34"/>
      <c r="S95" s="37"/>
      <c r="U95" s="20"/>
    </row>
    <row r="96" spans="2:22">
      <c r="C96" s="16"/>
      <c r="J96" s="15"/>
      <c r="L96" s="35"/>
      <c r="O96" s="35"/>
      <c r="P96" s="35"/>
      <c r="Q96" s="36"/>
      <c r="R96" s="34"/>
      <c r="S96" s="37"/>
      <c r="U96" s="20"/>
    </row>
    <row r="97">
      <c r="J97" s="15"/>
      <c r="L97" s="35"/>
      <c r="O97" s="35"/>
      <c r="P97" s="35"/>
      <c r="Q97" s="36"/>
      <c r="R97" s="34"/>
      <c r="S97" s="37"/>
      <c r="U97" s="20"/>
    </row>
  </sheetData>
  <mergeCells count="47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4:I44"/>
    <mergeCell ref="H45:I45"/>
    <mergeCell ref="H46:I46"/>
    <mergeCell ref="H47:I47"/>
    <mergeCell ref="H48:I48"/>
    <mergeCell ref="G55:I55"/>
    <mergeCell ref="H56:I56"/>
    <mergeCell ref="F74:I74"/>
    <mergeCell ref="G75:I75"/>
    <mergeCell ref="H76:I76"/>
    <mergeCell ref="G77:I77"/>
    <mergeCell ref="H78:I78"/>
    <mergeCell ref="G79:I79"/>
    <mergeCell ref="H80:I80"/>
  </mergeCells>
  <phoneticPr fontId="1" type="noConversion"/>
  <conditionalFormatting sqref="Q6:Q59 Q74:Q79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{9ada8ac3-efce-dfcc-9ada-8ac3efcedfcc}</x14:id>
        </ext>
      </extLst>
    </cfRule>
  </conditionalFormatting>
  <conditionalFormatting sqref="Q25">
    <cfRule type="dataBar" priority="1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{1e5ebe47-6b4a-5b48-1e5e-be476b4a5b48}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{82c292db-f7d6-c7c4-82c2-92dbf7d6c7c4}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{8646165f-7352-4344-8646-165f73524344}</x14:id>
        </ext>
      </extLst>
    </cfRule>
  </conditionalFormatting>
  <conditionalFormatting sqref="Q34">
    <cfRule type="dataBar" priority="1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{8aca9ad3-ffde-cfcc-8aca-9ad3ffdecfcc}</x14:id>
        </ext>
      </extLst>
    </cfRule>
  </conditionalFormatting>
  <conditionalFormatting sqref="Q34">
    <cfRule type="dataBar" priority="1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{1e4e1e57-7b5a-4b48-1e4e-1e577b5a4b48}</x14:id>
        </ext>
      </extLst>
    </cfRule>
  </conditionalFormatting>
  <conditionalFormatting sqref="Q35">
    <cfRule type="dataBar" priority="1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{b2f2a2eb-c7e6-f7c4-b2f2-a2ebc7e6f7c4}</x14:id>
        </ext>
      </extLst>
    </cfRule>
  </conditionalFormatting>
  <conditionalFormatting sqref="Q35">
    <cfRule type="dataBar" priority="1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{3676266f-4362-7343-3676-266f43627343}</x14:id>
        </ext>
      </extLst>
    </cfRule>
  </conditionalFormatting>
  <conditionalFormatting sqref="Q36">
    <cfRule type="dataBar" priority="1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{5e1e4e27-2bfa-1bb8-5e1e-4e272bfa1bb8}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{da9aca83-af8e-9f8c-da9a-ca83af8e9f8c}</x14:id>
        </ext>
      </extLst>
    </cfRule>
  </conditionalFormatting>
  <conditionalFormatting sqref="Q76">
    <cfRule type="dataBar" priority="1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{561646bf-2362-13a9-5616-46bf236213a9}</x14:id>
        </ext>
      </extLst>
    </cfRule>
  </conditionalFormatting>
  <conditionalFormatting sqref="Q76">
    <cfRule type="dataBar" priority="1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{d292c28b-a786-9784-d292-c28ba7869784}</x14:id>
        </ext>
      </extLst>
    </cfRule>
  </conditionalFormatting>
  <conditionalFormatting sqref="Q78">
    <cfRule type="dataBar" priority="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{4e8e5e17-3b1a-9b98-4e8e-5e173b1a9b98}</x14:id>
        </ext>
      </extLst>
    </cfRule>
  </conditionalFormatting>
  <conditionalFormatting sqref="Q78">
    <cfRule type="dataBar" priority="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{ca8ada93-bf9e-8f8c-ca8a-da93bf9e8f8c}</x14:id>
        </ext>
      </extLst>
    </cfRule>
  </conditionalFormatting>
  <conditionalFormatting sqref="Q80">
    <cfRule type="dataBar" priority="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{4616561f-3312-0388-4616-561f33120388}</x14:id>
        </ext>
      </extLst>
    </cfRule>
  </conditionalFormatting>
  <conditionalFormatting sqref="Q80">
    <cfRule type="dataBar" priority="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{c282d29b-b796-8784-c282-d29bb7968784}</x14:id>
        </ext>
      </extLst>
    </cfRule>
  </conditionalFormatting>
  <conditionalFormatting sqref="Q79">
    <cfRule type="dataBar" priority="1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{7e3e6e27-ab2a-3bb8-7e3e-6e27ab2a3bb8}</x14:id>
        </ext>
      </extLst>
    </cfRule>
  </conditionalFormatting>
  <conditionalFormatting sqref="Q80">
    <cfRule type="dataBar" priority="1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{fabaeaa3-8fae-bf8c-faba-eaa38faebf8c}</x14:id>
        </ext>
      </extLst>
    </cfRule>
  </conditionalFormatting>
  <conditionalFormatting sqref="Q80">
    <cfRule type="dataBar" priority="1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{aaeabaf3-dffe-ecfc-aaea-baf3dffeecfc}</x14:id>
        </ext>
      </extLst>
    </cfRule>
  </conditionalFormatting>
  <conditionalFormatting sqref="Q80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{2e6e3e77-5b7a-6878-2e6e-3e775b7a6878}</x14:id>
        </ext>
      </extLst>
    </cfRule>
  </conditionalFormatting>
  <conditionalFormatting sqref="Q41">
    <cfRule type="dataBar" priority="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{a2e2b2fb-d7f6-e4f4-a2e2-b2fbd7f6e4f4}</x14:id>
        </ext>
      </extLst>
    </cfRule>
  </conditionalFormatting>
  <conditionalFormatting sqref="Q41">
    <cfRule type="dataBar" priority="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{2666367f-5372-6779-2666-367f53726779}</x14:id>
        </ext>
      </extLst>
    </cfRule>
  </conditionalFormatting>
  <conditionalFormatting sqref="Q55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{bafaaae3-cfee-fcfc-bafa-aae3cfeefcfc}</x14:id>
        </ext>
      </extLst>
    </cfRule>
  </conditionalFormatting>
  <conditionalFormatting sqref="Q55">
    <cfRule type="dataBar" priority="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{3e7e2e67-4b6a-7878-3e7e-2e674b6a7878}</x14:id>
        </ext>
      </extLst>
    </cfRule>
  </conditionalFormatting>
  <conditionalFormatting sqref="Q48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{b2f2a2eb-c7e6-f4f4-b2f2-a2ebc7e6f4f4}</x14:id>
        </ext>
      </extLst>
    </cfRule>
  </conditionalFormatting>
  <conditionalFormatting sqref="Q48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{3676266f-4362-7678-3676-266f43627678}</x14:id>
        </ext>
      </extLst>
    </cfRule>
  </conditionalFormatting>
  <conditionalFormatting sqref="Q47">
    <cfRule type="dataBar" priority="2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{8aca9ad3-ffde-ccfc-8aca-9ad3ffdeccfc}</x14:id>
        </ext>
      </extLst>
    </cfRule>
  </conditionalFormatting>
  <conditionalFormatting sqref="Q47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{6e4e1e57-7b5a-4878-6e4e-1e577b5a4878}</x14:id>
        </ext>
      </extLst>
    </cfRule>
  </conditionalFormatting>
  <conditionalFormatting sqref="Q46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{6626763f-1332-2f35-6626-763f13322f35}</x14:id>
        </ext>
      </extLst>
    </cfRule>
  </conditionalFormatting>
  <conditionalFormatting sqref="Q46">
    <cfRule type="dataBar" priority="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{e2a2f2bb-97b6-a4b4-e2a2-f2bb97b6a4b4}</x14:id>
        </ext>
      </extLst>
    </cfRule>
  </conditionalFormatting>
  <conditionalFormatting sqref="Q45">
    <cfRule type="dataBar" priority="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{6e2e7e37-1b3a-2838-6e2e-7e371b3a2838}</x14:id>
        </ext>
      </extLst>
    </cfRule>
  </conditionalFormatting>
  <conditionalFormatting sqref="Q45">
    <cfRule type="dataBar" priority="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{eaaafab3-9fbe-acbc-eaaa-fab39fbeacbc}</x14:id>
        </ext>
      </extLst>
    </cfRule>
  </conditionalFormatting>
  <conditionalFormatting sqref="Q44">
    <cfRule type="dataBar" priority="2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{7636662f-4322-3e34-7636-662f43223e34}</x14:id>
        </ext>
      </extLst>
    </cfRule>
  </conditionalFormatting>
  <conditionalFormatting sqref="Q44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{f2b2e2ab-87a6-b4b4-f2b2-e2ab87a6b4b4}</x14:id>
        </ext>
      </extLst>
    </cfRule>
  </conditionalFormatting>
  <conditionalFormatting sqref="Q55">
    <cfRule type="dataBar" priority="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{7e3e6e27-db2a-3838-7e3e-6e27db2a3838}</x14:id>
        </ext>
      </extLst>
    </cfRule>
  </conditionalFormatting>
  <conditionalFormatting sqref="Q55">
    <cfRule type="dataBar" priority="2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{fabaeaa3-8fae-bcbc-faba-eaa38faebcbc}</x14:id>
        </ext>
      </extLst>
    </cfRule>
  </conditionalFormatting>
  <conditionalFormatting sqref="Q55">
    <cfRule type="dataBar" priority="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{4666561f-3312-7933-4666-561f33127933}</x14:id>
        </ext>
      </extLst>
    </cfRule>
  </conditionalFormatting>
  <conditionalFormatting sqref="Q55">
    <cfRule type="dataBar" priority="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{c282d29b-b796-84b4-c282-d29bb79684b4}</x14:id>
        </ext>
      </extLst>
    </cfRule>
  </conditionalFormatting>
  <conditionalFormatting sqref="Q57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{c585d59c-bc91-8193-c585-d59cbc918193}</x14:id>
        </ext>
      </extLst>
    </cfRule>
  </conditionalFormatting>
  <conditionalFormatting sqref="Q57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{41015118-3415-5517-4101-511834155517}</x14:id>
        </ext>
      </extLst>
    </cfRule>
  </conditionalFormatting>
  <conditionalFormatting sqref="Q58">
    <cfRule type="dataBar" priority="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{cd8ddd94-b899-899b-cd8d-dd94b899899b}</x14:id>
        </ext>
      </extLst>
    </cfRule>
  </conditionalFormatting>
  <conditionalFormatting sqref="Q58">
    <cfRule type="dataBar" priority="2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{49995918-3c1d-cd1f-4999-59183c1dcd1f}</x14:id>
        </ext>
      </extLst>
    </cfRule>
  </conditionalFormatting>
  <conditionalFormatting sqref="Q59:Q61">
    <cfRule type="dataBar" priority="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{d595c58c-ad81-9193-d595-c58cad819193}</x14:id>
        </ext>
      </extLst>
    </cfRule>
  </conditionalFormatting>
  <conditionalFormatting sqref="Q60">
    <cfRule type="dataBar" priority="2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{511141a8-2475-1517-5111-41a824751517}</x14:id>
        </ext>
      </extLst>
    </cfRule>
  </conditionalFormatting>
  <conditionalFormatting sqref="Q60">
    <cfRule type="dataBar" priority="2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{dd9dcd84-a889-999b-dd9d-cd84a889999b}</x14:id>
        </ext>
      </extLst>
    </cfRule>
  </conditionalFormatting>
  <conditionalFormatting sqref="Q61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{59194939-2ced-1d1f-5919-49392ced1d1f}</x14:id>
        </ext>
      </extLst>
    </cfRule>
  </conditionalFormatting>
  <conditionalFormatting sqref="Q61">
    <cfRule type="dataBar" priority="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{e5a5f5bc-9ab1-a193-e5a5-f5bc9ab1a193}</x14:id>
        </ext>
      </extLst>
    </cfRule>
  </conditionalFormatting>
  <conditionalFormatting sqref="Q59:Q61">
    <cfRule type="dataBar" priority="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{61217138-1435-2517-6121-713814352517}</x14:id>
        </ext>
      </extLst>
    </cfRule>
  </conditionalFormatting>
  <conditionalFormatting sqref="Q60">
    <cfRule type="dataBar" priority="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{09491954-7c5d-4d5f-0949-19547c5d4d5f}</x14:id>
        </ext>
      </extLst>
    </cfRule>
  </conditionalFormatting>
  <conditionalFormatting sqref="Q60">
    <cfRule type="dataBar" priority="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{8dcd9dd4-f8d9-c9db-8dcd-9dd4f8d9c9db}</x14:id>
        </ext>
      </extLst>
    </cfRule>
  </conditionalFormatting>
  <conditionalFormatting sqref="Q61">
    <cfRule type="dataBar" priority="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{91411158-7455-4557-9141-115874554557}</x14:id>
        </ext>
      </extLst>
    </cfRule>
  </conditionalFormatting>
  <conditionalFormatting sqref="Q61">
    <cfRule type="dataBar" priority="2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{85c595dc-f0d1-c1d3-85c5-95dcf0d1c1d3}</x14:id>
        </ext>
      </extLst>
    </cfRule>
  </conditionalFormatting>
  <conditionalFormatting sqref="Q62:Q64">
    <cfRule type="dataBar" priority="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{1959a945-6c4d-5d5f-1959-a9456c4d5d5f}</x14:id>
        </ext>
      </extLst>
    </cfRule>
  </conditionalFormatting>
  <conditionalFormatting sqref="Q62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{9ddd8dc4-e8c9-d9db-9ddd-8dc4e8c9d9db}</x14:id>
        </ext>
      </extLst>
    </cfRule>
  </conditionalFormatting>
  <conditionalFormatting sqref="Q62">
    <cfRule type="dataBar" priority="2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{11513148-6445-5557-1151-314864455557}</x14:id>
        </ext>
      </extLst>
    </cfRule>
  </conditionalFormatting>
  <conditionalFormatting sqref="Q63">
    <cfRule type="dataBar" priority="2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{95d585cc-e1c1-d1d3-95d5-85cce1c1d1d3}</x14:id>
        </ext>
      </extLst>
    </cfRule>
  </conditionalFormatting>
  <conditionalFormatting sqref="Q63">
    <cfRule type="dataBar" priority="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{29693972-5c7d-6d5f-2969-39725c7d6d5f}</x14:id>
        </ext>
      </extLst>
    </cfRule>
  </conditionalFormatting>
  <conditionalFormatting sqref="Q64:Q65">
    <cfRule type="dataBar" priority="2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{adedbdf4-d8f9-e9db-aded-bdf4d8f9e9db}</x14:id>
        </ext>
      </extLst>
    </cfRule>
  </conditionalFormatting>
  <conditionalFormatting sqref="Q65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{4cdc5c15-3918-881a-4cdc-5c153918881a}</x14:id>
        </ext>
      </extLst>
    </cfRule>
  </conditionalFormatting>
  <conditionalFormatting sqref="Q65">
    <cfRule type="dataBar" priority="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{c888d891-bd9c-8c9e-c888-d891bd9c8c9e}</x14:id>
        </ext>
      </extLst>
    </cfRule>
  </conditionalFormatting>
  <conditionalFormatting sqref="Q64:Q65">
    <cfRule type="dataBar" priority="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{4444541d-3110-1c12-4444-541d31101c12}</x14:id>
        </ext>
      </extLst>
    </cfRule>
  </conditionalFormatting>
  <conditionalFormatting sqref="Q65">
    <cfRule type="dataBar" priority="2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{c181d199-b594-8496-c181-d199b5948496}</x14:id>
        </ext>
      </extLst>
    </cfRule>
  </conditionalFormatting>
  <conditionalFormatting sqref="Q65">
    <cfRule type="dataBar" priority="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{5c1c4c75-29a8-181a-5c1c-4c7529a8181a}</x14:id>
        </ext>
      </extLst>
    </cfRule>
  </conditionalFormatting>
  <conditionalFormatting sqref="Q62:Q64">
    <cfRule type="dataBar" priority="2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{d898c881-ad8c-9c9e-d898-c881ad8c9c9e}</x14:id>
        </ext>
      </extLst>
    </cfRule>
  </conditionalFormatting>
  <conditionalFormatting sqref="Q62">
    <cfRule type="dataBar" priority="2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{541444ed-2131-1d12-5414-44ed21311d12}</x14:id>
        </ext>
      </extLst>
    </cfRule>
  </conditionalFormatting>
  <conditionalFormatting sqref="Q62">
    <cfRule type="dataBar" priority="2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{d090c089-a584-9496-d090-c089a5849496}</x14:id>
        </ext>
      </extLst>
    </cfRule>
  </conditionalFormatting>
  <conditionalFormatting sqref="Q63">
    <cfRule type="dataBar" priority="2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{6c2c7c35-1938-281a-6c2c-7c351938281a}</x14:id>
        </ext>
      </extLst>
    </cfRule>
  </conditionalFormatting>
  <conditionalFormatting sqref="Q63">
    <cfRule type="dataBar" priority="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{e8a8f8b1-9dbc-ac9e-e8a8-f8b19dbcac9e}</x14:id>
        </ext>
      </extLst>
    </cfRule>
  </conditionalFormatting>
  <conditionalFormatting sqref="Q64:Q65">
    <cfRule type="dataBar" priority="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{8dcd9dd9-f5d4-c4d6-8dcd-9dd9f5d4c4d6}</x14:id>
        </ext>
      </extLst>
    </cfRule>
  </conditionalFormatting>
  <conditionalFormatting sqref="Q65">
    <cfRule type="dataBar" priority="2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{d444145d-715c-4452-d444-145d715c4452}</x14:id>
        </ext>
      </extLst>
    </cfRule>
  </conditionalFormatting>
  <conditionalFormatting sqref="Q65">
    <cfRule type="dataBar" priority="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{88c898d1-fddc-ccde-88c8-98d1fddcccde}</x14:id>
        </ext>
      </extLst>
    </cfRule>
  </conditionalFormatting>
  <conditionalFormatting sqref="Q64:Q65">
    <cfRule type="dataBar" priority="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{4c4c1c55-7958-485a-4c4c-1c557958485a}</x14:id>
        </ext>
      </extLst>
    </cfRule>
  </conditionalFormatting>
  <conditionalFormatting sqref="Q65">
    <cfRule type="dataBar" priority="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{9cdc8cc9-e5c4-d4d6-9cdc-8cc9e5c4d4d6}</x14:id>
        </ext>
      </extLst>
    </cfRule>
  </conditionalFormatting>
  <conditionalFormatting sqref="Q65">
    <cfRule type="dataBar" priority="2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{1454744d-614d-5552-1454-744d614d5552}</x14:id>
        </ext>
      </extLst>
    </cfRule>
  </conditionalFormatting>
  <conditionalFormatting sqref="Q67">
    <cfRule type="dataBar" priority="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{98d888c1-edcc-dcde-98d8-88c1edccdcde}</x14:id>
        </ext>
      </extLst>
    </cfRule>
  </conditionalFormatting>
  <conditionalFormatting sqref="Q67">
    <cfRule type="dataBar" priority="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{1c5cec45-6948-585a-1c5c-ec456948585a}</x14:id>
        </ext>
      </extLst>
    </cfRule>
  </conditionalFormatting>
  <conditionalFormatting sqref="Q67">
    <cfRule type="dataBar" priority="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{abebbbf9-d5f4-e4d6-abeb-bbf9d5f4e4d6}</x14:id>
        </ext>
      </extLst>
    </cfRule>
  </conditionalFormatting>
  <conditionalFormatting sqref="Q67">
    <cfRule type="dataBar" priority="2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{2464347d-517a-6252-2464-347d517a6252}</x14:id>
        </ext>
      </extLst>
    </cfRule>
  </conditionalFormatting>
  <conditionalFormatting sqref="Q67">
    <cfRule type="dataBar" priority="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{d696c68f-a382-9380-d696-c68fa3829380}</x14:id>
        </ext>
      </extLst>
    </cfRule>
  </conditionalFormatting>
  <conditionalFormatting sqref="Q67">
    <cfRule type="dataBar" priority="2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{521242bb-2766-1764-5212-42bb27661764}</x14:id>
        </ext>
      </extLst>
    </cfRule>
  </conditionalFormatting>
  <conditionalFormatting sqref="Q67">
    <cfRule type="dataBar" priority="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{de9ece87-ab8a-9b88-de9e-ce87ab8a9b88}</x14:id>
        </ext>
      </extLst>
    </cfRule>
  </conditionalFormatting>
  <conditionalFormatting sqref="Q67">
    <cfRule type="dataBar" priority="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{5a1a4a23-2ffe-1f7c-5a1a-4a232ffe1f7c}</x14:id>
        </ext>
      </extLst>
    </cfRule>
  </conditionalFormatting>
  <conditionalFormatting sqref="Q67">
    <cfRule type="dataBar" priority="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{c686d69f-b392-8381-c686-d69fb3928381}</x14:id>
        </ext>
      </extLst>
    </cfRule>
  </conditionalFormatting>
  <conditionalFormatting sqref="Q67">
    <cfRule type="dataBar" priority="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{4212521b-3716-4744-4212-521b37164744}</x14:id>
        </ext>
      </extLst>
    </cfRule>
  </conditionalFormatting>
  <conditionalFormatting sqref="Q67">
    <cfRule type="dataBar" priority="2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{ce8ede97-bb9a-8b88-ce8e-de97bb9a8b88}</x14:id>
        </ext>
      </extLst>
    </cfRule>
  </conditionalFormatting>
  <conditionalFormatting sqref="Q67">
    <cfRule type="dataBar" priority="2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{4a8a5a13-3f1e-df5c-4a8a-5a133f1edf5c}</x14:id>
        </ext>
      </extLst>
    </cfRule>
  </conditionalFormatting>
  <conditionalFormatting sqref="Q67">
    <cfRule type="dataBar" priority="2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{f6b6e6af-83a2-b386-f6b6-e6af83a2b386}</x14:id>
        </ext>
      </extLst>
    </cfRule>
  </conditionalFormatting>
  <conditionalFormatting sqref="Q67">
    <cfRule type="dataBar" priority="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{7232622b-3726-3764-7232-622b37263764}</x14:id>
        </ext>
      </extLst>
    </cfRule>
  </conditionalFormatting>
  <conditionalFormatting sqref="Q67">
    <cfRule type="dataBar" priority="2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{1a5aba43-6f4e-5f4c-1a5a-ba436f4e5f4c}</x14:id>
        </ext>
      </extLst>
    </cfRule>
  </conditionalFormatting>
  <conditionalFormatting sqref="Q67">
    <cfRule type="dataBar" priority="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{9ede8ec7-ebca-dbc8-9ede-8ec7ebcadbc8}</x14:id>
        </ext>
      </extLst>
    </cfRule>
  </conditionalFormatting>
  <conditionalFormatting sqref="Q67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{1252224b-6746-5744-1252-224b67465744}</x14:id>
        </ext>
      </extLst>
    </cfRule>
  </conditionalFormatting>
  <conditionalFormatting sqref="Q67">
    <cfRule type="dataBar" priority="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{96d686cf-e3c2-d3cc-96d6-86cfe3c2d3cc}</x14:id>
        </ext>
      </extLst>
    </cfRule>
  </conditionalFormatting>
  <conditionalFormatting sqref="Q67">
    <cfRule type="dataBar" priority="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{1a4a1a53-7f5e-4f4c-1a4a-1a537f5e4f4c}</x14:id>
        </ext>
      </extLst>
    </cfRule>
  </conditionalFormatting>
  <conditionalFormatting sqref="Q67">
    <cfRule type="dataBar" priority="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{8ece9ed7-fbda-cbc8-8ece-9ed7fbdacbc8}</x14:id>
        </ext>
      </extLst>
    </cfRule>
  </conditionalFormatting>
  <conditionalFormatting sqref="Q67">
    <cfRule type="dataBar" priority="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{8242125b-7756-4744-8242-125b77564744}</x14:id>
        </ext>
      </extLst>
    </cfRule>
  </conditionalFormatting>
  <conditionalFormatting sqref="Q67">
    <cfRule type="dataBar" priority="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{86c696df-f3d2-c3cd-86c6-96dff3d2c3cd}</x14:id>
        </ext>
      </extLst>
    </cfRule>
  </conditionalFormatting>
  <conditionalFormatting sqref="Q67">
    <cfRule type="dataBar" priority="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{3a7a2a63-4f6e-7f4c-3a7a-2a634f6e7f4c}</x14:id>
        </ext>
      </extLst>
    </cfRule>
  </conditionalFormatting>
  <conditionalFormatting sqref="Q67">
    <cfRule type="dataBar" priority="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{befeaee7-cbea-fbc8-befe-aee7cbeafbc8}</x14:id>
        </ext>
      </extLst>
    </cfRule>
  </conditionalFormatting>
  <conditionalFormatting sqref="Q66">
    <cfRule type="dataBar" priority="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{5f1f4f66-2abb-1af9-5f1f-4f662abb1af9}</x14:id>
        </ext>
      </extLst>
    </cfRule>
  </conditionalFormatting>
  <conditionalFormatting sqref="Q66">
    <cfRule type="dataBar" priority="2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{db9bcb82-ae8f-9e8d-db9b-cb82ae8f9e8d}</x14:id>
        </ext>
      </extLst>
    </cfRule>
  </conditionalFormatting>
  <conditionalFormatting sqref="Q66">
    <cfRule type="dataBar" priority="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{571747fe-2223-12e1-5717-47fe222312e1}</x14:id>
        </ext>
      </extLst>
    </cfRule>
  </conditionalFormatting>
  <conditionalFormatting sqref="Q66">
    <cfRule type="dataBar" priority="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{d393c38a-a687-9685-d393-c38aa6879685}</x14:id>
        </ext>
      </extLst>
    </cfRule>
  </conditionalFormatting>
  <conditionalFormatting sqref="Q66">
    <cfRule type="dataBar" priority="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{4fcf5f16-3a1b-9ad9-4fcf-5f163a1b9ad9}</x14:id>
        </ext>
      </extLst>
    </cfRule>
  </conditionalFormatting>
  <conditionalFormatting sqref="Q66">
    <cfRule type="dataBar" priority="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{cb8bdb92-be9f-8e8d-cb8b-db92be9f8e8d}</x14:id>
        </ext>
      </extLst>
    </cfRule>
  </conditionalFormatting>
  <conditionalFormatting sqref="Q66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{4757571e-3213-02c1-4757-571e321302c1}</x14:id>
        </ext>
      </extLst>
    </cfRule>
  </conditionalFormatting>
  <conditionalFormatting sqref="Q66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{c383d39a-b697-8685-c383-d39ab6978685}</x14:id>
        </ext>
      </extLst>
    </cfRule>
  </conditionalFormatting>
  <conditionalFormatting sqref="Q66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{7f3f6f26-ea2b-3af9-7f3f-6f26ea2b3af9}</x14:id>
        </ext>
      </extLst>
    </cfRule>
  </conditionalFormatting>
  <conditionalFormatting sqref="Q66">
    <cfRule type="dataBar" priority="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{fbbbeba2-8eaf-be8d-fbbb-eba28eafbe8d}</x14:id>
        </ext>
      </extLst>
    </cfRule>
  </conditionalFormatting>
  <conditionalFormatting sqref="Q66">
    <cfRule type="dataBar" priority="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{93d383ca-e6c7-d6c5-93d3-83cae6c7d6c5}</x14:id>
        </ext>
      </extLst>
    </cfRule>
  </conditionalFormatting>
  <conditionalFormatting sqref="Q66">
    <cfRule type="dataBar" priority="2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{1757674e-6243-5241-1757-674e62435241}</x14:id>
        </ext>
      </extLst>
    </cfRule>
  </conditionalFormatting>
  <conditionalFormatting sqref="Q66">
    <cfRule type="dataBar" priority="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{9bdb8bc2-eecf-decd-9bdb-8bc2eecfdecd}</x14:id>
        </ext>
      </extLst>
    </cfRule>
  </conditionalFormatting>
  <conditionalFormatting sqref="Q66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{1f5fff46-6a4b-5a49-1f5f-ff466a4b5a49}</x14:id>
        </ext>
      </extLst>
    </cfRule>
  </conditionalFormatting>
  <conditionalFormatting sqref="Q66">
    <cfRule type="dataBar" priority="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{83c393da-f6d7-c6c5-83c3-93daf6d7c6c5}</x14:id>
        </ext>
      </extLst>
    </cfRule>
  </conditionalFormatting>
  <conditionalFormatting sqref="Q66">
    <cfRule type="dataBar" priority="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{c747175e-7253-4241-c747-175e72534241}</x14:id>
        </ext>
      </extLst>
    </cfRule>
  </conditionalFormatting>
  <conditionalFormatting sqref="Q66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{8bcb9bd2-fedf-cecd-8bcb-9bd2fedfcecd}</x14:id>
        </ext>
      </extLst>
    </cfRule>
  </conditionalFormatting>
  <conditionalFormatting sqref="Q66">
    <cfRule type="dataBar" priority="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{5f4f1f56-7a5b-4a49-5f4f-1f567a5b4a49}</x14:id>
        </ext>
      </extLst>
    </cfRule>
  </conditionalFormatting>
  <conditionalFormatting sqref="Q66">
    <cfRule type="dataBar" priority="2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{b3f3a3ea-c6e7-f6c5-b3f3-a3eac6e7f6c5}</x14:id>
        </ext>
      </extLst>
    </cfRule>
  </conditionalFormatting>
  <conditionalFormatting sqref="Q66">
    <cfRule type="dataBar" priority="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{3777276e-4263-7241-3777-276e42637241}</x14:id>
        </ext>
      </extLst>
    </cfRule>
  </conditionalFormatting>
  <conditionalFormatting sqref="Q66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{6727773e-1233-2131-6727-773e12332131}</x14:id>
        </ext>
      </extLst>
    </cfRule>
  </conditionalFormatting>
  <conditionalFormatting sqref="Q66">
    <cfRule type="dataBar" priority="2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{e3a3f3ba-96b7-a5b5-e3a3-f3ba96b7a5b5}</x14:id>
        </ext>
      </extLst>
    </cfRule>
  </conditionalFormatting>
  <conditionalFormatting sqref="Q66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{6f2f7f36-1a3b-2939-6f2f-7f361a3b2939}</x14:id>
        </ext>
      </extLst>
    </cfRule>
  </conditionalFormatting>
  <conditionalFormatting sqref="Q66">
    <cfRule type="dataBar" priority="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{ebabfbb2-9ebf-adbd-ebab-fbb29ebfadbd}</x14:id>
        </ext>
      </extLst>
    </cfRule>
  </conditionalFormatting>
  <conditionalFormatting sqref="Q68">
    <cfRule type="dataBar" priority="2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{7737672e-0223-3131-7737-672e02233131}</x14:id>
        </ext>
      </extLst>
    </cfRule>
  </conditionalFormatting>
  <conditionalFormatting sqref="Q68">
    <cfRule type="dataBar" priority="2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{f3b3e3aa-86a7-b5b5-f3b3-e3aa86a7b5b5}</x14:id>
        </ext>
      </extLst>
    </cfRule>
  </conditionalFormatting>
  <conditionalFormatting sqref="Q68">
    <cfRule type="dataBar" priority="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{7f3f6f26-9a2b-3939-7f3f-6f269a2b3939}</x14:id>
        </ext>
      </extLst>
    </cfRule>
  </conditionalFormatting>
  <conditionalFormatting sqref="Q68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{fbbbeba2-8eaf-bdbd-fbbb-eba28eafbdbd}</x14:id>
        </ext>
      </extLst>
    </cfRule>
  </conditionalFormatting>
  <conditionalFormatting sqref="Q68">
    <cfRule type="dataBar" priority="2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{4727571e-3213-7131-4727-571e32137131}</x14:id>
        </ext>
      </extLst>
    </cfRule>
  </conditionalFormatting>
  <conditionalFormatting sqref="Q68">
    <cfRule type="dataBar" priority="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{c383d39a-b697-85b5-c383-d39ab69785b5}</x14:id>
        </ext>
      </extLst>
    </cfRule>
  </conditionalFormatting>
  <conditionalFormatting sqref="Q68">
    <cfRule type="dataBar" priority="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{abebbbf2-deff-edfd-abeb-bbf2deffedfd}</x14:id>
        </ext>
      </extLst>
    </cfRule>
  </conditionalFormatting>
  <conditionalFormatting sqref="Q68">
    <cfRule type="dataBar" priority="2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{2f6f3f76-5a7b-6979-2f6f-3f765a7b6979}</x14:id>
        </ext>
      </extLst>
    </cfRule>
  </conditionalFormatting>
  <conditionalFormatting sqref="Q68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{a3e3b3fa-d6f7-e5f5-a3e3-b3fad6f7e5f5}</x14:id>
        </ext>
      </extLst>
    </cfRule>
  </conditionalFormatting>
  <conditionalFormatting sqref="Q68">
    <cfRule type="dataBar" priority="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{2767377e-5273-6171-2767-377e52736171}</x14:id>
        </ext>
      </extLst>
    </cfRule>
  </conditionalFormatting>
  <conditionalFormatting sqref="Q68">
    <cfRule type="dataBar" priority="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{bbfbabe2-ceef-fdfd-bbfb-abe2ceeffdfd}</x14:id>
        </ext>
      </extLst>
    </cfRule>
  </conditionalFormatting>
  <conditionalFormatting sqref="Q68">
    <cfRule type="dataBar" priority="2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{3f7f2f66-4a6b-7979-3f7f-2f664a6b7979}</x14:id>
        </ext>
      </extLst>
    </cfRule>
  </conditionalFormatting>
  <conditionalFormatting sqref="Q70">
    <cfRule type="dataBar" priority="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{b3f3a3ea-c6e7-f5f5-b3f3-a3eac6e7f5f5}</x14:id>
        </ext>
      </extLst>
    </cfRule>
  </conditionalFormatting>
  <conditionalFormatting sqref="Q70">
    <cfRule type="dataBar" priority="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{3777276e-4263-7171-3777-276e42637171}</x14:id>
        </ext>
      </extLst>
    </cfRule>
  </conditionalFormatting>
  <conditionalFormatting sqref="Q70">
    <cfRule type="dataBar" priority="2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{8bcb9bd2-fedf-cdfd-8bcb-9bd2fedfcdfd}</x14:id>
        </ext>
      </extLst>
    </cfRule>
  </conditionalFormatting>
  <conditionalFormatting sqref="Q70">
    <cfRule type="dataBar" priority="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{2f4f1f56-7a5b-4979-2f4f-1f567a5b4979}</x14:id>
        </ext>
      </extLst>
    </cfRule>
  </conditionalFormatting>
  <conditionalFormatting sqref="Q70">
    <cfRule type="dataBar" priority="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{83c393da-f6d7-c7d5-83c3-93daf6d7c7d5}</x14:id>
        </ext>
      </extLst>
    </cfRule>
  </conditionalFormatting>
  <conditionalFormatting sqref="Q70">
    <cfRule type="dataBar" priority="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{1747175e-7253-4351-1747-175e72534351}</x14:id>
        </ext>
      </extLst>
    </cfRule>
  </conditionalFormatting>
  <conditionalFormatting sqref="Q70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{8bcb9bd2-fedf-cfdd-8bcb-9bd2fedfcfdd}</x14:id>
        </ext>
      </extLst>
    </cfRule>
  </conditionalFormatting>
  <conditionalFormatting sqref="Q70">
    <cfRule type="dataBar" priority="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{8f4f1f56-7a5b-4b59-8f4f-1f567a5b4b59}</x14:id>
        </ext>
      </extLst>
    </cfRule>
  </conditionalFormatting>
  <conditionalFormatting sqref="Q70">
    <cfRule type="dataBar" priority="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{93d383ca-e6c7-d7d5-93d3-83cae6c7d7d5}</x14:id>
        </ext>
      </extLst>
    </cfRule>
  </conditionalFormatting>
  <conditionalFormatting sqref="Q70">
    <cfRule type="dataBar" priority="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{1757b74e-6243-5351-1757-b74e62435351}</x14:id>
        </ext>
      </extLst>
    </cfRule>
  </conditionalFormatting>
  <conditionalFormatting sqref="Q70">
    <cfRule type="dataBar" priority="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{9bdb8bc2-eecf-dfdd-9bdb-8bc2eecfdfdd}</x14:id>
        </ext>
      </extLst>
    </cfRule>
  </conditionalFormatting>
  <conditionalFormatting sqref="Q70">
    <cfRule type="dataBar" priority="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{1f5f2f46-6a4b-5b59-1f5f-2f466a4b5b59}</x14:id>
        </ext>
      </extLst>
    </cfRule>
  </conditionalFormatting>
  <conditionalFormatting sqref="Q70">
    <cfRule type="dataBar" priority="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{a3e3b3fa-d6f7-e7d5-a3e3-b3fad6f7e7d5}</x14:id>
        </ext>
      </extLst>
    </cfRule>
  </conditionalFormatting>
  <conditionalFormatting sqref="Q70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{2767377e-5273-6351-2767-377e52736351}</x14:id>
        </ext>
      </extLst>
    </cfRule>
  </conditionalFormatting>
  <conditionalFormatting sqref="Q70">
    <cfRule type="dataBar" priority="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{4f1f5f16-3a1b-8b19-4f1f-5f163a1b8b19}</x14:id>
        </ext>
      </extLst>
    </cfRule>
  </conditionalFormatting>
  <conditionalFormatting sqref="Q70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{cb8bdb92-be9f-8f9d-cb8b-db92be9f8f9d}</x14:id>
        </ext>
      </extLst>
    </cfRule>
  </conditionalFormatting>
  <conditionalFormatting sqref="Q70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{4787571e-3213-1311-4787-571e32131311}</x14:id>
        </ext>
      </extLst>
    </cfRule>
  </conditionalFormatting>
  <conditionalFormatting sqref="Q70">
    <cfRule type="dataBar" priority="2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{c383d39a-b697-8795-c383-d39ab6978795}</x14:id>
        </ext>
      </extLst>
    </cfRule>
  </conditionalFormatting>
  <conditionalFormatting sqref="Q70">
    <cfRule type="dataBar" priority="2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{5f1f4fb6-2a6b-1b19-5f1f-4fb62a6b1b19}</x14:id>
        </ext>
      </extLst>
    </cfRule>
  </conditionalFormatting>
  <conditionalFormatting sqref="Q70">
    <cfRule type="dataBar" priority="2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{db9bcb82-ae8f-9f9d-db9b-cb82ae8f9f9d}</x14:id>
        </ext>
      </extLst>
    </cfRule>
  </conditionalFormatting>
  <conditionalFormatting sqref="Q70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{5717472e-22f3-1311-5717-472e22f31311}</x14:id>
        </ext>
      </extLst>
    </cfRule>
  </conditionalFormatting>
  <conditionalFormatting sqref="Q70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{d393c38a-a687-9795-d393-c38aa6879795}</x14:id>
        </ext>
      </extLst>
    </cfRule>
  </conditionalFormatting>
  <conditionalFormatting sqref="Q70">
    <cfRule type="dataBar" priority="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{6f2f7f36-1a3b-2b19-6f2f-7f361a3b2b19}</x14:id>
        </ext>
      </extLst>
    </cfRule>
  </conditionalFormatting>
  <conditionalFormatting sqref="Q70">
    <cfRule type="dataBar" priority="1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{ebabfbb2-9ebf-af9d-ebab-fbb29ebfaf9d}</x14:id>
        </ext>
      </extLst>
    </cfRule>
  </conditionalFormatting>
  <conditionalFormatting sqref="Q69">
    <cfRule type="dataBar" priority="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{ca4a1a53-7f5e-4e5c-ca4a-1a537f5e4e5c}</x14:id>
        </ext>
      </extLst>
    </cfRule>
  </conditionalFormatting>
  <conditionalFormatting sqref="Q69">
    <cfRule type="dataBar" priority="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{8ece9ed7-fbda-cad8-8ece-9ed7fbdacad8}</x14:id>
        </ext>
      </extLst>
    </cfRule>
  </conditionalFormatting>
  <conditionalFormatting sqref="Q69">
    <cfRule type="dataBar" priority="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{5242125b-7756-4654-5242-125b77564654}</x14:id>
        </ext>
      </extLst>
    </cfRule>
  </conditionalFormatting>
  <conditionalFormatting sqref="Q69">
    <cfRule type="dataBar" priority="2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{86c696df-f3d2-c2df-86c6-96dff3d2c2df}</x14:id>
        </ext>
      </extLst>
    </cfRule>
  </conditionalFormatting>
  <conditionalFormatting sqref="Q69">
    <cfRule type="dataBar" priority="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{1a5a6a43-6f4e-5e5c-1a5a-6a436f4e5e5c}</x14:id>
        </ext>
      </extLst>
    </cfRule>
  </conditionalFormatting>
  <conditionalFormatting sqref="Q69">
    <cfRule type="dataBar" priority="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{9ede8ec7-ebca-dad8-9ede-8ec7ebcadad8}</x14:id>
        </ext>
      </extLst>
    </cfRule>
  </conditionalFormatting>
  <conditionalFormatting sqref="Q69">
    <cfRule type="dataBar" priority="2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{1252f24b-6746-5654-1252-f24b67465654}</x14:id>
        </ext>
      </extLst>
    </cfRule>
  </conditionalFormatting>
  <conditionalFormatting sqref="Q69">
    <cfRule type="dataBar" priority="2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{96d686cf-e3c2-d2de-96d6-86cfe3c2d2de}</x14:id>
        </ext>
      </extLst>
    </cfRule>
  </conditionalFormatting>
  <conditionalFormatting sqref="Q69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{2a6a3a73-5f7e-6e5c-2a6a-3a735f7e6e5c}</x14:id>
        </ext>
      </extLst>
    </cfRule>
  </conditionalFormatting>
  <conditionalFormatting sqref="Q69">
    <cfRule type="dataBar" priority="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{aeeebef7-dbfa-ead8-aeee-bef7dbfaead8}</x14:id>
        </ext>
      </extLst>
    </cfRule>
  </conditionalFormatting>
  <conditionalFormatting sqref="Q69">
    <cfRule type="dataBar" priority="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{c686d69f-b392-8293-c686-d69fb3928293}</x14:id>
        </ext>
      </extLst>
    </cfRule>
  </conditionalFormatting>
  <conditionalFormatting sqref="Q69">
    <cfRule type="dataBar" priority="1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{42c2521b-3716-5614-42c2-521b37165614}</x14:id>
        </ext>
      </extLst>
    </cfRule>
  </conditionalFormatting>
  <conditionalFormatting sqref="Q69">
    <cfRule type="dataBar" priority="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{ce8ede97-bb9a-8a98-ce8e-de97bb9a8a98}</x14:id>
        </ext>
      </extLst>
    </cfRule>
  </conditionalFormatting>
  <conditionalFormatting sqref="Q69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{4a5a5a13-3f1e-ce1c-4a5a-5a133f1ece1c}</x14:id>
        </ext>
      </extLst>
    </cfRule>
  </conditionalFormatting>
  <conditionalFormatting sqref="Q69">
    <cfRule type="dataBar" priority="2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{d696c68f-a382-9292-d696-c68fa3829292}</x14:id>
        </ext>
      </extLst>
    </cfRule>
  </conditionalFormatting>
  <conditionalFormatting sqref="Q69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{5212426b-27b6-1614-5212-426b27b61614}</x14:id>
        </ext>
      </extLst>
    </cfRule>
  </conditionalFormatting>
  <conditionalFormatting sqref="Q69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{de9ece87-ab8a-9a98-de9e-ce87ab8a9a98}</x14:id>
        </ext>
      </extLst>
    </cfRule>
  </conditionalFormatting>
  <conditionalFormatting sqref="Q69">
    <cfRule type="dataBar" priority="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{5a1a4af3-2f2e-1e1c-5a1a-4af32f2e1e1c}</x14:id>
        </ext>
      </extLst>
    </cfRule>
  </conditionalFormatting>
  <conditionalFormatting sqref="Q69">
    <cfRule type="dataBar" priority="2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{e6a6f6bf-93b2-a295-e6a6-f6bf93b2a295}</x14:id>
        </ext>
      </extLst>
    </cfRule>
  </conditionalFormatting>
  <conditionalFormatting sqref="Q69">
    <cfRule type="dataBar" priority="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{6222723b-1736-2614-6222-723b17362614}</x14:id>
        </ext>
      </extLst>
    </cfRule>
  </conditionalFormatting>
  <conditionalFormatting sqref="Q69">
    <cfRule type="dataBar" priority="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{9ede8ec9-e5c4-d5c6-9ede-8ec9e5c4d5c6}</x14:id>
        </ext>
      </extLst>
    </cfRule>
  </conditionalFormatting>
  <conditionalFormatting sqref="Q69">
    <cfRule type="dataBar" priority="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{1454a44d-614f-5142-1454-a44d614f5142}</x14:id>
        </ext>
      </extLst>
    </cfRule>
  </conditionalFormatting>
  <conditionalFormatting sqref="Q69">
    <cfRule type="dataBar" priority="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{98d888c1-edcc-ddce-98d8-88c1edccddce}</x14:id>
        </ext>
      </extLst>
    </cfRule>
  </conditionalFormatting>
  <conditionalFormatting sqref="Q69">
    <cfRule type="dataBar" priority="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{1c5c3c45-6948-594a-1c5c-3c456948594a}</x14:id>
        </ext>
      </extLst>
    </cfRule>
  </conditionalFormatting>
  <conditionalFormatting sqref="Q68">
    <cfRule type="dataBar" priority="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{8fcf9fd9-f5d4-c5c6-8fcf-9fd9f5d4c5c6}</x14:id>
        </ext>
      </extLst>
    </cfRule>
  </conditionalFormatting>
  <conditionalFormatting sqref="Q68">
    <cfRule type="dataBar" priority="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{0444145d-715e-4142-0444-145d715e4142}</x14:id>
        </ext>
      </extLst>
    </cfRule>
  </conditionalFormatting>
  <conditionalFormatting sqref="Q68">
    <cfRule type="dataBar" priority="2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{88c898d1-fddc-cdce-88c8-98d1fddccdce}</x14:id>
        </ext>
      </extLst>
    </cfRule>
  </conditionalFormatting>
  <conditionalFormatting sqref="Q68">
    <cfRule type="dataBar" priority="2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{9c4c1c55-7958-494a-9c4c-1c557958494a}</x14:id>
        </ext>
      </extLst>
    </cfRule>
  </conditionalFormatting>
  <conditionalFormatting sqref="Q68">
    <cfRule type="dataBar" priority="2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{b8f8a8e9-c5e4-f5c6-b8f8-a8e9c5e4f5c6}</x14:id>
        </ext>
      </extLst>
    </cfRule>
  </conditionalFormatting>
  <conditionalFormatting sqref="Q68">
    <cfRule type="dataBar" priority="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{3474246d-4169-7142-3474-246d41697142}</x14:id>
        </ext>
      </extLst>
    </cfRule>
  </conditionalFormatting>
  <conditionalFormatting sqref="Q68">
    <cfRule type="dataBar" priority="2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{5c1c4ca5-2978-193a-5c1c-4ca52978193a}</x14:id>
        </ext>
      </extLst>
    </cfRule>
  </conditionalFormatting>
  <conditionalFormatting sqref="Q68">
    <cfRule type="dataBar" priority="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{d898c881-ad8c-9d8e-d898-c881ad8c9d8e}</x14:id>
        </ext>
      </extLst>
    </cfRule>
  </conditionalFormatting>
  <conditionalFormatting sqref="Q68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{5414443d-21e3-1122-5414-443d21e31122}</x14:id>
        </ext>
      </extLst>
    </cfRule>
  </conditionalFormatting>
  <conditionalFormatting sqref="Q68">
    <cfRule type="dataBar" priority="1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{d292c289-a584-9586-d292-c289a5849586}</x14:id>
        </ext>
      </extLst>
    </cfRule>
  </conditionalFormatting>
  <conditionalFormatting sqref="Q68">
    <cfRule type="dataBar" priority="1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{4c0c5c15-3918-991a-4c0c-5c153918991a}</x14:id>
        </ext>
      </extLst>
    </cfRule>
  </conditionalFormatting>
  <conditionalFormatting sqref="Q68">
    <cfRule type="dataBar" priority="1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{c888d891-bd9c-8d8e-c888-d891bd9c8d8e}</x14:id>
        </ext>
      </extLst>
    </cfRule>
  </conditionalFormatting>
  <conditionalFormatting sqref="Q70">
    <cfRule type="dataBar" priority="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{4494541d-3112-0102-4494-541d31120102}</x14:id>
        </ext>
      </extLst>
    </cfRule>
  </conditionalFormatting>
  <conditionalFormatting sqref="Q70">
    <cfRule type="dataBar" priority="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{c383d399-b594-8586-c383-d399b5948586}</x14:id>
        </ext>
      </extLst>
    </cfRule>
  </conditionalFormatting>
  <conditionalFormatting sqref="Q70">
    <cfRule type="dataBar" priority="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{7c3c6c25-2928-393a-7c3c-6c252928393a}</x14:id>
        </ext>
      </extLst>
    </cfRule>
  </conditionalFormatting>
  <conditionalFormatting sqref="Q70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{f8b8e8a1-8dac-bd8e-f8b8-e8a18dacbd8e}</x14:id>
        </ext>
      </extLst>
    </cfRule>
  </conditionalFormatting>
  <conditionalFormatting sqref="Q70">
    <cfRule type="dataBar" priority="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{19597947-6c4d-5c4f-1959-79476c4d5c4f}</x14:id>
        </ext>
      </extLst>
    </cfRule>
  </conditionalFormatting>
  <conditionalFormatting sqref="Q70">
    <cfRule type="dataBar" priority="2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{9ddd8dc4-e8c9-d8cb-9ddd-8dc4e8c9d8cb}</x14:id>
        </ext>
      </extLst>
    </cfRule>
  </conditionalFormatting>
  <conditionalFormatting sqref="Q70">
    <cfRule type="dataBar" priority="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{1151e148-6445-5447-1151-e14864455447}</x14:id>
        </ext>
      </extLst>
    </cfRule>
  </conditionalFormatting>
  <conditionalFormatting sqref="Q70">
    <cfRule type="dataBar" priority="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{95d585cc-e3c1-dac3-95d5-85cce3c1dac3}</x14:id>
        </ext>
      </extLst>
    </cfRule>
  </conditionalFormatting>
  <conditionalFormatting sqref="Q70">
    <cfRule type="dataBar" priority="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{d9491956-7c5d-4c4f-d949-19567c5d4c4f}</x14:id>
        </ext>
      </extLst>
    </cfRule>
  </conditionalFormatting>
  <conditionalFormatting sqref="Q70">
    <cfRule type="dataBar" priority="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{8dcd9dd4-f8d9-c8cb-8dcd-9dd4f8d9c8cb}</x14:id>
        </ext>
      </extLst>
    </cfRule>
  </conditionalFormatting>
  <conditionalFormatting sqref="Q70">
    <cfRule type="dataBar" priority="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{41411158-7455-4447-4141-115874554447}</x14:id>
        </ext>
      </extLst>
    </cfRule>
  </conditionalFormatting>
  <conditionalFormatting sqref="Q70">
    <cfRule type="dataBar" priority="1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{85c595dc-f2d1-cbc3-85c5-95dcf2d1cbc3}</x14:id>
        </ext>
      </extLst>
    </cfRule>
  </conditionalFormatting>
  <conditionalFormatting sqref="Q70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{39792961-4c6d-7c4f-3979-29614c6d7c4f}</x14:id>
        </ext>
      </extLst>
    </cfRule>
  </conditionalFormatting>
  <conditionalFormatting sqref="Q70">
    <cfRule type="dataBar" priority="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{bdfdade4-c8e9-f8cb-bdfd-ade4c8e9f8cb}</x14:id>
        </ext>
      </extLst>
    </cfRule>
  </conditionalFormatting>
  <conditionalFormatting sqref="Q70">
    <cfRule type="dataBar" priority="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{d595c58c-af81-9283-d595-c58caf819283}</x14:id>
        </ext>
      </extLst>
    </cfRule>
  </conditionalFormatting>
  <conditionalFormatting sqref="Q70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{51114178-24a5-14a7-5111-417824a514a7}</x14:id>
        </ext>
      </extLst>
    </cfRule>
  </conditionalFormatting>
  <conditionalFormatting sqref="Q70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{dd9dcd84-a889-988b-dd9d-cd84a889988b}</x14:id>
        </ext>
      </extLst>
    </cfRule>
  </conditionalFormatting>
  <conditionalFormatting sqref="Q70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{591949eb-2c3d-1cbf-5919-49eb2c3d1cbf}</x14:id>
        </ext>
      </extLst>
    </cfRule>
  </conditionalFormatting>
  <conditionalFormatting sqref="Q70">
    <cfRule type="dataBar" priority="1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{c585d59c-be91-8383-c585-d59cbe918383}</x14:id>
        </ext>
      </extLst>
    </cfRule>
  </conditionalFormatting>
  <conditionalFormatting sqref="Q70">
    <cfRule type="dataBar" priority="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{41d15118-3415-4487-41d1-511834154487}</x14:id>
        </ext>
      </extLst>
    </cfRule>
  </conditionalFormatting>
  <conditionalFormatting sqref="Q70">
    <cfRule type="dataBar" priority="1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{cd8ddd94-b899-888b-cd8d-dd94b899888b}</x14:id>
        </ext>
      </extLst>
    </cfRule>
  </conditionalFormatting>
  <conditionalFormatting sqref="Q70">
    <cfRule type="dataBar" priority="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{4949591a-3c1d-dc9f-4949-591a3c1ddc9f}</x14:id>
        </ext>
      </extLst>
    </cfRule>
  </conditionalFormatting>
  <conditionalFormatting sqref="Q70">
    <cfRule type="dataBar" priority="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{f5b5e5ac-89a1-b483-f5b5-e5ac89a1b483}</x14:id>
        </ext>
      </extLst>
    </cfRule>
  </conditionalFormatting>
  <conditionalFormatting sqref="Q70">
    <cfRule type="dataBar" priority="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{71316128-f425-34a7-7131-6128f42534a7}</x14:id>
        </ext>
      </extLst>
    </cfRule>
  </conditionalFormatting>
  <conditionalFormatting sqref="Q69">
    <cfRule type="dataBar" priority="2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{21613178-5475-6777-2161-317854756777}</x14:id>
        </ext>
      </extLst>
    </cfRule>
  </conditionalFormatting>
  <conditionalFormatting sqref="Q69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{a5e5b5fc-dff1-e3f3-a5e5-b5fcdff1e3f3}</x14:id>
        </ext>
      </extLst>
    </cfRule>
  </conditionalFormatting>
  <conditionalFormatting sqref="Q69">
    <cfRule type="dataBar" priority="1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{2969397b-5c7d-6f7f-2969-397b5c7d6f7f}</x14:id>
        </ext>
      </extLst>
    </cfRule>
  </conditionalFormatting>
  <conditionalFormatting sqref="Q69">
    <cfRule type="dataBar" priority="1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{adedbdf4-d8f9-ebfb-aded-bdf4d8f9ebfb}</x14:id>
        </ext>
      </extLst>
    </cfRule>
  </conditionalFormatting>
  <conditionalFormatting sqref="Q69">
    <cfRule type="dataBar" priority="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{31712168-4465-7777-3171-216844657777}</x14:id>
        </ext>
      </extLst>
    </cfRule>
  </conditionalFormatting>
  <conditionalFormatting sqref="Q69">
    <cfRule type="dataBar" priority="1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{b5f5a5ec-cee1-f3f3-b5f5-a5eccee1f3f3}</x14:id>
        </ext>
      </extLst>
    </cfRule>
  </conditionalFormatting>
  <conditionalFormatting sqref="Q69">
    <cfRule type="dataBar" priority="1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{3979296a-4c6d-7f7f-3979-296a4c6d7f7f}</x14:id>
        </ext>
      </extLst>
    </cfRule>
  </conditionalFormatting>
  <conditionalFormatting sqref="Q69">
    <cfRule type="dataBar" priority="1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{bdfdade4-c8e9-fbfb-bdfd-ade4c8e9fbfb}</x14:id>
        </ext>
      </extLst>
    </cfRule>
  </conditionalFormatting>
  <conditionalFormatting sqref="Q69">
    <cfRule type="dataBar" priority="1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{31411158-7455-4777-3141-115874554777}</x14:id>
        </ext>
      </extLst>
    </cfRule>
  </conditionalFormatting>
  <conditionalFormatting sqref="Q69">
    <cfRule type="dataBar" priority="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{85c595dc-f9d1-c3f3-85c5-95dcf9d1c3f3}</x14:id>
        </ext>
      </extLst>
    </cfRule>
  </conditionalFormatting>
  <conditionalFormatting sqref="Q69">
    <cfRule type="dataBar" priority="1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{edadfdb4-98b9-abbb-edad-fdb498b9abbb}</x14:id>
        </ext>
      </extLst>
    </cfRule>
  </conditionalFormatting>
  <conditionalFormatting sqref="Q69">
    <cfRule type="dataBar" priority="1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{69297937-1c3d-2f3f-6929-79371c3d2f3f}</x14:id>
        </ext>
      </extLst>
    </cfRule>
  </conditionalFormatting>
  <conditionalFormatting sqref="Q69">
    <cfRule type="dataBar" priority="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{e5a5f5bc-93b1-a3b3-e5a5-f5bc93b1a3b3}</x14:id>
        </ext>
      </extLst>
    </cfRule>
  </conditionalFormatting>
  <conditionalFormatting sqref="Q69">
    <cfRule type="dataBar" priority="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{61217138-1435-2737-6121-713814352737}</x14:id>
        </ext>
      </extLst>
    </cfRule>
  </conditionalFormatting>
  <conditionalFormatting sqref="Q69">
    <cfRule type="dataBar" priority="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{fdbdeda4-88a9-bbbb-fdbd-eda488a9bbbb}</x14:id>
        </ext>
      </extLst>
    </cfRule>
  </conditionalFormatting>
  <conditionalFormatting sqref="Q69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{79396926-1c2d-3f3f-7939-69261c2d3f3f}</x14:id>
        </ext>
      </extLst>
    </cfRule>
  </conditionalFormatting>
  <conditionalFormatting sqref="Q69">
    <cfRule type="dataBar" priority="1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{f5b5e5ac-82a1-b3b3-f5b5-e5ac82a1b3b3}</x14:id>
        </ext>
      </extLst>
    </cfRule>
  </conditionalFormatting>
  <conditionalFormatting sqref="Q69">
    <cfRule type="dataBar" priority="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{71316128-8425-3737-7131-612884253737}</x14:id>
        </ext>
      </extLst>
    </cfRule>
  </conditionalFormatting>
  <conditionalFormatting sqref="Q69">
    <cfRule type="dataBar" priority="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{cd8ddd94-b899-8bbb-cd8d-dd94b8998bbb}</x14:id>
        </ext>
      </extLst>
    </cfRule>
  </conditionalFormatting>
  <conditionalFormatting sqref="Q69">
    <cfRule type="dataBar" priority="1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{49395911-3c1d-af3f-4939-59113c1daf3f}</x14:id>
        </ext>
      </extLst>
    </cfRule>
  </conditionalFormatting>
  <conditionalFormatting sqref="Q69">
    <cfRule type="dataBar" priority="1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{4e5e5e17-3b1a-8a18-4e5e-5e173b1a8a18}</x14:id>
        </ext>
      </extLst>
    </cfRule>
  </conditionalFormatting>
  <conditionalFormatting sqref="Q69">
    <cfRule type="dataBar" priority="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{ca8ada93-bf9e-8e9c-ca8a-da93bf9e8e9c}</x14:id>
        </ext>
      </extLst>
    </cfRule>
  </conditionalFormatting>
  <conditionalFormatting sqref="Q69">
    <cfRule type="dataBar" priority="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{46c6561f-3312-121a-46c6-561f3312121a}</x14:id>
        </ext>
      </extLst>
    </cfRule>
  </conditionalFormatting>
  <conditionalFormatting sqref="Q69">
    <cfRule type="dataBar" priority="1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{c282d29b-b796-8694-c282-d29bb7968694}</x14:id>
        </ext>
      </extLst>
    </cfRule>
  </conditionalFormatting>
  <conditionalFormatting sqref="Q71">
    <cfRule type="dataBar" priority="1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{5e1e4ef7-2b2a-1a18-5e1e-4ef72b2a1a18}</x14:id>
        </ext>
      </extLst>
    </cfRule>
  </conditionalFormatting>
  <conditionalFormatting sqref="Q71">
    <cfRule type="dataBar" priority="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{da9aca83-af8e-9e9c-da9a-ca83af8e9e9c}</x14:id>
        </ext>
      </extLst>
    </cfRule>
  </conditionalFormatting>
  <conditionalFormatting sqref="Q71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{5616466f-23b2-121b-5616-466f23b2121b}</x14:id>
        </ext>
      </extLst>
    </cfRule>
  </conditionalFormatting>
  <conditionalFormatting sqref="Q71">
    <cfRule type="dataBar" priority="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{d292c28b-a786-9694-d292-c28ba7869694}</x14:id>
        </ext>
      </extLst>
    </cfRule>
  </conditionalFormatting>
  <conditionalFormatting sqref="Q71">
    <cfRule type="dataBar" priority="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{6e2e7e37-1b3a-2a18-6e2e-7e371b3a2a18}</x14:id>
        </ext>
      </extLst>
    </cfRule>
  </conditionalFormatting>
  <conditionalFormatting sqref="Q71">
    <cfRule type="dataBar" priority="1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{eaaafab3-9fbe-ae9c-eaaa-fab39fbeae9c}</x14:id>
        </ext>
      </extLst>
    </cfRule>
  </conditionalFormatting>
  <conditionalFormatting sqref="Q71">
    <cfRule type="dataBar" priority="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{82c292db-f7d6-c6d4-82c2-92dbf7d6c6d4}</x14:id>
        </ext>
      </extLst>
    </cfRule>
  </conditionalFormatting>
  <conditionalFormatting sqref="Q71">
    <cfRule type="dataBar" priority="1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{5646165f-7352-4256-5646-165f73524256}</x14:id>
        </ext>
      </extLst>
    </cfRule>
  </conditionalFormatting>
  <conditionalFormatting sqref="Q71">
    <cfRule type="dataBar" priority="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{8aca9ad3-ffde-cedc-8aca-9ad3ffdecedc}</x14:id>
        </ext>
      </extLst>
    </cfRule>
  </conditionalFormatting>
  <conditionalFormatting sqref="Q71">
    <cfRule type="dataBar" priority="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{ce4e1e57-7b5a-4a58-ce4e-1e577b5a4a58}</x14:id>
        </ext>
      </extLst>
    </cfRule>
  </conditionalFormatting>
  <conditionalFormatting sqref="Q71">
    <cfRule type="dataBar" priority="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{92d282cb-e7c6-d6d4-92d2-82cbe7c6d6d4}</x14:id>
        </ext>
      </extLst>
    </cfRule>
  </conditionalFormatting>
  <conditionalFormatting sqref="Q71">
    <cfRule type="dataBar" priority="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{1656f64f-6342-5257-1656-f64f63425257}</x14:id>
        </ext>
      </extLst>
    </cfRule>
  </conditionalFormatting>
  <conditionalFormatting sqref="Q73">
    <cfRule type="dataBar" priority="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{9ada8ac3-efce-dedc-9ada-8ac3efcededc}</x14:id>
        </ext>
      </extLst>
    </cfRule>
  </conditionalFormatting>
  <conditionalFormatting sqref="Q73">
    <cfRule type="dataBar" priority="1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{1e5e6e47-6b4a-5a58-1e5e-6e476b4a5a58}</x14:id>
        </ext>
      </extLst>
    </cfRule>
  </conditionalFormatting>
  <conditionalFormatting sqref="Q73">
    <cfRule type="dataBar" priority="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{a2e2b2fb-d7f6-e6d4-a2e2-b2fbd7f6e6d4}</x14:id>
        </ext>
      </extLst>
    </cfRule>
  </conditionalFormatting>
  <conditionalFormatting sqref="Q73">
    <cfRule type="dataBar" priority="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{2666367f-5372-6250-2666-367f53726250}</x14:id>
        </ext>
      </extLst>
    </cfRule>
  </conditionalFormatting>
  <conditionalFormatting sqref="Q73">
    <cfRule type="dataBar" priority="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{c787d79e-b293-8391-c787-d79eb2938391}</x14:id>
        </ext>
      </extLst>
    </cfRule>
  </conditionalFormatting>
  <conditionalFormatting sqref="Q73">
    <cfRule type="dataBar" priority="1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{4383531a-3617-5715-4383-531a36175715}</x14:id>
        </ext>
      </extLst>
    </cfRule>
  </conditionalFormatting>
  <conditionalFormatting sqref="Q73">
    <cfRule type="dataBar" priority="1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{cf8fdf96-ba9b-8b99-cf8f-df96ba9b8b99}</x14:id>
        </ext>
      </extLst>
    </cfRule>
  </conditionalFormatting>
  <conditionalFormatting sqref="Q73">
    <cfRule type="dataBar" priority="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{4b1b5b12-3e1f-cf1d-4b1b-5b123e1fcf1d}</x14:id>
        </ext>
      </extLst>
    </cfRule>
  </conditionalFormatting>
  <conditionalFormatting sqref="Q73">
    <cfRule type="dataBar" priority="1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{d797c78e-a283-9391-d797-c78ea2839391}</x14:id>
        </ext>
      </extLst>
    </cfRule>
  </conditionalFormatting>
  <conditionalFormatting sqref="Q73">
    <cfRule type="dataBar" priority="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{5313432a-26f7-1715-5313-432a26f71715}</x14:id>
        </ext>
      </extLst>
    </cfRule>
  </conditionalFormatting>
  <conditionalFormatting sqref="Q73">
    <cfRule type="dataBar" priority="1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{df9fcf86-aa8b-9b99-df9f-cf86aa8b9b99}</x14:id>
        </ext>
      </extLst>
    </cfRule>
  </conditionalFormatting>
  <conditionalFormatting sqref="Q73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{5b1b4bb2-2e6f-1f1d-5b1b-4bb22e6f1f1d}</x14:id>
        </ext>
      </extLst>
    </cfRule>
  </conditionalFormatting>
  <conditionalFormatting sqref="Q73">
    <cfRule type="dataBar" priority="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{e7a7f7be-92b3-a391-e7a7-f7be92b3a391}</x14:id>
        </ext>
      </extLst>
    </cfRule>
  </conditionalFormatting>
  <conditionalFormatting sqref="Q73">
    <cfRule type="dataBar" priority="1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{6323733a-1637-2715-6323-733a16372715}</x14:id>
        </ext>
      </extLst>
    </cfRule>
  </conditionalFormatting>
  <conditionalFormatting sqref="Q73">
    <cfRule type="dataBar" priority="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{8b4b1b52-7e5f-4f5d-8b4b-1b527e5f4f5d}</x14:id>
        </ext>
      </extLst>
    </cfRule>
  </conditionalFormatting>
  <conditionalFormatting sqref="Q73">
    <cfRule type="dataBar" priority="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{8fcf9fd6-fadb-cbd9-8fcf-9fd6fadbcbd9}</x14:id>
        </ext>
      </extLst>
    </cfRule>
  </conditionalFormatting>
  <conditionalFormatting sqref="Q73">
    <cfRule type="dataBar" priority="1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{1343135a-7657-4755-1343-135a76574755}</x14:id>
        </ext>
      </extLst>
    </cfRule>
  </conditionalFormatting>
  <conditionalFormatting sqref="Q73">
    <cfRule type="dataBar" priority="1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{87c797de-f2d3-c3d1-87c7-97def2d3c3d1}</x14:id>
        </ext>
      </extLst>
    </cfRule>
  </conditionalFormatting>
  <conditionalFormatting sqref="Q73">
    <cfRule type="dataBar" priority="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{1b5b2b42-6e4f-5f5d-1b5b-2b426e4f5f5d}</x14:id>
        </ext>
      </extLst>
    </cfRule>
  </conditionalFormatting>
  <conditionalFormatting sqref="Q73">
    <cfRule type="dataBar" priority="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{9fdf8fc6-eacb-dbd9-9fdf-8fc6eacbdbd9}</x14:id>
        </ext>
      </extLst>
    </cfRule>
  </conditionalFormatting>
  <conditionalFormatting sqref="Q73">
    <cfRule type="dataBar" priority="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{1353b34a-6647-5755-1353-b34a66475755}</x14:id>
        </ext>
      </extLst>
    </cfRule>
  </conditionalFormatting>
  <conditionalFormatting sqref="Q73">
    <cfRule type="dataBar" priority="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{97d787ce-e2c3-d3d1-97d7-87cee2c3d3d1}</x14:id>
        </ext>
      </extLst>
    </cfRule>
  </conditionalFormatting>
  <conditionalFormatting sqref="Q73">
    <cfRule type="dataBar" priority="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{2b6b3b72-5e7f-6f5d-2b6b-3b725e7f6f5d}</x14:id>
        </ext>
      </extLst>
    </cfRule>
  </conditionalFormatting>
  <conditionalFormatting sqref="Q73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{afefbff6-dafb-ebd9-afef-bff6dafbebd9}</x14:id>
        </ext>
      </extLst>
    </cfRule>
  </conditionalFormatting>
  <conditionalFormatting sqref="Q72">
    <cfRule type="dataBar" priority="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{5d1d4de4-2839-187b-5d1d-4de42839187b}</x14:id>
        </ext>
      </extLst>
    </cfRule>
  </conditionalFormatting>
  <conditionalFormatting sqref="Q72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{d999c982-ac8d-9c8f-d999-c982ac8d9c8f}</x14:id>
        </ext>
      </extLst>
    </cfRule>
  </conditionalFormatting>
  <conditionalFormatting sqref="Q72">
    <cfRule type="dataBar" priority="1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{5515457c-26a1-1763-5515-457c26a11763}</x14:id>
        </ext>
      </extLst>
    </cfRule>
  </conditionalFormatting>
  <conditionalFormatting sqref="Q72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{d191c188-a485-9487-d191-c188a4859487}</x14:id>
        </ext>
      </extLst>
    </cfRule>
  </conditionalFormatting>
  <conditionalFormatting sqref="Q72">
    <cfRule type="dataBar" priority="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{4d4d5d14-3819-985b-4d4d-5d143819985b}</x14:id>
        </ext>
      </extLst>
    </cfRule>
  </conditionalFormatting>
  <conditionalFormatting sqref="Q72">
    <cfRule type="dataBar" priority="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{c989d993-bc9d-8c8f-c989-d993bc9d8c8f}</x14:id>
        </ext>
      </extLst>
    </cfRule>
  </conditionalFormatting>
  <conditionalFormatting sqref="Q72">
    <cfRule type="dataBar" priority="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{45d5551c-3711-0643-45d5-551c37110643}</x14:id>
        </ext>
      </extLst>
    </cfRule>
  </conditionalFormatting>
  <conditionalFormatting sqref="Q72">
    <cfRule type="dataBar" priority="1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{c181d198-b495-8487-c181-d198b4958487}</x14:id>
        </ext>
      </extLst>
    </cfRule>
  </conditionalFormatting>
  <conditionalFormatting sqref="Q72">
    <cfRule type="dataBar" priority="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{7d3d6d24-6829-387b-7d3d-6d246829387b}</x14:id>
        </ext>
      </extLst>
    </cfRule>
  </conditionalFormatting>
  <conditionalFormatting sqref="Q72">
    <cfRule type="dataBar" priority="1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{f9b9e9a4-8cad-bc8f-f9b9-e9a48cadbc8f}</x14:id>
        </ext>
      </extLst>
    </cfRule>
  </conditionalFormatting>
  <conditionalFormatting sqref="Q72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{91d181c8-e4c5-d4c7-91d1-81c8e4c5d4c7}</x14:id>
        </ext>
      </extLst>
    </cfRule>
  </conditionalFormatting>
  <conditionalFormatting sqref="Q72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{1555e54c-6a41-5f43-1555-e54c6a415f43}</x14:id>
        </ext>
      </extLst>
    </cfRule>
  </conditionalFormatting>
  <conditionalFormatting sqref="Q72">
    <cfRule type="dataBar" priority="1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{99d989ce-eccd-dccf-99d9-89ceeccddccf}</x14:id>
        </ext>
      </extLst>
    </cfRule>
  </conditionalFormatting>
  <conditionalFormatting sqref="Q72">
    <cfRule type="dataBar" priority="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{1d5d7d44-6849-584b-1d5d-7d446849584b}</x14:id>
        </ext>
      </extLst>
    </cfRule>
  </conditionalFormatting>
  <conditionalFormatting sqref="Q72">
    <cfRule type="dataBar" priority="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{81c191d8-f4d5-c4c7-81c1-91d8f4d5c4c7}</x14:id>
        </ext>
      </extLst>
    </cfRule>
  </conditionalFormatting>
  <conditionalFormatting sqref="Q72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{4545155c-7b51-4e43-4545-155c7b514e43}</x14:id>
        </ext>
      </extLst>
    </cfRule>
  </conditionalFormatting>
  <conditionalFormatting sqref="Q72">
    <cfRule type="dataBar" priority="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{89c999df-fcdd-cccf-89c9-99dffcddcccf}</x14:id>
        </ext>
      </extLst>
    </cfRule>
  </conditionalFormatting>
  <conditionalFormatting sqref="Q72">
    <cfRule type="dataBar" priority="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{dd4d1d54-7859-484b-dd4d-1d547859484b}</x14:id>
        </ext>
      </extLst>
    </cfRule>
  </conditionalFormatting>
  <conditionalFormatting sqref="Q72">
    <cfRule type="dataBar" priority="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{b1f1a1e8-c4e5-f4c7-b1f1-a1e8c4e5f4c7}</x14:id>
        </ext>
      </extLst>
    </cfRule>
  </conditionalFormatting>
  <conditionalFormatting sqref="Q72">
    <cfRule type="dataBar" priority="1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{3575256c-4c61-7943-3575-256c4c617943}</x14:id>
        </ext>
      </extLst>
    </cfRule>
  </conditionalFormatting>
  <conditionalFormatting sqref="Q72">
    <cfRule type="dataBar" priority="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{d494c48d-a18a-9182-d494-c48da18a9182}</x14:id>
        </ext>
      </extLst>
    </cfRule>
  </conditionalFormatting>
  <conditionalFormatting sqref="Q72">
    <cfRule type="dataBar" priority="1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{5b1b4b39-25e4-15e6-5b1b-4b3925e415e6}</x14:id>
        </ext>
      </extLst>
    </cfRule>
  </conditionalFormatting>
  <conditionalFormatting sqref="Q72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{dc9ccc85-a988-998a-dc9c-cc85a988998a}</x14:id>
        </ext>
      </extLst>
    </cfRule>
  </conditionalFormatting>
  <conditionalFormatting sqref="Q72">
    <cfRule type="dataBar" priority="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{581848a1-2d7c-1dfe-5818-48a12d7c1dfe}</x14:id>
        </ext>
      </extLst>
    </cfRule>
  </conditionalFormatting>
  <conditionalFormatting sqref="Q71">
    <cfRule type="dataBar" priority="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{c484d49d-b19b-8182-c484-d49db19b8182}</x14:id>
        </ext>
      </extLst>
    </cfRule>
  </conditionalFormatting>
  <conditionalFormatting sqref="Q71">
    <cfRule type="dataBar" priority="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{4a9a5a19-3514-45c6-4a9a-5a19351445c6}</x14:id>
        </ext>
      </extLst>
    </cfRule>
  </conditionalFormatting>
  <conditionalFormatting sqref="Q71">
    <cfRule type="dataBar" priority="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{cc8cdc95-b998-898a-cc8c-dc95b998898a}</x14:id>
        </ext>
      </extLst>
    </cfRule>
  </conditionalFormatting>
  <conditionalFormatting sqref="Q71">
    <cfRule type="dataBar" priority="1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{48085811-3d1c-ddde-4808-58113d1cddde}</x14:id>
        </ext>
      </extLst>
    </cfRule>
  </conditionalFormatting>
  <conditionalFormatting sqref="Q71">
    <cfRule type="dataBar" priority="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{f4b4e4ad-81ac-b182-f4b4-e4ad81acb182}</x14:id>
        </ext>
      </extLst>
    </cfRule>
  </conditionalFormatting>
  <conditionalFormatting sqref="Q71">
    <cfRule type="dataBar" priority="1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{7d3d6d29-b524-35e6-7d3d-6d29b52435e6}</x14:id>
        </ext>
      </extLst>
    </cfRule>
  </conditionalFormatting>
  <conditionalFormatting sqref="Q71">
    <cfRule type="dataBar" priority="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{18583841-6d4c-5d4e-1858-38416d4c5d4e}</x14:id>
        </ext>
      </extLst>
    </cfRule>
  </conditionalFormatting>
  <conditionalFormatting sqref="Q71">
    <cfRule type="dataBar" priority="1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{9cdc8cc5-e9c8-d9ca-9cdc-8cc5e9c8d9ca}</x14:id>
        </ext>
      </extLst>
    </cfRule>
  </conditionalFormatting>
  <conditionalFormatting sqref="Q71">
    <cfRule type="dataBar" priority="1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{1757a749-6544-5546-1757-a74965445546}</x14:id>
        </ext>
      </extLst>
    </cfRule>
  </conditionalFormatting>
  <conditionalFormatting sqref="Q71">
    <cfRule type="dataBar" priority="1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{94d484cd-e1c6-d1c2-94d4-84cde1c6d1c2}</x14:id>
        </ext>
      </extLst>
    </cfRule>
  </conditionalFormatting>
  <conditionalFormatting sqref="Q71">
    <cfRule type="dataBar" priority="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{98481851-7d5c-4d4e-9848-18517d5c4d4e}</x14:id>
        </ext>
      </extLst>
    </cfRule>
  </conditionalFormatting>
  <conditionalFormatting sqref="Q71">
    <cfRule type="dataBar" priority="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{8ccc9cd5-f9d8-c9ca-8ccc-9cd5f9d8c9ca}</x14:id>
        </ext>
      </extLst>
    </cfRule>
  </conditionalFormatting>
  <conditionalFormatting sqref="Q73">
    <cfRule type="dataBar" priority="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{06461659-7554-4546-0646-165975544546}</x14:id>
        </ext>
      </extLst>
    </cfRule>
  </conditionalFormatting>
  <conditionalFormatting sqref="Q73">
    <cfRule type="dataBar" priority="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{84c494dd-f1d7-c1c2-84c4-94ddf1d7c1c2}</x14:id>
        </ext>
      </extLst>
    </cfRule>
  </conditionalFormatting>
  <conditionalFormatting sqref="Q73">
    <cfRule type="dataBar" priority="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{38782861-4d6c-7d4e-3878-28614d6c7d4e}</x14:id>
        </ext>
      </extLst>
    </cfRule>
  </conditionalFormatting>
  <conditionalFormatting sqref="Q73">
    <cfRule type="dataBar" priority="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{bcfcace5-c9e8-f9ca-bcfc-ace5c9e8f9ca}</x14:id>
        </ext>
      </extLst>
    </cfRule>
  </conditionalFormatting>
  <conditionalFormatting sqref="Q73">
    <cfRule type="dataBar" priority="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{ecacfcb5-99b8-aaba-ecac-fcb599b8aaba}</x14:id>
        </ext>
      </extLst>
    </cfRule>
  </conditionalFormatting>
  <conditionalFormatting sqref="Q73">
    <cfRule type="dataBar" priority="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{68287831-1d3c-2e3e-6828-78311d3c2e3e}</x14:id>
        </ext>
      </extLst>
    </cfRule>
  </conditionalFormatting>
  <conditionalFormatting sqref="Q73">
    <cfRule type="dataBar" priority="1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{e4a4f4bd-91b6-a2b2-e4a4-f4bd91b6a2b2}</x14:id>
        </ext>
      </extLst>
    </cfRule>
  </conditionalFormatting>
  <conditionalFormatting sqref="Q73">
    <cfRule type="dataBar" priority="1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{67277739-1534-2636-6727-773915342636}</x14:id>
        </ext>
      </extLst>
    </cfRule>
  </conditionalFormatting>
  <conditionalFormatting sqref="Q73">
    <cfRule type="dataBar" priority="1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{fcbceca5-89a8-baba-fcbc-eca589a8baba}</x14:id>
        </ext>
      </extLst>
    </cfRule>
  </conditionalFormatting>
  <conditionalFormatting sqref="Q73">
    <cfRule type="dataBar" priority="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{78386821-5d2c-3e3e-7838-68215d2c3e3e}</x14:id>
        </ext>
      </extLst>
    </cfRule>
  </conditionalFormatting>
  <conditionalFormatting sqref="Q73">
    <cfRule type="dataBar" priority="1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{f4b4e4ad-81a7-b2b2-f4b4-e4ad81a7b2b2}</x14:id>
        </ext>
      </extLst>
    </cfRule>
  </conditionalFormatting>
  <conditionalFormatting sqref="Q73">
    <cfRule type="dataBar" priority="1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{76366629-c524-3636-7636-6629c5243636}</x14:id>
        </ext>
      </extLst>
    </cfRule>
  </conditionalFormatting>
  <conditionalFormatting sqref="Q73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{cc8cdc95-b998-8aba-cc8c-dc95b9988aba}</x14:id>
        </ext>
      </extLst>
    </cfRule>
  </conditionalFormatting>
  <conditionalFormatting sqref="Q73">
    <cfRule type="dataBar" priority="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{48785811-3d1c-ae3e-4878-58113d1cae3e}</x14:id>
        </ext>
      </extLst>
    </cfRule>
  </conditionalFormatting>
  <conditionalFormatting sqref="Q73">
    <cfRule type="dataBar" priority="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{2b6b3b79-5574-6676-2b6b-3b7955746676}</x14:id>
        </ext>
      </extLst>
    </cfRule>
  </conditionalFormatting>
  <conditionalFormatting sqref="Q73">
    <cfRule type="dataBar" priority="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{a4e4b4fd-d1fa-e2f2-a4e4-b4fdd1fae2f2}</x14:id>
        </ext>
      </extLst>
    </cfRule>
  </conditionalFormatting>
  <conditionalFormatting sqref="Q73">
    <cfRule type="dataBar" priority="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{28683871-5d7c-6e7e-2868-38715d7c6e7e}</x14:id>
        </ext>
      </extLst>
    </cfRule>
  </conditionalFormatting>
  <conditionalFormatting sqref="Q73">
    <cfRule type="dataBar" priority="1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{acecbcf5-d9f8-eafa-acec-bcf5d9f8eafa}</x14:id>
        </ext>
      </extLst>
    </cfRule>
  </conditionalFormatting>
  <conditionalFormatting sqref="Q73">
    <cfRule type="dataBar" priority="1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{3a7a2a69-4564-7676-3a7a-2a6945647676}</x14:id>
        </ext>
      </extLst>
    </cfRule>
  </conditionalFormatting>
  <conditionalFormatting sqref="Q73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{b4f4a4ed-c1eb-f2f2-b4f4-a4edc1ebf2f2}</x14:id>
        </ext>
      </extLst>
    </cfRule>
  </conditionalFormatting>
  <conditionalFormatting sqref="Q73">
    <cfRule type="dataBar" priority="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{38782861-4d6c-7e7e-3878-28614d6c7e7e}</x14:id>
        </ext>
      </extLst>
    </cfRule>
  </conditionalFormatting>
  <conditionalFormatting sqref="Q73">
    <cfRule type="dataBar" priority="1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{bcfcace5-c9e8-fafa-bcfc-ace5c9e8fafa}</x14:id>
        </ext>
      </extLst>
    </cfRule>
  </conditionalFormatting>
  <conditionalFormatting sqref="Q73">
    <cfRule type="dataBar" priority="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{7d4d1d59-7554-4676-7d4d-1d5975544676}</x14:id>
        </ext>
      </extLst>
    </cfRule>
  </conditionalFormatting>
  <conditionalFormatting sqref="Q73">
    <cfRule type="dataBar" priority="1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{84c494dd-f1dc-c2f2-84c4-94ddf1dcc2f2}</x14:id>
        </ext>
      </extLst>
    </cfRule>
  </conditionalFormatting>
  <conditionalFormatting sqref="Q72">
    <cfRule type="dataBar" priority="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{85c595dc-f5d1-f1d3-85c5-95dcf5d1f1d3}</x14:id>
        </ext>
      </extLst>
    </cfRule>
  </conditionalFormatting>
  <conditionalFormatting sqref="Q72">
    <cfRule type="dataBar" priority="1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{51411158-7455-7557-5141-115874557557}</x14:id>
        </ext>
      </extLst>
    </cfRule>
  </conditionalFormatting>
  <conditionalFormatting sqref="Q72">
    <cfRule type="dataBar" priority="1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{8dcd9dd4-f8d9-f9db-8dcd-9dd4f8d9f9db}</x14:id>
        </ext>
      </extLst>
    </cfRule>
  </conditionalFormatting>
  <conditionalFormatting sqref="Q72">
    <cfRule type="dataBar" priority="1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{c9491951-7c5d-7d5f-c949-19517c5d7d5f}</x14:id>
        </ext>
      </extLst>
    </cfRule>
  </conditionalFormatting>
  <conditionalFormatting sqref="Q72">
    <cfRule type="dataBar" priority="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{95d585cc-e4c1-e1d3-95d5-85cce4c1e1d3}</x14:id>
        </ext>
      </extLst>
    </cfRule>
  </conditionalFormatting>
  <conditionalFormatting sqref="Q72">
    <cfRule type="dataBar" priority="1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{1151f148-6445-6557-1151-f14864456557}</x14:id>
        </ext>
      </extLst>
    </cfRule>
  </conditionalFormatting>
  <conditionalFormatting sqref="Q72">
    <cfRule type="dataBar" priority="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{9ddd8dc4-e8c9-e9db-9ddd-8dc4e8c9e9db}</x14:id>
        </ext>
      </extLst>
    </cfRule>
  </conditionalFormatting>
  <conditionalFormatting sqref="Q72">
    <cfRule type="dataBar" priority="1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{19596940-6c4d-6d5f-1959-69406c4d6d5f}</x14:id>
        </ext>
      </extLst>
    </cfRule>
  </conditionalFormatting>
  <conditionalFormatting sqref="Q72">
    <cfRule type="dataBar" priority="1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{a5e5b5fc-d3f1-d1d3-a5e5-b5fcd3f1d1d3}</x14:id>
        </ext>
      </extLst>
    </cfRule>
  </conditionalFormatting>
  <conditionalFormatting sqref="Q72">
    <cfRule type="dataBar" priority="1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{21613178-5475-5557-2161-317854755557}</x14:id>
        </ext>
      </extLst>
    </cfRule>
  </conditionalFormatting>
  <conditionalFormatting sqref="Q72">
    <cfRule type="dataBar" priority="1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{4959591d-3c1d-3d1f-4959-591d3c1d3d1f}</x14:id>
        </ext>
      </extLst>
    </cfRule>
  </conditionalFormatting>
  <conditionalFormatting sqref="Q72">
    <cfRule type="dataBar" priority="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{cd8ddd94-b899-b99b-cd8d-dd94b899b99b}</x14:id>
        </ext>
      </extLst>
    </cfRule>
  </conditionalFormatting>
  <conditionalFormatting sqref="Q72">
    <cfRule type="dataBar" priority="1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{41c15118-3415-3517-41c1-511834153517}</x14:id>
        </ext>
      </extLst>
    </cfRule>
  </conditionalFormatting>
  <conditionalFormatting sqref="Q72">
    <cfRule type="dataBar" priority="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{c585d59c-b991-b193-c585-d59cb991b193}</x14:id>
        </ext>
      </extLst>
    </cfRule>
  </conditionalFormatting>
  <conditionalFormatting sqref="Q72">
    <cfRule type="dataBar" priority="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{591949fc-2c2d-2d1f-5919-49fc2c2d2d1f}</x14:id>
        </ext>
      </extLst>
    </cfRule>
  </conditionalFormatting>
  <conditionalFormatting sqref="Q72">
    <cfRule type="dataBar" priority="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{dd9dcd84-a889-a99b-dd9d-cd84a889a99b}</x14:id>
        </ext>
      </extLst>
    </cfRule>
  </conditionalFormatting>
  <conditionalFormatting sqref="Q72">
    <cfRule type="dataBar" priority="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{51114168-24b5-2517-5111-416824b52517}</x14:id>
        </ext>
      </extLst>
    </cfRule>
  </conditionalFormatting>
  <conditionalFormatting sqref="Q72">
    <cfRule type="dataBar" priority="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{d595c58c-a881-a193-d595-c58ca881a193}</x14:id>
        </ext>
      </extLst>
    </cfRule>
  </conditionalFormatting>
  <conditionalFormatting sqref="Q72">
    <cfRule type="dataBar" priority="1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{6929793b-1c3d-1d1f-6929-793b1c3d1d1f}</x14:id>
        </ext>
      </extLst>
    </cfRule>
  </conditionalFormatting>
  <conditionalFormatting sqref="Q72">
    <cfRule type="dataBar" priority="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{edadfdb4-98b9-999b-edad-fdb498b9999b}</x14:id>
        </ext>
      </extLst>
    </cfRule>
  </conditionalFormatting>
  <conditionalFormatting sqref="Q72">
    <cfRule type="dataBar" priority="1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{8c4c1c55-7958-785a-8c4c-1c557958785a}</x14:id>
        </ext>
      </extLst>
    </cfRule>
  </conditionalFormatting>
  <conditionalFormatting sqref="Q72">
    <cfRule type="dataBar" priority="1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{88c898d1-fddc-fcde-88c8-98d1fddcfcde}</x14:id>
        </ext>
      </extLst>
    </cfRule>
  </conditionalFormatting>
  <conditionalFormatting sqref="Q72">
    <cfRule type="dataBar" priority="1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{1444145d-7159-7552-1444-145d71597552}</x14:id>
        </ext>
      </extLst>
    </cfRule>
  </conditionalFormatting>
  <conditionalFormatting sqref="Q72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{88c898d9-f5d4-f4d6-88c8-98d9f5d4f4d6}</x14:id>
        </ext>
      </extLst>
    </cfRule>
  </conditionalFormatting>
  <conditionalFormatting sqref="Q49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{1c5c2c45-6948-685a-1c5c-2c456948685a}</x14:id>
        </ext>
      </extLst>
    </cfRule>
  </conditionalFormatting>
  <conditionalFormatting sqref="Q49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{98d888c1-edcc-ecde-98d8-88c1edccecde}</x14:id>
        </ext>
      </extLst>
    </cfRule>
  </conditionalFormatting>
  <conditionalFormatting sqref="Q49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{1454b44d-6148-6452-1454-b44d61486452}</x14:id>
        </ext>
      </extLst>
    </cfRule>
  </conditionalFormatting>
  <conditionalFormatting sqref="Q49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{99d989c9-e5c4-e4d6-99d9-89c9e5c4e4d6}</x14:id>
        </ext>
      </extLst>
    </cfRule>
  </conditionalFormatting>
  <conditionalFormatting sqref="Q49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{2c6c3c75-5978-585a-2c6c-3c755978585a}</x14:id>
        </ext>
      </extLst>
    </cfRule>
  </conditionalFormatting>
  <conditionalFormatting sqref="Q49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{a8e8b8f1-ddfc-dcde-a8e8-b8f1ddfcdcde}</x14:id>
        </ext>
      </extLst>
    </cfRule>
  </conditionalFormatting>
  <conditionalFormatting sqref="Q50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{c484d499-b594-b496-c484-d499b594b496}</x14:id>
        </ext>
      </extLst>
    </cfRule>
  </conditionalFormatting>
  <conditionalFormatting sqref="Q50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{4484541d-3115-3d12-4484-541d31153d12}</x14:id>
        </ext>
      </extLst>
    </cfRule>
  </conditionalFormatting>
  <conditionalFormatting sqref="Q50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{c888d891-bd9c-bc9e-c888-d891bd9cbc9e}</x14:id>
        </ext>
      </extLst>
    </cfRule>
  </conditionalFormatting>
  <conditionalFormatting sqref="Q50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{4c1c5c15-3918-381a-4c1c-5c153918381a}</x14:id>
        </ext>
      </extLst>
    </cfRule>
  </conditionalFormatting>
  <conditionalFormatting sqref="Q50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{d595c589-a584-a496-d595-c589a584a496}</x14:id>
        </ext>
      </extLst>
    </cfRule>
  </conditionalFormatting>
  <conditionalFormatting sqref="Q50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{5414442d-21f4-2c12-5414-442d21f42c12}</x14:id>
        </ext>
      </extLst>
    </cfRule>
  </conditionalFormatting>
  <conditionalFormatting sqref="Q50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{d898c881-ad8c-ac9e-d898-c881ad8cac9e}</x14:id>
        </ext>
      </extLst>
    </cfRule>
  </conditionalFormatting>
  <conditionalFormatting sqref="Q50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{5c1c4cb5-2968-281a-5c1c-4cb52968281a}</x14:id>
        </ext>
      </extLst>
    </cfRule>
  </conditionalFormatting>
  <conditionalFormatting sqref="Q50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{e2a2f2b9-95b4-9496-e2a2-f2b995b49496}</x14:id>
        </ext>
      </extLst>
    </cfRule>
  </conditionalFormatting>
  <conditionalFormatting sqref="Q50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{6424743d-1133-1b12-6424-743d11331b12}</x14:id>
        </ext>
      </extLst>
    </cfRule>
  </conditionalFormatting>
  <conditionalFormatting sqref="Q50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{96d686cf-e3c2-e3c9-96d6-86cfe3c2e3c9}</x14:id>
        </ext>
      </extLst>
    </cfRule>
  </conditionalFormatting>
  <conditionalFormatting sqref="Q50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{1252e24b-6746-6744-1252-e24b67466744}</x14:id>
        </ext>
      </extLst>
    </cfRule>
  </conditionalFormatting>
  <conditionalFormatting sqref="Q50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{9ede8ec7-ebca-ebc8-9ede-8ec7ebcaebc8}</x14:id>
        </ext>
      </extLst>
    </cfRule>
  </conditionalFormatting>
  <conditionalFormatting sqref="Q50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{1a5a7a43-6f4e-6f4c-1a5a-7a436f4e6f4c}</x14:id>
        </ext>
      </extLst>
    </cfRule>
  </conditionalFormatting>
  <conditionalFormatting sqref="Q54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{86c696df-f3d2-f3c8-86c6-96dff3d2f3c8}</x14:id>
        </ext>
      </extLst>
    </cfRule>
  </conditionalFormatting>
  <conditionalFormatting sqref="Q54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{4242125b-7756-7744-4242-125b77567744}</x14:id>
        </ext>
      </extLst>
    </cfRule>
  </conditionalFormatting>
  <conditionalFormatting sqref="Q54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{8ece9ed7-fbda-fbc8-8ece-9ed7fbdafbc8}</x14:id>
        </ext>
      </extLst>
    </cfRule>
  </conditionalFormatting>
  <conditionalFormatting sqref="Q54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{da4a1a53-7f5e-7f4c-da4a-1a537f5e7f4c}</x14:id>
        </ext>
      </extLst>
    </cfRule>
  </conditionalFormatting>
  <conditionalFormatting sqref="Q54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{b6f6a6ef-c3e2-c3cf-b6f6-a6efc3e2c3cf}</x14:id>
        </ext>
      </extLst>
    </cfRule>
  </conditionalFormatting>
  <conditionalFormatting sqref="Q54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{3272226b-4766-4744-3272-226b47664744}</x14:id>
        </ext>
      </extLst>
    </cfRule>
  </conditionalFormatting>
  <conditionalFormatting sqref="Q54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{5a1a4ae3-2f3e-2f7c-5a1a-4ae32f3e2f7c}</x14:id>
        </ext>
      </extLst>
    </cfRule>
  </conditionalFormatting>
  <conditionalFormatting sqref="Q54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{de9ece87-ab8a-ab88-de9e-ce87ab8aab88}</x14:id>
        </ext>
      </extLst>
    </cfRule>
  </conditionalFormatting>
  <conditionalFormatting sqref="Q54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{5212427b-27a6-2764-5212-427b27a62764}</x14:id>
        </ext>
      </extLst>
    </cfRule>
  </conditionalFormatting>
  <conditionalFormatting sqref="Q54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{d696c68f-a382-a385-d696-c68fa382a385}</x14:id>
        </ext>
      </extLst>
    </cfRule>
  </conditionalFormatting>
  <conditionalFormatting sqref="Q54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{4a4a5a13-3f1e-3f5c-4a4a-5a133f1e3f5c}</x14:id>
        </ext>
      </extLst>
    </cfRule>
  </conditionalFormatting>
  <conditionalFormatting sqref="Q54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{ce8ede97-bb9a-bb88-ce8e-de97bb9abb88}</x14:id>
        </ext>
      </extLst>
    </cfRule>
  </conditionalFormatting>
  <conditionalFormatting sqref="Q54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{42d2521b-3716-3744-42d2-521b37163744}</x14:id>
        </ext>
      </extLst>
    </cfRule>
  </conditionalFormatting>
  <conditionalFormatting sqref="Q54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{c686d69f-b392-b384-c686-d69fb392b384}</x14:id>
        </ext>
      </extLst>
    </cfRule>
  </conditionalFormatting>
  <conditionalFormatting sqref="Q53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{7a3a6a23-6f2e-7f7c-7a3a-6a236f2e7f7c}</x14:id>
        </ext>
      </extLst>
    </cfRule>
  </conditionalFormatting>
  <conditionalFormatting sqref="Q53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{febeeea7-8baa-8b88-febe-eea78baa8b88}</x14:id>
        </ext>
      </extLst>
    </cfRule>
  </conditionalFormatting>
  <conditionalFormatting sqref="Q53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{1f5f3f46-6a4b-6a49-1f5f-3f466a4b6a49}</x14:id>
        </ext>
      </extLst>
    </cfRule>
  </conditionalFormatting>
  <conditionalFormatting sqref="Q53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{9bdb8bc2-eecf-eecd-9bdb-8bc2eecfeecd}</x14:id>
        </ext>
      </extLst>
    </cfRule>
  </conditionalFormatting>
  <conditionalFormatting sqref="Q53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{1757a74e-6243-6241-1757-a74e62436241}</x14:id>
        </ext>
      </extLst>
    </cfRule>
  </conditionalFormatting>
  <conditionalFormatting sqref="Q53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{93d383ca-e6c7-e6c5-93d3-83cae6c7e6c5}</x14:id>
        </ext>
      </extLst>
    </cfRule>
  </conditionalFormatting>
  <conditionalFormatting sqref="Q53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{9f4f1f56-7a5b-7a49-9f4f-1f567a5b7a49}</x14:id>
        </ext>
      </extLst>
    </cfRule>
  </conditionalFormatting>
  <conditionalFormatting sqref="Q53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{8bcb9bd2-fedf-fecd-8bcb-9bd2fedffecd}</x14:id>
        </ext>
      </extLst>
    </cfRule>
  </conditionalFormatting>
  <conditionalFormatting sqref="Q53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{0747175e-7253-7241-0747-175e72537241}</x14:id>
        </ext>
      </extLst>
    </cfRule>
  </conditionalFormatting>
  <conditionalFormatting sqref="Q53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{83c393da-f6d7-f6c5-83c3-93daf6d7f6c5}</x14:id>
        </ext>
      </extLst>
    </cfRule>
  </conditionalFormatting>
  <conditionalFormatting sqref="Q53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{3f7f2f66-4a6b-4a49-3f7f-2f664a6b4a49}</x14:id>
        </ext>
      </extLst>
    </cfRule>
  </conditionalFormatting>
  <conditionalFormatting sqref="Q53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{bbfbabe2-ceef-cecd-bbfb-abe2ceefcecd}</x14:id>
        </ext>
      </extLst>
    </cfRule>
  </conditionalFormatting>
  <conditionalFormatting sqref="Q53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{d393c38a-a687-a685-d393-c38aa687a685}</x14:id>
        </ext>
      </extLst>
    </cfRule>
  </conditionalFormatting>
  <conditionalFormatting sqref="Q53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{5717473e-22e3-22e1-5717-473e22e322e1}</x14:id>
        </ext>
      </extLst>
    </cfRule>
  </conditionalFormatting>
  <conditionalFormatting sqref="Q52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{db9bcb82-ae8f-ae8d-db9b-cb82ae8fae8d}</x14:id>
        </ext>
      </extLst>
    </cfRule>
  </conditionalFormatting>
  <conditionalFormatting sqref="Q52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{5f1f4fa6-2a7b-2af9-5f1f-4fa62a7b2af9}</x14:id>
        </ext>
      </extLst>
    </cfRule>
  </conditionalFormatting>
  <conditionalFormatting sqref="Q52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{c383d39a-b697-b685-c383-d39ab697b685}</x14:id>
        </ext>
      </extLst>
    </cfRule>
  </conditionalFormatting>
  <conditionalFormatting sqref="Q52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{4797571e-3213-32c1-4797-571e321332c1}</x14:id>
        </ext>
      </extLst>
    </cfRule>
  </conditionalFormatting>
  <conditionalFormatting sqref="Q52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{cb8bdb92-be9f-be8d-cb8b-db92be9fbe8d}</x14:id>
        </ext>
      </extLst>
    </cfRule>
  </conditionalFormatting>
  <conditionalFormatting sqref="Q52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{4f0f5f16-3a1b-3ad9-4f0f-5f163a1b3ad9}</x14:id>
        </ext>
      </extLst>
    </cfRule>
  </conditionalFormatting>
  <conditionalFormatting sqref="Q52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{f3b3e3aa-86a7-8685-f3b3-e3aa86a78685}</x14:id>
        </ext>
      </extLst>
    </cfRule>
  </conditionalFormatting>
  <conditionalFormatting sqref="Q52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{7737672e-b223-a2e1-7737-672eb223a2e1}</x14:id>
        </ext>
      </extLst>
    </cfRule>
  </conditionalFormatting>
  <conditionalFormatting sqref="Q52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{2767377e-5273-5171-2767-377e52735171}</x14:id>
        </ext>
      </extLst>
    </cfRule>
  </conditionalFormatting>
  <conditionalFormatting sqref="Q52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{a3e3b3fa-d6f7-d5f5-a3e3-b3fad6f7d5f5}</x14:id>
        </ext>
      </extLst>
    </cfRule>
  </conditionalFormatting>
  <conditionalFormatting sqref="Q52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{2f6f3f76-5a7b-5979-2f6f-3f765a7b5979}</x14:id>
        </ext>
      </extLst>
    </cfRule>
  </conditionalFormatting>
  <conditionalFormatting sqref="Q52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{abebbbf2-deff-ddfd-abeb-bbf2deffddfd}</x14:id>
        </ext>
      </extLst>
    </cfRule>
  </conditionalFormatting>
  <conditionalFormatting sqref="Q52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{3777276e-4263-4171-3777-276e42634171}</x14:id>
        </ext>
      </extLst>
    </cfRule>
  </conditionalFormatting>
  <conditionalFormatting sqref="Q52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{b3f3a3ea-c6e7-c5f5-b3f3-a3eac6e7c5f5}</x14:id>
        </ext>
      </extLst>
    </cfRule>
  </conditionalFormatting>
  <conditionalFormatting sqref="Q51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{3f7f2f66-4a6b-4979-3f7f-2f664a6b4979}</x14:id>
        </ext>
      </extLst>
    </cfRule>
  </conditionalFormatting>
  <conditionalFormatting sqref="Q51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{bbfbabe2-ceef-cdfd-bbfb-abe2ceefcdfd}</x14:id>
        </ext>
      </extLst>
    </cfRule>
  </conditionalFormatting>
  <conditionalFormatting sqref="Q51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{7747175e-7253-7171-7747-175e72537171}</x14:id>
        </ext>
      </extLst>
    </cfRule>
  </conditionalFormatting>
  <conditionalFormatting sqref="Q51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{83c393da-f6d7-f5f5-83c3-93daf6d7f5f5}</x14:id>
        </ext>
      </extLst>
    </cfRule>
  </conditionalFormatting>
  <conditionalFormatting sqref="Q51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{ebabfbb2-9ebf-9dbd-ebab-fbb29ebf9dbd}</x14:id>
        </ext>
      </extLst>
    </cfRule>
  </conditionalFormatting>
  <conditionalFormatting sqref="Q51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{6f2f7f36-1a3b-1939-6f2f-7f361a3b1939}</x14:id>
        </ext>
      </extLst>
    </cfRule>
  </conditionalFormatting>
  <conditionalFormatting sqref="Q51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{e3a3f3ba-96b7-95b5-e3a3-f3ba96b795b5}</x14:id>
        </ext>
      </extLst>
    </cfRule>
  </conditionalFormatting>
  <conditionalFormatting sqref="Q51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{6727773e-1233-1131-6727-773e12331131}</x14:id>
        </ext>
      </extLst>
    </cfRule>
  </conditionalFormatting>
  <conditionalFormatting sqref="Q51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{fbbbeba2-8eaf-8dbd-fbbb-eba28eaf8dbd}</x14:id>
        </ext>
      </extLst>
    </cfRule>
  </conditionalFormatting>
  <conditionalFormatting sqref="Q51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{7f3f6f26-5a2b-4939-7f3f-6f265a2b4939}</x14:id>
        </ext>
      </extLst>
    </cfRule>
  </conditionalFormatting>
  <conditionalFormatting sqref="Q51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{f3b3e3aa-86a7-85b5-f3b3-e3aa86a785b5}</x14:id>
        </ext>
      </extLst>
    </cfRule>
  </conditionalFormatting>
  <conditionalFormatting sqref="Q51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{7737672e-c223-d131-7737-672ec223d131}</x14:id>
        </ext>
      </extLst>
    </cfRule>
  </conditionalFormatting>
  <conditionalFormatting sqref="Q51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{cb8bdb92-be9f-bdbd-cb8b-db92be9fbdbd}</x14:id>
        </ext>
      </extLst>
    </cfRule>
  </conditionalFormatting>
  <conditionalFormatting sqref="Q51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{4f7f5f16-3a1b-3939-4f7f-5f163a1b3939}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da8ac3-efce-dfcc-9ada-8ac3e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a-5b48-1e5e-be476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c4-82c2-92dbf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2-4344-8646-165f73524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cc-8aca-9ad3f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a-4b48-1e4e-1e577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c4-b2f2-a2ebc7e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43-3676-266f43627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fa-1bb8-5e1e-4e272bfa1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8c-da9a-ca83a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62-13a9-5616-46bf23621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84-d292-c28ba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a-9b98-4e8e-5e173b1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8c-ca8a-da93b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2-0388-4616-561f33120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84-c282-d29bb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a-3bb8-7e3e-6e27ab2a3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8c-faba-eaa38fa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fc-aaea-baf3dff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78-2e6e-3e775b7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4f4-a2e2-b2fbd7f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779-2666-367f537267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fc-bafa-aae3cfe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78-3e7e-2e674b6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4f4-b2f2-a2ebc7e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678-3676-266f436276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cfc-8aca-9ad3ffd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878-6e4e-1e577b5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f35-6626-763f13322f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b4-e2a2-f2bb97b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838-6e2e-7e371b3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cbc-eaaa-fab39fb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2-3e34-7636-662f43223e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b4-f2b2-e2ab87a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838-7e3e-6e27db2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bc-faba-eaa38fa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7933-4666-561f33127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4b4-c282-d29bb79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1-8193-c585-d59cbc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5517-4101-51183415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9b-cd8d-dd94b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8-3c1d-cd1f-4999-59183c1d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1-9193-d595-c58cad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75-1517-5111-41a8247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9b-dd9d-cd84a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9-2ced-1d1f-5919-49392ce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b1-a193-e5a5-f5bc9ab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17-6121-7138143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4-7c5d-4d5f-0949-19547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db-8dcd-9dd4f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5-4557-9141-11587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c1d3-85c5-95dcf0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5-6c4d-5d5f-1959-a9456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db-9ddd-8dc4e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5-5557-1151-31486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1-d1d3-95d5-85cce1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7d-6d5f-2969-39725c7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db-aded-bdf4d8f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8-881a-4cdc-5c153918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9e-c888-d891b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0-1c12-4444-541d31101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4-8496-c181-d199b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a8-181a-5c1c-4c7529a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9e-d898-c881a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31-1d12-5414-44ed21311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4-9496-d090-c089a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1a-6c2c-7c35193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9e-e8a8-f8b19db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4-c4d6-8dcd-9dd9f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c-4452-d444-145d715c4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de-88c8-98d1f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8-485a-4c4c-1c557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4-d4d6-9cdc-8cc9e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d-5552-1454-744d614d5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de-98d8-88c1e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8-585a-1c5c-ec456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f4-e4d6-abeb-bbf9d5f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a-6252-2464-347d517a6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80-d696-c68fa3829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66-1764-5212-42bb27661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88-de9e-ce87a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fe-1f7c-5a1a-4a232ffe1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81-c686-d69fb3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6-4744-4212-521b371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88-ce8e-de97b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e-df5c-4a8a-5a133f1ed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86-f6b6-e6af83a2b3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6-3764-7232-622b37263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e-5f4c-1a5a-ba436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c8-9ede-8ec7e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6-5744-1252-224b6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cc-96d6-86cfe3c2d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e-4f4c-1a4a-1a537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c8-8ece-9ed7f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6-4744-8242-125b7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cd-86c6-96dff3d2c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4c-3a7a-2a634f6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c8-befe-aee7cbe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bb-1af9-5f1f-4f662abb1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8d-db9b-cb82a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23-12e1-5717-47fe22231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85-d393-c38aa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b-9ad9-4fcf-5f163a1b9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8d-cb8b-db92b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3-02c1-4757-571e32130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85-c383-d39ab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b-3af9-7f3f-6f26ea2b3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8d-fbbb-eba28ea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c5-93d3-83cae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3-5241-1757-674e6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cd-9bdb-8bc2e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b-5a49-1f5f-ff466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c5-83c3-93daf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3-4241-c747-175e7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cd-8bcb-9bd2f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b-4a49-5f4f-1f567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c5-b3f3-a3eac6e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41-3777-276e426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31-6727-773e123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b5-e3a3-f3ba96b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939-6f2f-7f361a3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dbd-ebab-fbb29eb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3-3131-7737-672e0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b5-f3b3-e3aa86a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939-7f3f-6f269a2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dbd-fbbb-eba28ea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7131-4727-571e32137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5b5-c383-d39ab69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fd-abeb-bbf2def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79-2f6f-3f765a7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5f5-a3e3-b3fad6f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171-2767-377e527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fd-bbfb-abe2cee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79-3f7f-2f664a6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5f5-b3f3-a3eac6e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171-3777-276e426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dfd-8bcb-9bd2fed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979-2f4f-1f567a5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d5-83c3-93daf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3-4351-1747-175e7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dd-8bcb-9bd2f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b-4b59-8f4f-1f567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d5-93d3-83cae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3-5351-1757-b74e6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dd-9bdb-8bc2e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b-5b59-1f5f-2f466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d5-a3e3-b3fad6f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51-2767-377e527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b-8b19-4f1f-5f163a1b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9d-cb8b-db92b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1311-4787-571e3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95-c383-d39ab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6b-1b19-5f1f-4fb62a6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9d-db9b-cb82a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f3-1311-5717-472e22f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95-d393-c38aa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19-6f2f-7f361a3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9d-ebab-fbb29eb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e-4e5c-ca4a-1a537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d8-8ece-9ed7f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6-4654-5242-125b7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df-86c6-96dff3d2c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e-5e5c-1a5a-6a436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d8-9ede-8ec7e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6-5654-1252-f24b6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de-96d6-86cfe3c2d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5c-2a6a-3a735f7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d8-aeee-bef7dbf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93-c686-d69fb392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6-5614-42c2-521b3716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98-ce8e-de97b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e-ce1c-4a5a-5a133f1e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92-d696-c68fa382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b6-1614-5212-426b27b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98-de9e-ce87a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2e-1e1c-5a1a-4af32f2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95-e6a6-f6bf93b2a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14-6222-723b173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c4-d5c6-9ede-8ec9e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f-5142-1454-a44d614f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ce-98d8-88c1e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8-594a-1c5c-3c456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4-c5c6-8fcf-9fd9f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e-4142-0444-145d715e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ce-88c8-98d1f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8-494a-9c4c-1c557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e4-f5c6-b8f8-a8e9c5e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9-7142-3474-246d4169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78-193a-5c1c-4ca5297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8e-d898-c881a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e3-1122-5414-443d21e3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84-9586-d292-c289a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8-991a-4c0c-5c1539189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8e-c888-d891b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2-0102-4494-541d31120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4-8586-c383-d399b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8-393a-7c3c-6c252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8e-f8b8-e8a18da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7-6c4d-5c4f-1959-79476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cb-9ddd-8dc4e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5-5447-1151-e1486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c1-dac3-95d5-85cce3c1d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6-7c5d-4c4f-d949-19567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cb-8dcd-9dd4f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5-4447-4141-11587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d1-cbc3-85c5-95dcf2d1c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d-7c4f-3979-29614c6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cb-bdfd-ade4c8e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81-9283-d595-c58caf81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a5-14a7-5111-417824a51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8b-dd9d-cd84a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b-2c3d-1cbf-5919-49eb2c3d1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1-8383-c585-d59cbe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5-4487-41d1-511834154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8b-cd8d-dd94b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a-3c1d-dc9f-4949-591a3c1dd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1-b483-f5b5-e5ac89a1b4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5-34a7-7131-6128f4253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77-2161-3178547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f1-e3f3-a5e5-b5fcdff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d-6f7f-2969-397b5c7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bfb-aded-bdf4d8f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77-3171-2168446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f3f3-b5f5-a5eccee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6d-7f7f-3979-296a4c6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fb-bdfd-ade4c8e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777-3141-11587455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1-c3f3-85c5-95dcf9d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bb-edad-fdb498b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3d-2f3f-6929-79371c3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1-a3b3-e5a5-f5bc93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737-6121-7138143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bb-fdbd-eda488a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1c2d-3f3f-7939-69261c2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a1-b3b3-f5b5-e5ac82a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737-7131-6128842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bb-cd8d-dd94b899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1-3c1d-af3f-4939-59113c1da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a-8a18-4e5e-5e173b1a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9c-ca8a-da93b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2-121a-46c6-561f3312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94-c282-d29bb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2a-1a18-5e1e-4ef72b2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9c-da9a-ca83a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b2-121b-5616-466f23b21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94-d292-c28ba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18-6e2e-7e371b3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9c-eaaa-fab39fb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d4-82c2-92dbf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2-4256-5646-165f73524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dc-8aca-9ad3f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a-4a58-ce4e-1e577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d4-92d2-82cbe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2-5257-1656-f64f63425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dc-9ada-8ac3e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a-5a58-1e5e-6e476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d4-a2e2-b2fbd7f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50-2666-367f53726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91-c787-d79eb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7-5715-4383-531a3617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99-cf8f-df96b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f-cf1d-4b1b-5b123e1f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91-d797-c78ea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f7-1715-5313-432a26f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99-df9f-cf86a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6f-1f1d-5b1b-4bb22e6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91-e7a7-f7be92b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15-6323-733a163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f-4f5d-8b4b-1b527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d9-8fcf-9fd6f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7-4755-1343-135a7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d1-87c7-97def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f-5f5d-1b5b-2b426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d9-9fdf-8fc6e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7-5755-1353-b34a6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d1-97d7-87cee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5d-2b6b-3b725e7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d9-afef-bff6daf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39-187b-5d1d-4de428391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8d-9c8f-d999-c982a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6a1-1763-5515-457c26a117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87-d191-c188a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9-985b-4d4d-5d1438199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d-8c8f-c989-d993b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711-0643-45d5-551c37110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87-c181-d198b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9-387b-7d3d-6d2468293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ad-bc8f-f9b9-e9a48ca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c7-91d1-81c8e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a41-5f43-1555-e54c6a415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cd-dccf-99d9-89cee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9-584b-1d5d-7d446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c7-81c1-91d8f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b51-4e43-4545-155c7b514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d-cccf-89c9-99dff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9-484b-dd4d-1d547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c7-b1f1-a1e8c4e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61-7943-3575-256c4c617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9182-d494-c48da18a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9-25e4-15e6-5b1b-4b3925e41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8a-dc9c-cc85a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7c-1dfe-5818-48a12d7c1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8182-c484-d49db19b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9-3514-45c6-4a9a-5a1935144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8a-cc8c-dc95b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c-ddde-4808-58113d1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b182-f4b4-e4ad81ac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b524-35e6-7d3d-6d29b5243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c-5d4e-1858-38416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ca-9cdc-8cc5e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9-6544-5546-1757-a7496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6-d1c2-94d4-84cde1c6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c-4d4e-9848-18517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ca-8ccc-9cd5f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9-7554-4546-0646-16597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7-c1c2-84c4-94ddf1d7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4e-3878-28614d6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ca-bcfc-ace5c9e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ba-ecac-fcb599b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3e-6828-78311d3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6-a2b2-e4a4-f4bd91b6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4-2636-6727-7739153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ba-fcbc-eca589a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c-3e3e-7838-68215d2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7-b2b2-f4b4-e4ad81a7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c524-3636-7636-6629c52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ba-cc8c-dc95b998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ae3e-4878-58113d1ca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74-6676-2b6b-3b79557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e2f2-a4e4-b4fdd1fa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e7e-2868-38715d7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afa-acec-bcf5d9f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7676-3a7a-2a69456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f2f2-b4f4-a4edc1eb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e7e-3878-28614d6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afa-bcfc-ace5c9e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9-7554-4676-7d4d-1d597554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c2f2-84c4-94ddf1dc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f1d3-85c5-95dcf5d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5-7557-5141-1158745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9db-8dcd-9dd4f8d9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1-7c5d-7d5f-c949-19517c5d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e1d3-95d5-85cce4c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5-6557-1151-f148644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9db-9ddd-8dc4e8c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0-6c4d-6d5f-1959-69406c4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1-d1d3-a5e5-b5fcd3f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557-2161-3178547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d-3c1d-3d1f-4959-591d3c1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9b-cd8d-dd94b89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5-3517-41c1-51183415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1-b193-c585-d59cb991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c-2c2d-2d1f-5919-49fc2c2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99b-dd9d-cd84a88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b5-2517-5111-416824b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1-a193-d595-c58ca88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d-1d1f-6929-793b1c3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99b-edad-fdb498b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8-785a-8c4c-1c55795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cde-88c8-98d1fdd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9-7552-1444-145d71597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4-f4d6-88c8-98d9f5d4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8-685a-1c5c-2c45694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cde-98d8-88c1edc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8-6452-1454-b44d61486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4-e4d6-99d9-89c9e5c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85a-2c6c-3c75597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cde-a8e8-b8f1ddf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4-b496-c484-d499b59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5-3d12-4484-541d31153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c9e-c888-d891bd9c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8-381a-4c1c-5c15391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4-a496-d595-c589a58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f4-2c12-5414-442d21f42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c9e-d898-c881ad8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68-281a-5c1c-4cb5296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b4-9496-e2a2-f2b995b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3-1b12-6424-743d11331b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3c9-96d6-86cfe3c2e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6-6744-1252-e24b674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bc8-9ede-8ec7ebca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e-6f4c-1a5a-7a436f4e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3c8-86c6-96dff3d2f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6-7744-4242-125b775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bc8-8ece-9ed7fbd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e-7f4c-da4a-1a537f5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3cf-b6f6-a6efc3e2c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744-3272-226b476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3e-2f7c-5a1a-4ae32f3e2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b88-de9e-ce87ab8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a6-2764-5212-427b27a62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385-d696-c68fa382a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e-3f5c-4a4a-5a133f1e3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b88-ce8e-de97bb9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6-3744-42d2-521b37163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384-c686-d69fb392b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6f2e-7f7c-7a3a-6a236f2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b88-febe-eea78ba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b-6a49-1f5f-3f466a4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cd-9bdb-8bc2eec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3-6241-1757-a74e6243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6c5-93d3-83cae6c7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b-7a49-9f4f-1f567a5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ecd-8bcb-9bd2fed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3-7241-0747-175e725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6c5-83c3-93daf6d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a49-3f7f-2f664a6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ecd-bbfb-abe2cee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85-d393-c38aa68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e3-22e1-5717-473e22e32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e8d-db9b-cb82ae8f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7b-2af9-5f1f-4fa62a7b2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685-c383-d39ab69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3-32c1-4797-571e32133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e8d-cb8b-db92be9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b-3ad9-4f0f-5f163a1b3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685-f3b3-e3aa86a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23-a2e1-7737-672eb223a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171-2767-377e527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5f5-a3e3-b3fad6f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979-2f6f-3f765a7b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dfd-abeb-bbf2deff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171-3777-276e4263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5f5-b3f3-a3eac6e7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979-3f7f-2f664a6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dfd-bbfb-abe2cee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53-7171-7747-175e725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5f5-83c3-93daf6d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dbd-ebab-fbb29eb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939-6f2f-7f361a3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5b5-e3a3-f3ba96b7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131-6727-773e1233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dbd-fbbb-eba28eaf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b-4939-7f3f-6f265a2b4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5b5-f3b3-e3aa86a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3-d131-7737-672ec223d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dbd-cb8b-db92be9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1b-3939-4f7f-5f163a1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