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drawings/drawing3.xml" ContentType="application/vnd.openxmlformats-officedocument.drawing+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cbm365.sharepoint.com/teams/Work-GrpProgrammeSupportTeam/Shared Documents/20_Progr Process and tools/90 Partnership/90_Published version/"/>
    </mc:Choice>
  </mc:AlternateContent>
  <xr:revisionPtr revIDLastSave="584" documentId="8_{CC14BE15-09C4-4B9B-A5DF-7395026586E8}" xr6:coauthVersionLast="47" xr6:coauthVersionMax="47" xr10:uidLastSave="{78BE7D35-1409-402A-A2E5-136149B6E2E7}"/>
  <workbookProtection workbookAlgorithmName="SHA-512" workbookHashValue="jj99fK3epv2UWK9A6jeyWdKNqpmy6YU+bMGW6Zzr+O7r2UQba7lbA4oPFgUHEkcGWhuQiyLcsL2msoCeJErQpg==" workbookSaltValue="nAeqFXh3JxjyOEYKVpjJ0A==" workbookSpinCount="100000" lockStructure="1"/>
  <bookViews>
    <workbookView xWindow="-120" yWindow="-120" windowWidth="29040" windowHeight="15720" activeTab="1" xr2:uid="{A5C8F576-286F-4D8E-8EE1-CAF8F09F869A}"/>
  </bookViews>
  <sheets>
    <sheet name="Introduction" sheetId="1" r:id="rId1"/>
    <sheet name="Part 1. Information" sheetId="5" r:id="rId2"/>
    <sheet name="Part 2. Governance &amp; Leadership" sheetId="6" r:id="rId3"/>
    <sheet name="Part 2. Finance" sheetId="7" r:id="rId4"/>
    <sheet name="Part 2. Programme" sheetId="3" r:id="rId5"/>
    <sheet name="Part 2. Feedback from partner" sheetId="10" r:id="rId6"/>
    <sheet name="Part 3. Action Plan" sheetId="4" r:id="rId7"/>
    <sheet name="PA Summary" sheetId="2" r:id="rId8"/>
    <sheet name="Master data" sheetId="9" state="hidden" r:id="rId9"/>
  </sheets>
  <definedNames>
    <definedName name="_xlnm.Print_Area" localSheetId="7">'PA Summary'!$A$1:$F$39</definedName>
    <definedName name="_xlnm.Print_Area" localSheetId="1">'Part 1. Information'!$A$1:$O$28</definedName>
    <definedName name="_xlnm.Print_Area" localSheetId="3">'Part 2. Finance'!$A$1:$D$33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7" l="1"/>
  <c r="F14" i="7" s="1"/>
  <c r="E17" i="6"/>
  <c r="F17" i="6" s="1"/>
  <c r="E30" i="6" l="1"/>
  <c r="F30" i="6" s="1"/>
  <c r="E16" i="6"/>
  <c r="E22" i="3" l="1"/>
  <c r="F22" i="3" s="1"/>
  <c r="E21" i="3"/>
  <c r="F21" i="3" s="1"/>
  <c r="E20" i="3"/>
  <c r="F20" i="3" s="1"/>
  <c r="E19" i="3"/>
  <c r="F19" i="3" s="1"/>
  <c r="E18" i="3"/>
  <c r="F18" i="3" s="1"/>
  <c r="E12" i="3"/>
  <c r="F12" i="3" s="1"/>
  <c r="E11" i="3"/>
  <c r="F11" i="3" s="1"/>
  <c r="E10" i="3"/>
  <c r="F10" i="3" s="1"/>
  <c r="E9" i="3"/>
  <c r="F9" i="3" s="1"/>
  <c r="E27" i="7"/>
  <c r="F27" i="7" s="1"/>
  <c r="E26" i="7"/>
  <c r="F26" i="7" s="1"/>
  <c r="E25" i="7"/>
  <c r="F25" i="7" s="1"/>
  <c r="E24" i="7"/>
  <c r="F24" i="7" s="1"/>
  <c r="E23" i="7"/>
  <c r="F23" i="7" s="1"/>
  <c r="E22" i="7"/>
  <c r="F22" i="7" s="1"/>
  <c r="E21" i="7"/>
  <c r="F21" i="7" s="1"/>
  <c r="E20" i="7"/>
  <c r="F20" i="7" s="1"/>
  <c r="E19" i="7"/>
  <c r="F19" i="7" s="1"/>
  <c r="E13" i="7"/>
  <c r="F13" i="7" s="1"/>
  <c r="E12" i="7"/>
  <c r="F12" i="7" s="1"/>
  <c r="E11" i="7"/>
  <c r="F11" i="7" s="1"/>
  <c r="E10" i="7"/>
  <c r="F10" i="7" s="1"/>
  <c r="E9" i="7"/>
  <c r="F9" i="7" s="1"/>
  <c r="E31" i="6"/>
  <c r="F31" i="6" s="1"/>
  <c r="E29" i="6"/>
  <c r="F29" i="6" s="1"/>
  <c r="E28" i="6"/>
  <c r="F28" i="6" s="1"/>
  <c r="E27" i="6"/>
  <c r="F27" i="6" s="1"/>
  <c r="E26" i="6"/>
  <c r="F26" i="6" s="1"/>
  <c r="E25" i="6"/>
  <c r="F25" i="6" s="1"/>
  <c r="E24" i="6"/>
  <c r="F24" i="6" s="1"/>
  <c r="E23" i="6"/>
  <c r="F23" i="6" s="1"/>
  <c r="E22" i="6"/>
  <c r="F22" i="6" s="1"/>
  <c r="E21" i="6"/>
  <c r="F21" i="6" s="1"/>
  <c r="F16" i="6"/>
  <c r="E15" i="6"/>
  <c r="F15" i="6" s="1"/>
  <c r="E14" i="6"/>
  <c r="F14" i="6" s="1"/>
  <c r="E13" i="6"/>
  <c r="F13" i="6" s="1"/>
  <c r="E12" i="6"/>
  <c r="F12" i="6" s="1"/>
  <c r="E11" i="6"/>
  <c r="F11" i="6" s="1"/>
  <c r="E10" i="6"/>
  <c r="F10" i="6" s="1"/>
  <c r="E9" i="6"/>
  <c r="B24" i="2" l="1"/>
  <c r="B18" i="2"/>
  <c r="B17" i="2"/>
  <c r="B11" i="2"/>
  <c r="B10" i="2"/>
  <c r="F9" i="6"/>
  <c r="B23" i="2"/>
  <c r="B9" i="2" l="1"/>
  <c r="B3" i="2" s="1"/>
  <c r="B22" i="2"/>
  <c r="B16" i="2"/>
</calcChain>
</file>

<file path=xl/sharedStrings.xml><?xml version="1.0" encoding="utf-8"?>
<sst xmlns="http://schemas.openxmlformats.org/spreadsheetml/2006/main" count="335" uniqueCount="221">
  <si>
    <t>CBM Partner Assessment Tool</t>
  </si>
  <si>
    <t>Part 1. Information about the organisation</t>
  </si>
  <si>
    <t>General information about the organisation</t>
  </si>
  <si>
    <t>Name of the organisation and country:</t>
  </si>
  <si>
    <t>Indicate name of the organisation</t>
  </si>
  <si>
    <t>Overall annual budget (last 3 years average):</t>
  </si>
  <si>
    <t>Indicate last 3 years average, including income sources and respective projects.</t>
  </si>
  <si>
    <t>Does the organisation have a positive track record of managing funds from CBM or other donors?</t>
  </si>
  <si>
    <t>Indicate yes or no. If yes, list donors and approximate amounts.</t>
  </si>
  <si>
    <t>Information about the prospective/ongoing partnership</t>
  </si>
  <si>
    <t>Date of partnership approval:</t>
  </si>
  <si>
    <t>Indicate date of initial partnership approval.</t>
  </si>
  <si>
    <t>Date of the last partner assessment:</t>
  </si>
  <si>
    <t>If applicable, insert date.</t>
  </si>
  <si>
    <t>Objective of partnership:</t>
  </si>
  <si>
    <t>Introduction about the organisation and its work</t>
  </si>
  <si>
    <t>Indicate the vision and mission of the organisation. Briefly describe the background of the organisation, field of work and targeted geographical areas.</t>
  </si>
  <si>
    <t>Part 2. Partner Assessment Questionnaire</t>
  </si>
  <si>
    <t xml:space="preserve">Section I. Governance and leadership section </t>
  </si>
  <si>
    <t>The objective of the section is to review the organisation’s governance structure and compliance with legal requirements, to ensure that minimum accountability standards are in place and identify areas which need strengthening.</t>
  </si>
  <si>
    <t xml:space="preserve">Criteria </t>
  </si>
  <si>
    <r>
      <t xml:space="preserve">Appraisal </t>
    </r>
    <r>
      <rPr>
        <sz val="10"/>
        <color theme="1"/>
        <rFont val="Verdana"/>
        <family val="2"/>
      </rPr>
      <t>(select from drop down menu)</t>
    </r>
  </si>
  <si>
    <r>
      <t xml:space="preserve">Sources of Verification 
</t>
    </r>
    <r>
      <rPr>
        <sz val="10"/>
        <color theme="1"/>
        <rFont val="Verdana"/>
        <family val="2"/>
      </rPr>
      <t>(tick boxes as relevant)</t>
    </r>
  </si>
  <si>
    <t xml:space="preserve">Comment </t>
  </si>
  <si>
    <t>Scoring</t>
  </si>
  <si>
    <t xml:space="preserve">Assigned weights </t>
  </si>
  <si>
    <t>MINIMUM GOVERNANCE AND LEADERSHIP CRITERIA (red)</t>
  </si>
  <si>
    <t>Add comment.</t>
  </si>
  <si>
    <r>
      <t xml:space="preserve">1.2 The </t>
    </r>
    <r>
      <rPr>
        <b/>
        <sz val="11"/>
        <color theme="1"/>
        <rFont val="Verdana"/>
        <family val="2"/>
      </rPr>
      <t>vision &amp; mission</t>
    </r>
    <r>
      <rPr>
        <sz val="11"/>
        <color theme="1"/>
        <rFont val="Verdana"/>
        <family val="2"/>
      </rPr>
      <t xml:space="preserve"> of the organisation guides its work and is used to set priorities.
Definition: The organisation has a clear and shared understanding of its vision &amp; mission spelled out in a strategic plan; or at least a stated purpose of existence and set of objectives.
</t>
    </r>
  </si>
  <si>
    <t>Website 
Strategy plan
Annual reports
Other: list other sources</t>
  </si>
  <si>
    <r>
      <t xml:space="preserve">1.3 The organisation </t>
    </r>
    <r>
      <rPr>
        <b/>
        <sz val="11"/>
        <color theme="1"/>
        <rFont val="Verdana"/>
        <family val="2"/>
      </rPr>
      <t>collaborates</t>
    </r>
    <r>
      <rPr>
        <sz val="11"/>
        <color theme="1"/>
        <rFont val="Verdana"/>
        <family val="2"/>
      </rPr>
      <t xml:space="preserve"> with other relevant stakeholders and has good standing at community, district and local/government levels.
Definition: The organisation is an established and a visible part of the community or relevant network. The organisation has strong linkages with other civil society groups and networks, as well as local authorities. It is known and respected within the community and amongst its peer organisations.
</t>
    </r>
  </si>
  <si>
    <t>Feedback from stakeholders 
Project and field trip reports
Website
Other: List other sources.</t>
  </si>
  <si>
    <r>
      <rPr>
        <sz val="11"/>
        <color theme="1"/>
        <rFont val="Verdana"/>
        <family val="2"/>
      </rPr>
      <t xml:space="preserve">1.4 The Organisation has a </t>
    </r>
    <r>
      <rPr>
        <b/>
        <sz val="11"/>
        <color theme="1"/>
        <rFont val="Verdana"/>
        <family val="2"/>
      </rPr>
      <t>functioning governing body</t>
    </r>
    <r>
      <rPr>
        <sz val="11"/>
        <color theme="1"/>
        <rFont val="Verdana"/>
        <family val="2"/>
      </rPr>
      <t xml:space="preserve"> that meets regularly.</t>
    </r>
    <r>
      <rPr>
        <i/>
        <sz val="11"/>
        <color theme="1"/>
        <rFont val="Verdana"/>
        <family val="2"/>
      </rPr>
      <t xml:space="preserve"> 
</t>
    </r>
    <r>
      <rPr>
        <sz val="11"/>
        <color theme="1"/>
        <rFont val="Verdana"/>
        <family val="2"/>
      </rPr>
      <t xml:space="preserve">Definition: The governing body regularly provides strategic direction, oversight and holds management to account. The governing body operates on the basis of clear roles and responsibilities and meets at least twice a year.
</t>
    </r>
  </si>
  <si>
    <t>Schedule of meetings and participation
Terms of Reference 
Other: List other sources</t>
  </si>
  <si>
    <r>
      <t xml:space="preserve">1.5 The organisation has a track record of successful work and can articulate and </t>
    </r>
    <r>
      <rPr>
        <b/>
        <sz val="11"/>
        <color theme="1"/>
        <rFont val="Verdana"/>
        <family val="2"/>
      </rPr>
      <t>demonstrate achievements</t>
    </r>
    <r>
      <rPr>
        <sz val="11"/>
        <color theme="1"/>
        <rFont val="Verdana"/>
        <family val="2"/>
      </rPr>
      <t>.</t>
    </r>
    <r>
      <rPr>
        <i/>
        <sz val="11"/>
        <color theme="1"/>
        <rFont val="Verdana"/>
        <family val="2"/>
      </rPr>
      <t xml:space="preserve"> 
</t>
    </r>
    <r>
      <rPr>
        <sz val="11"/>
        <color theme="1"/>
        <rFont val="Verdana"/>
        <family val="2"/>
      </rPr>
      <t xml:space="preserve">Definition: The organisation has the skills, knowledge and expertise to effectively implement, complete and maintain its projects, and can demonstrate past achievements. 
</t>
    </r>
  </si>
  <si>
    <t>Project reports
Feedback from beneficiaries 
Annual report 
Website 
Other: List other sources</t>
  </si>
  <si>
    <r>
      <t xml:space="preserve">1.6 The organisation’s board/leadership is </t>
    </r>
    <r>
      <rPr>
        <b/>
        <sz val="11"/>
        <color theme="1"/>
        <rFont val="Verdana"/>
        <family val="2"/>
      </rPr>
      <t>aware of and supportive of the partnership</t>
    </r>
    <r>
      <rPr>
        <sz val="11"/>
        <color theme="1"/>
        <rFont val="Verdana"/>
        <family val="2"/>
      </rPr>
      <t xml:space="preserve"> with CBM.</t>
    </r>
    <r>
      <rPr>
        <i/>
        <sz val="11"/>
        <color theme="1"/>
        <rFont val="Verdana"/>
        <family val="2"/>
      </rPr>
      <t xml:space="preserve"> 
</t>
    </r>
    <r>
      <rPr>
        <sz val="11"/>
        <color theme="1"/>
        <rFont val="Verdana"/>
        <family val="2"/>
      </rPr>
      <t xml:space="preserve">Definition: CBM partnership has been discussed by the board/leadership of the organisation and the decision to enter into partnership has been documented.
</t>
    </r>
  </si>
  <si>
    <t>Interviews 
Other: List other sources.</t>
  </si>
  <si>
    <r>
      <t xml:space="preserve">1.7 The organisation has a </t>
    </r>
    <r>
      <rPr>
        <b/>
        <sz val="11"/>
        <color theme="1"/>
        <rFont val="Verdana"/>
        <family val="2"/>
      </rPr>
      <t>code of conduct/equivalent statement</t>
    </r>
    <r>
      <rPr>
        <sz val="11"/>
        <color theme="1"/>
        <rFont val="Verdana"/>
        <family val="2"/>
      </rPr>
      <t xml:space="preserve"> or is committed to developing one where this is absent, setting out its position on </t>
    </r>
    <r>
      <rPr>
        <b/>
        <sz val="11"/>
        <color theme="1"/>
        <rFont val="Verdana"/>
        <family val="2"/>
      </rPr>
      <t>all forms of unacceptable conduct</t>
    </r>
    <r>
      <rPr>
        <sz val="11"/>
        <color theme="1"/>
        <rFont val="Verdana"/>
        <family val="2"/>
      </rPr>
      <t xml:space="preserve"> and actively promotes its adoption by staff. 
Definition: The organisation has or is willing to develop within the first 6 months of its partnership with CBM a code of conduct/equivalent statement setting out its position on all forms of unacceptable conduct, including abuse of children &amp; vulnerable adults, sexual exploitation &amp; harassment, fraud &amp; corruption, discrimination etc. It can demonstrate that all staff &amp; persons affiliated with the organisation (e.g. donors, free-lancers, volunteers, consultants, board members &amp; visitors) have read, understand &amp; signed the code of conduct. Staff has an induction at the beginning of employment &amp; refresher trainings.</t>
    </r>
  </si>
  <si>
    <t xml:space="preserve">Code of conduct or similar stating remedial/disciplinary measures
Solid, publicly available channels to report incidents incl. anonymous reporting channels 
Incident reporting &amp; trackable handling of incidents by board/leadership
Code of conduct integrated into employment and project contracts
Documented induction procedures of staff/training with proof of participation
Other: List other </t>
  </si>
  <si>
    <t>EU, UK, US Office of Foreign Assets Control (OFAC) and UN sanctions list
Other: List other sources.</t>
  </si>
  <si>
    <r>
      <t xml:space="preserve">tick boxes as relevant
</t>
    </r>
    <r>
      <rPr>
        <sz val="10"/>
        <color theme="1"/>
        <rFont val="Verdana"/>
        <family val="2"/>
      </rPr>
      <t>(tick boxes as relevant)</t>
    </r>
  </si>
  <si>
    <t>GOVERNANCE AND LEADERSHIP CRITERIA to attain (green)</t>
  </si>
  <si>
    <t>List of governing body members 
Written constitution/trust deed/bylaws 
Other: List other sources.</t>
  </si>
  <si>
    <t>Written constitution/trust deed/bylaws
Operational plan
Terms of Reference 
Policies in place 
Processes in place
Other: List other sources.</t>
  </si>
  <si>
    <t>Written constitution/trust deed/bylaws
Policies in place 
Processes in place 
Other: List other sources used</t>
  </si>
  <si>
    <t>Policies in place Annual reports 
Financial statements/regulatory reports 
Terms of Reference 
Other: List other sources</t>
  </si>
  <si>
    <t>HR and other policies in place 
Budget for current financial year 
Other: List other sources.</t>
  </si>
  <si>
    <t>Plans &amp; budgets for operations/projects 
Project reports and evaluations 
Data generated from own monitoring processes 
Other: List other sources.</t>
  </si>
  <si>
    <t>Plans available 
Country risk rating 
Policies in place 
Procedures in place 
Other: List other sources.</t>
  </si>
  <si>
    <t>Whistle blower policy or similar document 
Registry of cases 
Examples of feedback/complaint position paper/document
Feedback/complaint mechanisms in place and in use 
Other: List other sources.</t>
  </si>
  <si>
    <t>Personal observation
Interviews
Accessibility audit report
Examples of communication and technologies in place
Other: List other sources.</t>
  </si>
  <si>
    <t>Add comments.</t>
  </si>
  <si>
    <t>Policies in place
Procedures in place
Job descriptions
Advertisement of positions
Other: List other sources.</t>
  </si>
  <si>
    <t xml:space="preserve">Additional comments </t>
  </si>
  <si>
    <t>Any additional comments. Jointly agreed priorities for action to be listed in the PA Action Plan (Part 3 of the tool)</t>
  </si>
  <si>
    <t>Section II. Finance</t>
  </si>
  <si>
    <r>
      <t xml:space="preserve">The objective of the section is to review the financial structures and systems, and to assess the organisation’s compliance with financial and legal requirements, to help determine where and what areas need to be strengthened and to assess whether the (prospective) partner has the capacity to manage the envisaged volume of funds.
</t>
    </r>
    <r>
      <rPr>
        <b/>
        <sz val="11"/>
        <color theme="1"/>
        <rFont val="Verdana"/>
        <family val="2"/>
      </rPr>
      <t>Notes regarding completion</t>
    </r>
    <r>
      <rPr>
        <sz val="11"/>
        <color theme="1"/>
        <rFont val="Verdana"/>
        <family val="2"/>
      </rPr>
      <t>: The financial section should be completed by Finance staff or programme staff with suitable financial qualifications. Where none are available, this could also be outsourced to a financial consultant (auditor).</t>
    </r>
  </si>
  <si>
    <t>Assigned Weight</t>
  </si>
  <si>
    <t>MINIMUM FINANCE CRITERIA (red)</t>
  </si>
  <si>
    <r>
      <t>2.1 The organisation has a</t>
    </r>
    <r>
      <rPr>
        <b/>
        <sz val="11"/>
        <color theme="1"/>
        <rFont val="Verdana"/>
        <family val="2"/>
      </rPr>
      <t xml:space="preserve"> sufficient financial system</t>
    </r>
    <r>
      <rPr>
        <sz val="11"/>
        <color theme="1"/>
        <rFont val="Verdana"/>
        <family val="2"/>
      </rPr>
      <t xml:space="preserve"> to meet requirements for internal control and financial reporting.
Definition: The partner organisation maintains proper books of accounts, which can be audited. There is a valid supporting document for each income and expenditure transaction. Basic accounting policies and procedures exist.</t>
    </r>
  </si>
  <si>
    <t>Bank reconciliation
Cash count report
Chart of accounts
Accounting manual
Petty cash procedures
Project recording
Reporting manual
Other: List other sources.</t>
  </si>
  <si>
    <r>
      <t xml:space="preserve">2.2 The organisation has access to </t>
    </r>
    <r>
      <rPr>
        <b/>
        <sz val="11"/>
        <color theme="1"/>
        <rFont val="Verdana"/>
        <family val="2"/>
      </rPr>
      <t>qualified finance staff.</t>
    </r>
    <r>
      <rPr>
        <sz val="11"/>
        <color theme="1"/>
        <rFont val="Verdana"/>
        <family val="2"/>
      </rPr>
      <t xml:space="preserve">
Definition: The organisation employs qualified finance staff employed by the organisation and/or receives qualified finance services via an accredited accounting firm.</t>
    </r>
  </si>
  <si>
    <t>CVs of finance staff and verified work experience 
and/or Certification of qualification 
Other: List other sources.</t>
  </si>
  <si>
    <r>
      <t>2.3 The organisation has</t>
    </r>
    <r>
      <rPr>
        <b/>
        <sz val="11"/>
        <color theme="1"/>
        <rFont val="Verdana"/>
        <family val="2"/>
      </rPr>
      <t xml:space="preserve"> adequate financing and reserves</t>
    </r>
    <r>
      <rPr>
        <sz val="11"/>
        <color theme="1"/>
        <rFont val="Verdana"/>
        <family val="2"/>
      </rPr>
      <t xml:space="preserve"> to cover its expenditure when they fall due.
Definition: The organisation shows solvency at a first glance i.e. it is not expected to be forced to halt operations and liquidate its assets in the foreseeable future.</t>
    </r>
  </si>
  <si>
    <t xml:space="preserve">Verification of bank balance (positive)
Balance sheet to have net assets
Other: List other sources.
</t>
  </si>
  <si>
    <r>
      <t xml:space="preserve">2.4 The organisation </t>
    </r>
    <r>
      <rPr>
        <b/>
        <sz val="11"/>
        <color rgb="FF000000"/>
        <rFont val="Verdana"/>
        <family val="2"/>
      </rPr>
      <t xml:space="preserve">complies with national tax, social security, and other legal requirements.
</t>
    </r>
    <r>
      <rPr>
        <sz val="11"/>
        <color theme="1"/>
        <rFont val="Verdana"/>
        <family val="2"/>
      </rPr>
      <t xml:space="preserve">Definition: There organisation complies with legal and financial requirements and regulations. The organisation does not have any open court cases (fiscal, legal or employee-related). Positive endorsement and/or feedback by the authorities is documented and acted upon when needed.
</t>
    </r>
  </si>
  <si>
    <t xml:space="preserve">Income tax, sales tax, employee tax, social security returns
Tax exemption if applicable
Other: List other sources.
</t>
  </si>
  <si>
    <r>
      <t xml:space="preserve">2.5 The organisation can </t>
    </r>
    <r>
      <rPr>
        <b/>
        <sz val="11"/>
        <color rgb="FF000000"/>
        <rFont val="Verdana"/>
        <family val="2"/>
      </rPr>
      <t>forecast cashflow</t>
    </r>
    <r>
      <rPr>
        <sz val="11"/>
        <color rgb="FF000000"/>
        <rFont val="Verdana"/>
        <family val="2"/>
      </rPr>
      <t xml:space="preserve"> into the future.</t>
    </r>
    <r>
      <rPr>
        <sz val="11"/>
        <color theme="1"/>
        <rFont val="Verdana"/>
        <family val="2"/>
      </rPr>
      <t xml:space="preserve">
Definition: The organisation is able to identify when project funds and organisation funds will be required by month or per quarter.</t>
    </r>
  </si>
  <si>
    <t xml:space="preserve">Forecast for current year
Budget for previous year
Cashflow for last year
Current set of financial reports relating to previous month or latest previous quarter
Other: List other sources.
</t>
  </si>
  <si>
    <t>FINANCE CRITERIA to attain (green)</t>
  </si>
  <si>
    <t xml:space="preserve">Scoring </t>
  </si>
  <si>
    <t>Assigned weight</t>
  </si>
  <si>
    <t xml:space="preserve">Add comment.
</t>
  </si>
  <si>
    <r>
      <t>Specific review of Finance Manager or Head of Finance CV</t>
    </r>
    <r>
      <rPr>
        <sz val="11"/>
        <color rgb="FF000000"/>
        <rFont val="Verdana"/>
        <family val="2"/>
      </rPr>
      <t xml:space="preserve"> and profile
</t>
    </r>
    <r>
      <rPr>
        <sz val="11"/>
        <color theme="1"/>
        <rFont val="Verdana"/>
        <family val="2"/>
      </rPr>
      <t>External financial services contracts and SLA (if external accounting firm used)
Other: List other sources.</t>
    </r>
  </si>
  <si>
    <t>Other sources of income e.g. own income or other donor funding for last 3 years
Other: List other sources.</t>
  </si>
  <si>
    <t>Examples of multiple quotations for major procurement items
Procurement manual and/or process
Procurement focal point
Other: List other sources.</t>
  </si>
  <si>
    <t>Budgeting process with all steps and all key players
Other: List other sources.</t>
  </si>
  <si>
    <t>Accounting Software type, version, configuration, etc.
Safely stored computer system backed ups
Access to computer system verified (restricted to authorized staff, use of passwords that are regularly
Other: List other sources.</t>
  </si>
  <si>
    <t>Anti-Corruption policy document published
Staff trained on policy
Other: List other sources.</t>
  </si>
  <si>
    <t>Inventory list and codification label on the assets 
Other: List other sources.</t>
  </si>
  <si>
    <t>Conditions of grant agreements are checked before signing
Signed grant agreement (for each grant) available and compliance verified
Grant conditions on procurement are known by finance staff, budget holders and procurement officer(s)
Reporting to donors
Other: List other sources.</t>
  </si>
  <si>
    <t>Section III. Programme</t>
  </si>
  <si>
    <t>The objective of the section is to review the organisation’s policies and practices on disability inclusive development and programme planning, to ensure the quality and sustainability of programmes and identify areas that need to be strengthened.</t>
  </si>
  <si>
    <t xml:space="preserve">Assigned weight </t>
  </si>
  <si>
    <t>MINIMUM PROGRAMME CRITERIA (red)</t>
  </si>
  <si>
    <t xml:space="preserve">Strategic plan
Project plans and reports
Interviews
Other: List other sources.
</t>
  </si>
  <si>
    <r>
      <t xml:space="preserve">3.2 The organisation is committed to </t>
    </r>
    <r>
      <rPr>
        <b/>
        <sz val="11"/>
        <color theme="1"/>
        <rFont val="Verdana"/>
        <family val="2"/>
      </rPr>
      <t>valuing, respecting and encouraging diversity</t>
    </r>
    <r>
      <rPr>
        <sz val="11"/>
        <color theme="1"/>
        <rFont val="Verdana"/>
        <family val="2"/>
      </rPr>
      <t>, and seeks to be impartial and non-discriminatory in all activities.
Definition: The organisation’s policies, position papers and practices promotes equality, are non-discriminatory and in line with the CRPD. The organisation effectively monitors and measures equality of opportunities and inclusion of women, men, girls and boys with disability in its activities. If not, the organisation is willing to develop relevant policies and procedures where these are absent.</t>
    </r>
  </si>
  <si>
    <t xml:space="preserve">Position papers and policies
Programme planning &amp; implementation practices
Policies in place
Procedures in place
Other: List other sources.
</t>
  </si>
  <si>
    <t>Feedback and complaint mechanisms in place
Programme development, implementation and evaluation practices
Project plans
Other: List other sources.</t>
  </si>
  <si>
    <r>
      <t xml:space="preserve">3.4 The organisation is committed to the </t>
    </r>
    <r>
      <rPr>
        <b/>
        <sz val="11"/>
        <color theme="1"/>
        <rFont val="Verdana"/>
        <family val="2"/>
      </rPr>
      <t>safeguarding of the children and adults-at-risk</t>
    </r>
    <r>
      <rPr>
        <sz val="11"/>
        <color theme="1"/>
        <rFont val="Verdana"/>
        <family val="2"/>
      </rPr>
      <t xml:space="preserve"> it works with so that they do not face abuse, neglect or exploitation through the organisation’s people, programs or operations.
Definition: The organisation has programmes and operations that are children and adult friendly. It is committed (and has timelines) to developing relevant policies and procedural safeguards where these are absent or weak. The organisation promotes and safeguards the voice, choice, dignity and autonomy of people with disabilities in its programmes and work places.</t>
    </r>
  </si>
  <si>
    <t>Safeguarding policy/integration of safeguards into policies/manuals 
Employment/project contracts incl. child and/or adults safeguarding issues
Staff/stakeholder induction, training schedules and registration lists
Safeguarding incident management procedural guidelines and safeguarding incident register 
Safeguarding risks reflected in organisational risk registers or risk management plans
Other: List other sources.</t>
  </si>
  <si>
    <r>
      <t xml:space="preserve">Sources of Verification
</t>
    </r>
    <r>
      <rPr>
        <sz val="10"/>
        <color theme="1"/>
        <rFont val="Verdana"/>
        <family val="2"/>
      </rPr>
      <t xml:space="preserve">(tick boxes as relevant) </t>
    </r>
  </si>
  <si>
    <t>PROGRAMME CRITERIA to attain (green)</t>
  </si>
  <si>
    <t xml:space="preserve">Manual and guidelines in place, including templates 
Frameworks/plans in place
Project monitoring and evaluation reports
Other: List other sources.
</t>
  </si>
  <si>
    <r>
      <t xml:space="preserve">3.6 The organisation is committed to </t>
    </r>
    <r>
      <rPr>
        <b/>
        <sz val="11"/>
        <color theme="1"/>
        <rFont val="Verdana"/>
        <family val="2"/>
      </rPr>
      <t>rights and equality for women, men, girls and boys</t>
    </r>
    <r>
      <rPr>
        <sz val="11"/>
        <color theme="1"/>
        <rFont val="Verdana"/>
        <family val="2"/>
      </rPr>
      <t xml:space="preserve"> in all its programmes, ensuring equal value, participation and decision making by all.
Definition: The organisation is committed to a) collecting disaggregated data by sex, age and impairment/disability, b) monitor and measure the equality of both opportunities and outcomes of women, men, girls and boys involved in its programme work and c) addressing all forms of violence, discrimination, intimidation and exploitation for women, men boys and girls so they can fulfil their aspirations.</t>
    </r>
  </si>
  <si>
    <t>Disaggregated data is collected by sex, age and impairment/disability
Gender analysis is applied when designing programme
Other: List other sources.</t>
  </si>
  <si>
    <r>
      <t xml:space="preserve">3.7 The organisation has the </t>
    </r>
    <r>
      <rPr>
        <b/>
        <sz val="11"/>
        <color theme="1"/>
        <rFont val="Verdana"/>
        <family val="2"/>
      </rPr>
      <t>capacity to manage, deliver and maintain its projects</t>
    </r>
    <r>
      <rPr>
        <sz val="11"/>
        <color theme="1"/>
        <rFont val="Verdana"/>
        <family val="2"/>
      </rPr>
      <t xml:space="preserve"> and activities without dependency on one funding source.
Definition: The organisation has a proven track record of successful fundraising from a variety of donors and of drawing on local resources and local economies, where applicable. Cost recovery policies are in place. Exit strategies and/or phase out plans have been developed during project planning to maintain activities after donor support is phased-out.</t>
    </r>
  </si>
  <si>
    <t>Plans and exit strategies are available
Fundraising strategies
List of donors
Examples of use of local resources and economies
Policies and practices in place
Other: List other sources used.</t>
  </si>
  <si>
    <r>
      <t xml:space="preserve">3.8 The organisation has </t>
    </r>
    <r>
      <rPr>
        <b/>
        <sz val="11"/>
        <color theme="1"/>
        <rFont val="Verdana"/>
        <family val="2"/>
      </rPr>
      <t>mechanisms and resources in place to manage risks</t>
    </r>
    <r>
      <rPr>
        <sz val="11"/>
        <color theme="1"/>
        <rFont val="Verdana"/>
        <family val="2"/>
      </rPr>
      <t xml:space="preserve"> that might impact the organisation and the implementation of project activities.
Definition: The organization identifies and evaluates potential risks and responds with mitigation strategies. These risks are monitored on a regular basis and recommendations are duly implemented if required.  </t>
    </r>
  </si>
  <si>
    <t>Project risks are reflected in the planning documents
Risk register with a ranking of risks and mitigation strategies available
An update of the risk register or risks is reflected in a monitoring document
Risk Management Framework
A designated staff has been identified for risk management issues
Incident management team and procedures
Other: List other sources.</t>
  </si>
  <si>
    <r>
      <t xml:space="preserve">3.9 The organisation is committed to assessing and </t>
    </r>
    <r>
      <rPr>
        <b/>
        <sz val="11"/>
        <color theme="1"/>
        <rFont val="Verdana"/>
        <family val="2"/>
      </rPr>
      <t>avoiding potential negative impact on the environment</t>
    </r>
    <r>
      <rPr>
        <sz val="11"/>
        <color theme="1"/>
        <rFont val="Verdana"/>
        <family val="2"/>
      </rPr>
      <t xml:space="preserve"> and seeking opportunities to enhance environmental sustainability in its operations and programmes, when possible.
Definition: The organisation has integrated assessment and mitigation of environmental risks and their potential impacts in its processes. It constantly reflects on improvements in a participative and systematic way, has developed standards for local purchase, use of renewable material, if possible, and has expressed its commitment to avoid unnecessary waste, travel or use of resources.</t>
    </r>
  </si>
  <si>
    <t>Policies in place
Procedures and systems in place 
Guidelines in place
Other: List other sources.</t>
  </si>
  <si>
    <t>Feedback from partner</t>
  </si>
  <si>
    <t>CBM encourages the organisations to provide feedback on the partner assessment process, and where relevant on the effectiveness of capacity development activities and support provided by CBM. This section can be used by prospective/existing partners to provide any feedback to CBM.</t>
  </si>
  <si>
    <r>
      <t>Please indicate the name &amp; position of individuals that conducted the assessment</t>
    </r>
    <r>
      <rPr>
        <sz val="11"/>
        <color theme="1"/>
        <rFont val="Verdana"/>
        <family val="2"/>
      </rPr>
      <t xml:space="preserve"> (please insert lines as needed)</t>
    </r>
  </si>
  <si>
    <t>For the Partner</t>
  </si>
  <si>
    <t>For CBM</t>
  </si>
  <si>
    <t>Date:</t>
  </si>
  <si>
    <t>Please insert date of completion</t>
  </si>
  <si>
    <t>Name:</t>
  </si>
  <si>
    <t>Please indicate name</t>
  </si>
  <si>
    <t xml:space="preserve">Name: </t>
  </si>
  <si>
    <t>Position:</t>
  </si>
  <si>
    <t>Please indicate position</t>
  </si>
  <si>
    <t xml:space="preserve">Part 3. PA Action Plan </t>
  </si>
  <si>
    <t>Indicate name of the organisation and country</t>
  </si>
  <si>
    <t xml:space="preserve">Project number: </t>
  </si>
  <si>
    <t>Indicate project number if already available</t>
  </si>
  <si>
    <t>Criteria number</t>
  </si>
  <si>
    <r>
      <t xml:space="preserve">Recommendation
</t>
    </r>
    <r>
      <rPr>
        <sz val="11"/>
        <color theme="1"/>
        <rFont val="Verdana"/>
        <family val="2"/>
      </rPr>
      <t>(suggested action)</t>
    </r>
  </si>
  <si>
    <r>
      <t xml:space="preserve">Action to be taken
</t>
    </r>
    <r>
      <rPr>
        <sz val="11"/>
        <color theme="1"/>
        <rFont val="Verdana"/>
        <family val="2"/>
      </rPr>
      <t>(agreed action)</t>
    </r>
  </si>
  <si>
    <t>Who</t>
  </si>
  <si>
    <t>When</t>
  </si>
  <si>
    <t>Priority</t>
  </si>
  <si>
    <t>Progress as of date</t>
  </si>
  <si>
    <t>Insert as many lines as needed</t>
  </si>
  <si>
    <t>Actions from previous PA Action Plans that have not yet been completed, should  be added in this template. This will facilitate monitoring of actions that still need to be completed and new identified actions.</t>
  </si>
  <si>
    <r>
      <t xml:space="preserve">Name, designation and signature of organisation’s representative: </t>
    </r>
    <r>
      <rPr>
        <i/>
        <sz val="11"/>
        <color theme="1"/>
        <rFont val="Verdana"/>
        <family val="2"/>
      </rPr>
      <t xml:space="preserve">Insert name and position of the Organisation's representative that discussed the Action Plan with CBM and approved </t>
    </r>
  </si>
  <si>
    <t xml:space="preserve">Inset signature of organisations’ representative </t>
  </si>
  <si>
    <r>
      <t xml:space="preserve">Date of approval of the Action Plan: </t>
    </r>
    <r>
      <rPr>
        <i/>
        <sz val="11"/>
        <color theme="1"/>
        <rFont val="Verdana"/>
        <family val="2"/>
      </rPr>
      <t>Insert date of approval</t>
    </r>
  </si>
  <si>
    <r>
      <t>Date of last update of the Action Plan:</t>
    </r>
    <r>
      <rPr>
        <i/>
        <sz val="11"/>
        <color theme="1"/>
        <rFont val="Verdana"/>
        <family val="2"/>
      </rPr>
      <t xml:space="preserve"> please insert date of update, if applicable</t>
    </r>
  </si>
  <si>
    <t xml:space="preserve">Summary of the partner assessment </t>
  </si>
  <si>
    <t>Overall level of partner capacity:</t>
  </si>
  <si>
    <t xml:space="preserve">Explanation of scoring: The highest scoring for the overall  partner capacity is 6. The overall level of partner capacity is the sum of scoring from governance &amp; leadership, finance and programme category. </t>
  </si>
  <si>
    <t xml:space="preserve">Section of the Partner Assessmnent </t>
  </si>
  <si>
    <t xml:space="preserve">PA Baseline </t>
  </si>
  <si>
    <t>Review [Insert Year]</t>
  </si>
  <si>
    <t>Governance &amp; Leadership scoring:</t>
  </si>
  <si>
    <t>Minimum criteria</t>
  </si>
  <si>
    <t>Criteria to attain</t>
  </si>
  <si>
    <r>
      <t xml:space="preserve">Explanation of scoring: The highest scoring for this category is 2. The </t>
    </r>
    <r>
      <rPr>
        <i/>
        <sz val="11"/>
        <color theme="1"/>
        <rFont val="Verdana"/>
        <family val="2"/>
      </rPr>
      <t>minimum criteria (red)</t>
    </r>
    <r>
      <rPr>
        <sz val="11"/>
        <color theme="1"/>
        <rFont val="Verdana"/>
        <family val="2"/>
      </rPr>
      <t xml:space="preserve"> is attained with a scoring of 1. The maximum scoring for </t>
    </r>
    <r>
      <rPr>
        <i/>
        <sz val="11"/>
        <color theme="1"/>
        <rFont val="Verdana"/>
        <family val="2"/>
      </rPr>
      <t>criteria to attain (green)</t>
    </r>
    <r>
      <rPr>
        <sz val="11"/>
        <color theme="1"/>
        <rFont val="Verdana"/>
        <family val="2"/>
      </rPr>
      <t xml:space="preserve"> is 1. The complete scoring for the caretogy is the sum of the scoring of the </t>
    </r>
    <r>
      <rPr>
        <i/>
        <sz val="11"/>
        <color theme="1"/>
        <rFont val="Verdana"/>
        <family val="2"/>
      </rPr>
      <t>minimum criteria (red)</t>
    </r>
    <r>
      <rPr>
        <sz val="11"/>
        <color theme="1"/>
        <rFont val="Verdana"/>
        <family val="2"/>
      </rPr>
      <t xml:space="preserve"> and the </t>
    </r>
    <r>
      <rPr>
        <i/>
        <sz val="11"/>
        <color theme="1"/>
        <rFont val="Verdana"/>
        <family val="2"/>
      </rPr>
      <t>criteria to attain (green)</t>
    </r>
    <r>
      <rPr>
        <sz val="11"/>
        <color theme="1"/>
        <rFont val="Verdana"/>
        <family val="2"/>
      </rPr>
      <t>. In this category, organisations with a scoring 1 and 1.3 have capacity in place; between 1.4 and 1.8 have strong capacity; and with a scoring above 1.8 have very strong capacity.</t>
    </r>
  </si>
  <si>
    <t>Finance scoring:</t>
  </si>
  <si>
    <t xml:space="preserve">Minimum criteria </t>
  </si>
  <si>
    <r>
      <t xml:space="preserve">Explanation of scoring: The highest scoring for this category is 2. The </t>
    </r>
    <r>
      <rPr>
        <i/>
        <sz val="11"/>
        <color theme="1"/>
        <rFont val="Verdana"/>
        <family val="2"/>
      </rPr>
      <t>minimum criteria (red)</t>
    </r>
    <r>
      <rPr>
        <sz val="11"/>
        <color theme="1"/>
        <rFont val="Verdana"/>
        <family val="2"/>
      </rPr>
      <t xml:space="preserve"> is attained with a scoring of 1. The maximum scoring for </t>
    </r>
    <r>
      <rPr>
        <i/>
        <sz val="11"/>
        <color theme="1"/>
        <rFont val="Verdana"/>
        <family val="2"/>
      </rPr>
      <t>criteria to attain (green)</t>
    </r>
    <r>
      <rPr>
        <sz val="11"/>
        <color theme="1"/>
        <rFont val="Verdana"/>
        <family val="2"/>
      </rPr>
      <t xml:space="preserve"> is 1. The complete scoring for the caretogy is the sum of the scoring of the</t>
    </r>
    <r>
      <rPr>
        <i/>
        <sz val="11"/>
        <color theme="1"/>
        <rFont val="Verdana"/>
        <family val="2"/>
      </rPr>
      <t xml:space="preserve"> minimum criteria (red)</t>
    </r>
    <r>
      <rPr>
        <sz val="11"/>
        <color theme="1"/>
        <rFont val="Verdana"/>
        <family val="2"/>
      </rPr>
      <t xml:space="preserve"> and the</t>
    </r>
    <r>
      <rPr>
        <i/>
        <sz val="11"/>
        <color theme="1"/>
        <rFont val="Verdana"/>
        <family val="2"/>
      </rPr>
      <t xml:space="preserve"> criteria to attain (green)</t>
    </r>
    <r>
      <rPr>
        <sz val="11"/>
        <color theme="1"/>
        <rFont val="Verdana"/>
        <family val="2"/>
      </rPr>
      <t>. In this category, organisations with a scoring 1 and 1.1 have capacity in place; between 1.2 and 1.7 have strong capacity; and with a scoring above 1.7 have very strong capacity.</t>
    </r>
  </si>
  <si>
    <t>Programme scoring:</t>
  </si>
  <si>
    <r>
      <t xml:space="preserve">Explanation of scoring: The highest scoring for this category is 2. The </t>
    </r>
    <r>
      <rPr>
        <i/>
        <sz val="11"/>
        <color theme="1"/>
        <rFont val="Verdana"/>
        <family val="2"/>
      </rPr>
      <t>minimum criteria (red)</t>
    </r>
    <r>
      <rPr>
        <sz val="11"/>
        <color theme="1"/>
        <rFont val="Verdana"/>
        <family val="2"/>
      </rPr>
      <t xml:space="preserve"> is attained with a scoring of 1. The maximum scoring for </t>
    </r>
    <r>
      <rPr>
        <i/>
        <sz val="11"/>
        <color theme="1"/>
        <rFont val="Verdana"/>
        <family val="2"/>
      </rPr>
      <t>criteria to attain (green)</t>
    </r>
    <r>
      <rPr>
        <sz val="11"/>
        <color theme="1"/>
        <rFont val="Verdana"/>
        <family val="2"/>
      </rPr>
      <t xml:space="preserve"> is 1. The complete scoring for the caretogy is the sum of the scoring of the </t>
    </r>
    <r>
      <rPr>
        <i/>
        <sz val="11"/>
        <color theme="1"/>
        <rFont val="Verdana"/>
        <family val="2"/>
      </rPr>
      <t>minimum criteria (red)</t>
    </r>
    <r>
      <rPr>
        <sz val="11"/>
        <color theme="1"/>
        <rFont val="Verdana"/>
        <family val="2"/>
      </rPr>
      <t xml:space="preserve"> and the </t>
    </r>
    <r>
      <rPr>
        <i/>
        <sz val="11"/>
        <color theme="1"/>
        <rFont val="Verdana"/>
        <family val="2"/>
      </rPr>
      <t>criteria to attain (green)</t>
    </r>
    <r>
      <rPr>
        <sz val="11"/>
        <color theme="1"/>
        <rFont val="Verdana"/>
        <family val="2"/>
      </rPr>
      <t>. In this category, organisations with a scoring 1 and 1.1 have capacity in place; between 1.2 and 1.6 have strong capacity; and with a scoring above 1.6 have very strong capacity.</t>
    </r>
  </si>
  <si>
    <t>For CBM use only</t>
  </si>
  <si>
    <t>Overall outcome of the assessment (max. 150 words)</t>
  </si>
  <si>
    <t xml:space="preserve">Briefly describe overall outcome of the assessment, indicating whether the minimum criteria have been met, organisational strengths and weaknesses, as well as prospective partner category and relevance of the organisation for attaining the Country Plan strategy. 
</t>
  </si>
  <si>
    <t>PA Appraisal</t>
  </si>
  <si>
    <t xml:space="preserve">Scoring 
criteria 1.8 </t>
  </si>
  <si>
    <t>Criteria</t>
  </si>
  <si>
    <t>Assigned weights</t>
  </si>
  <si>
    <t>Comment</t>
  </si>
  <si>
    <t>N/A</t>
  </si>
  <si>
    <t>Min. criteria</t>
  </si>
  <si>
    <t>Min. criteria identified in the PA tool (red criteria)</t>
  </si>
  <si>
    <t>Short-term</t>
  </si>
  <si>
    <t>Yes</t>
  </si>
  <si>
    <t>Green criteria</t>
  </si>
  <si>
    <t xml:space="preserve">All other criteria </t>
  </si>
  <si>
    <t>Medium-term</t>
  </si>
  <si>
    <t>Partially</t>
  </si>
  <si>
    <t xml:space="preserve">Strong partner criteria </t>
  </si>
  <si>
    <t>Criteria identified in document submitted to SteerCo, which establishes a link with the partner assessment (green criteria). All criteria identified in the guidance is included in the scoring.</t>
  </si>
  <si>
    <t>Long-term</t>
  </si>
  <si>
    <t>No</t>
  </si>
  <si>
    <t xml:space="preserve">Explanation for identification of ranges </t>
  </si>
  <si>
    <t xml:space="preserve">For all criteria scoring calculated as follows: criteria * PA appraisal * Assigned weight </t>
  </si>
  <si>
    <t>Higher and lowe ranges are as follows:</t>
  </si>
  <si>
    <t>Score: 1</t>
  </si>
  <si>
    <t>All minimum criteria have a 'Yes' appraisal</t>
  </si>
  <si>
    <t>Score: 1.4</t>
  </si>
  <si>
    <t>All criteria related to 'strong partner' have a 'Partially' appraisal</t>
  </si>
  <si>
    <t>Score: 1.8</t>
  </si>
  <si>
    <t xml:space="preserve">All minimum criteria and 'strong partner' criteria have a 'Yes' appraisal </t>
  </si>
  <si>
    <t>Score: 2</t>
  </si>
  <si>
    <t>All criteria have a 'Yes' appraisal</t>
  </si>
  <si>
    <t>The same logic was applied to all other criteria, including the overall level of partner capacity.</t>
  </si>
  <si>
    <t>Other: List sources used</t>
  </si>
  <si>
    <r>
      <rPr>
        <b/>
        <sz val="12"/>
        <color theme="1"/>
        <rFont val="Verdana"/>
        <family val="2"/>
      </rPr>
      <t xml:space="preserve">
Review of the partner assessment</t>
    </r>
    <r>
      <rPr>
        <sz val="11"/>
        <color theme="1"/>
        <rFont val="Verdana"/>
        <family val="2"/>
      </rPr>
      <t xml:space="preserve">
CBM’s partner assessment will be reviewed every three years, to take stock of changes within the organisation and external events. The PA tool will be completed by CBM staff. The outcome of the review will be discussed with the partner organisation. The outcome will also inform CBM’s decision on whether to continue and/or further the relationship with the partner organisation. CBM will liaise with the organisation to communicate the decision and reasons for the same.</t>
    </r>
  </si>
  <si>
    <r>
      <rPr>
        <b/>
        <sz val="12"/>
        <color theme="1"/>
        <rFont val="Verdana"/>
        <family val="2"/>
      </rPr>
      <t xml:space="preserve">
Outcome of the assessment</t>
    </r>
    <r>
      <rPr>
        <sz val="11"/>
        <color theme="1"/>
        <rFont val="Verdana"/>
        <family val="2"/>
      </rPr>
      <t xml:space="preserve">
The PA tool will be completed by CBM staff. The outcome of the assessment will be discussed with the organisation. The organisation will be provided with an opportunity to comment and share feedback on CBM’s findings and recommendations. CBM and the organisation will jointly agree on appropriate steps to address identified capacity gaps (if any), including actions that can be taken without external support and specific areas where CBM should consider providing technical assistance or funding. The PA Action Plan of partner organisations will be implemented according to agreed timelines. CBM will follow-up and monitor the implementation progress with partners at least once every six months, ideally during project monitoring visits.</t>
    </r>
  </si>
  <si>
    <t>2.6 The organisation's suppliers or vendors have not been sanctioned in the last 3 years
Definition: The name of the organisation's suppliers and vendors are checked against EU, UK, US Office o Foreign Assets Contrl (OFAC) and UN sanctions lists. The name of vendors and suppliers is not included in the lists and has not been included in the last 3 years. Other requirements from the donor might apply and, if applicable, will also be checked</t>
  </si>
  <si>
    <r>
      <t xml:space="preserve">1.10 The organisation has a </t>
    </r>
    <r>
      <rPr>
        <b/>
        <sz val="11"/>
        <color theme="1"/>
        <rFont val="Verdana"/>
        <family val="2"/>
      </rPr>
      <t>written constitution/trust deed/bi-laws</t>
    </r>
    <r>
      <rPr>
        <sz val="11"/>
        <color theme="1"/>
        <rFont val="Verdana"/>
        <family val="2"/>
      </rPr>
      <t xml:space="preserve"> or other governing document specifying its purpose and governance structure.
Definition: The organisation has a written governing document specifying its purpose and governance structure. Governance and management structures are well defined. The document is updated regularly and allows the organisation to work in CBM areas of work. In countries where bylaws are requested to secure the organisation’s registration, this should be indicated in the comment section.</t>
    </r>
  </si>
  <si>
    <r>
      <t xml:space="preserve">1.11 The governing body (e.g. Board) is </t>
    </r>
    <r>
      <rPr>
        <b/>
        <sz val="11"/>
        <color theme="1"/>
        <rFont val="Verdana"/>
        <family val="2"/>
      </rPr>
      <t>independent and is appointed</t>
    </r>
    <r>
      <rPr>
        <sz val="11"/>
        <color theme="1"/>
        <rFont val="Verdana"/>
        <family val="2"/>
      </rPr>
      <t xml:space="preserve"> by, and responsible to, a wider membership.
Definition: Members are elected based on their qualifications for a fixed-term and subject to a maximum term of service. Members are not paid and not allowed to benefit financially from their position. Board members are not related to each other and to management. A Terms of Reference (ToRs) or similar for the Board exists, or the tasks of the Board are defined in the constitution.</t>
    </r>
  </si>
  <si>
    <r>
      <t xml:space="preserve">1.12 The management of the organisation </t>
    </r>
    <r>
      <rPr>
        <b/>
        <sz val="11"/>
        <color theme="1"/>
        <rFont val="Verdana"/>
        <family val="2"/>
      </rPr>
      <t>reports regularly to the board/governing body</t>
    </r>
    <r>
      <rPr>
        <sz val="11"/>
        <color theme="1"/>
        <rFont val="Verdana"/>
        <family val="2"/>
      </rPr>
      <t xml:space="preserve">.
Definition: The management of the organisation reports at least twice a year to the board/governing body. Board provides the CEO with clear targets and reviews progress.
</t>
    </r>
  </si>
  <si>
    <r>
      <t xml:space="preserve">1.13 The </t>
    </r>
    <r>
      <rPr>
        <b/>
        <sz val="11"/>
        <color theme="1"/>
        <rFont val="Verdana"/>
        <family val="2"/>
      </rPr>
      <t>board has the final responsibility</t>
    </r>
    <r>
      <rPr>
        <sz val="11"/>
        <color theme="1"/>
        <rFont val="Verdana"/>
        <family val="2"/>
      </rPr>
      <t xml:space="preserve"> for the approval of strategic plans, budgets, annual accounts, policies, etc.
Definition: The governing body is legally liable for the actions of the organisation.
</t>
    </r>
  </si>
  <si>
    <r>
      <t xml:space="preserve">1.14 The organisation has clear policies on </t>
    </r>
    <r>
      <rPr>
        <b/>
        <sz val="11"/>
        <color theme="1"/>
        <rFont val="Verdana"/>
        <family val="2"/>
      </rPr>
      <t xml:space="preserve">inclusive employment and gender equality.
</t>
    </r>
    <r>
      <rPr>
        <sz val="11"/>
        <color theme="1"/>
        <rFont val="Verdana"/>
        <family val="2"/>
      </rPr>
      <t xml:space="preserve">Definition: The organisation has policies that actively promote an accessible workplace and the recruitment of staff with disabilities to ensure equality and diversity. Adequate budget (as part of the overall budget) is allocated to address any inclusion and accessibility issues that arise unplanned.
</t>
    </r>
  </si>
  <si>
    <r>
      <t>1.15</t>
    </r>
    <r>
      <rPr>
        <sz val="7"/>
        <color theme="1"/>
        <rFont val="Times New Roman"/>
        <family val="1"/>
      </rPr>
      <t> </t>
    </r>
    <r>
      <rPr>
        <sz val="11"/>
        <color theme="1"/>
        <rFont val="Verdana"/>
        <family val="2"/>
      </rPr>
      <t xml:space="preserve">The organisation has a strategic plan and the </t>
    </r>
    <r>
      <rPr>
        <b/>
        <sz val="11"/>
        <color theme="1"/>
        <rFont val="Verdana"/>
        <family val="2"/>
      </rPr>
      <t>capacity to document outcomes</t>
    </r>
    <r>
      <rPr>
        <sz val="11"/>
        <color theme="1"/>
        <rFont val="Verdana"/>
        <family val="2"/>
      </rPr>
      <t xml:space="preserve"> and articulate achievements of its projects.
Definition: The organisation has a strategic plan/Business plan, which is aligned with its vision and mission, guides decisions and has been translated into a limited set of measurable performance targets. The organisation develops yearly plans and budgets for its operations (or at least for its projects), and has the capacity to monitor them, as well as measure outcomes and conduct feedback.
</t>
    </r>
  </si>
  <si>
    <r>
      <t xml:space="preserve">1.17 The organisation strives to uphold a professional basis for </t>
    </r>
    <r>
      <rPr>
        <b/>
        <sz val="11"/>
        <color theme="1"/>
        <rFont val="Verdana"/>
        <family val="2"/>
      </rPr>
      <t>health, safety and security of staff</t>
    </r>
    <r>
      <rPr>
        <sz val="11"/>
        <color theme="1"/>
        <rFont val="Verdana"/>
        <family val="2"/>
      </rPr>
      <t xml:space="preserve">.
Definition: The organisation has standardized operating procedures, policies, guidelines and strategies to ensure that the mechanisms for managing and mitigating health, safety and security risks for personnel, programmes, property and assets are in place. Where absent, the organisation is committed to promote safety and security awareness &amp; training, best practices and protocols. Special focus is directed towards disability inclusive health, safety and security.
</t>
    </r>
  </si>
  <si>
    <r>
      <t xml:space="preserve">1.18 The organisation has implemented a </t>
    </r>
    <r>
      <rPr>
        <b/>
        <sz val="11"/>
        <color theme="1"/>
        <rFont val="Verdana"/>
        <family val="2"/>
      </rPr>
      <t>feedback / complaints system</t>
    </r>
    <r>
      <rPr>
        <sz val="11"/>
        <color theme="1"/>
        <rFont val="Verdana"/>
        <family val="2"/>
      </rPr>
      <t xml:space="preserve"> and effectively responds to the feedback, with accessible reporting mechanisms so that any stakeholder affected by their work may hold them accountable and to ensure transparency.
Definition: The organisation has a formal feedback/complaints system (incoming feedback/complaints are registered, documented &amp; followed up timelessly &amp; confidentiality). It consults with the people/community they serve to choose ways of communication that are accessible &amp; felt safe to use. The code of conduct, any policies &amp; projects planned are clearly communicated, so the organisation can be hold accountable. A culture of accountability, mutual respect &amp; learning is established in order to improve the programme work and prevent abuse of any type.</t>
    </r>
  </si>
  <si>
    <r>
      <t>1.19 The organisation’s programmes and operations are progressing towards being</t>
    </r>
    <r>
      <rPr>
        <b/>
        <sz val="11"/>
        <color theme="1"/>
        <rFont val="Verdana"/>
        <family val="2"/>
      </rPr>
      <t xml:space="preserve"> fully accessible</t>
    </r>
    <r>
      <rPr>
        <sz val="11"/>
        <color theme="1"/>
        <rFont val="Verdana"/>
        <family val="2"/>
      </rPr>
      <t xml:space="preserve"> in line with the principles of universal design.
Definition: The organisation undertakes accessibility audits and has pro-actively addressed recommendations arising from these audits. The organisation’s infrastructure, services, communications and technologies are accessible.</t>
    </r>
  </si>
  <si>
    <r>
      <t xml:space="preserve">1.20 The organisation has </t>
    </r>
    <r>
      <rPr>
        <b/>
        <sz val="11"/>
        <color theme="1"/>
        <rFont val="Verdana"/>
        <family val="2"/>
      </rPr>
      <t>comprehensive HR policies</t>
    </r>
    <r>
      <rPr>
        <sz val="11"/>
        <color theme="1"/>
        <rFont val="Verdana"/>
        <family val="2"/>
      </rPr>
      <t xml:space="preserve"> that enable the organisation to recruit, retain and managed staff that has the professional skills, knowledge and experience to fulfil their role.
Definition: Comprehensive policies are in place to recruit and retain staff, as well as to adequately manage staff, avoid conflict of interests and address complaints. Updated job descriptions are available for each position and performance appraisals are held at least once a year. Recruitment processes are transparent and competitive, and terms and conditions of employment are compliant with local legislation and regulations. </t>
    </r>
  </si>
  <si>
    <r>
      <t>2.8 The organisation employs staff who are responsible for finances, with</t>
    </r>
    <r>
      <rPr>
        <b/>
        <sz val="11"/>
        <color theme="1"/>
        <rFont val="Verdana"/>
        <family val="2"/>
      </rPr>
      <t xml:space="preserve"> adequate financial qualifications</t>
    </r>
    <r>
      <rPr>
        <sz val="11"/>
        <color theme="1"/>
        <rFont val="Verdana"/>
        <family val="2"/>
      </rPr>
      <t xml:space="preserve"> and experience (the criteria builds on the minimum criteria 2.2 and identifies further areas that should be attained).
Definition: The organisation has qualified accounting staff. Bachelor of Arts / Bachelor of Science or equivalent in accounting or finance required. Professional qualification is preferred (CA - Chartered Accountant, CPA - Certified Public Accountant, CAT - Certified Accounting Technician). The finance manager/officer has a financial qualification with minimum 2 years work experience. Proficiency in use of the accounting software used at the project is required. All staff receive the training and support they need to carry out their financial management responsibilities. Respective job descriptions have to be available.  </t>
    </r>
  </si>
  <si>
    <r>
      <t xml:space="preserve">2.9 The organisation is </t>
    </r>
    <r>
      <rPr>
        <b/>
        <sz val="11"/>
        <color theme="1"/>
        <rFont val="Verdana"/>
        <family val="2"/>
      </rPr>
      <t>financially viable</t>
    </r>
    <r>
      <rPr>
        <sz val="11"/>
        <color theme="1"/>
        <rFont val="Verdana"/>
        <family val="2"/>
      </rPr>
      <t xml:space="preserve"> (the criteria builds on the minimum criteria 2.3 and identifies further areas that should be attained).
Definition: The financial stability of the organisation is established from its last balance sheet. The organisation has adequate financing and reserves to cover its expenditure. Any loans or borrowings need to be identified and management needs to explain how these will be settled. There are no negative trends in operating results, such as a series of losses, no major loans by the organisation, there is no trade credit to the organisation by its suppliers and there are no legal proceedings against the organisations.</t>
    </r>
  </si>
  <si>
    <r>
      <t>2.11 The organisation has a well-established</t>
    </r>
    <r>
      <rPr>
        <b/>
        <sz val="11"/>
        <color theme="1"/>
        <rFont val="Verdana"/>
        <family val="2"/>
      </rPr>
      <t xml:space="preserve"> process for budgeting, forecasting, cash flow management</t>
    </r>
    <r>
      <rPr>
        <sz val="11"/>
        <color theme="1"/>
        <rFont val="Verdana"/>
        <family val="2"/>
      </rPr>
      <t xml:space="preserve"> and reporting.
Definition: The organisation has the capacity to plan reinvestments from surpluses or the need to raise additional capital due to expected deficits.</t>
    </r>
  </si>
  <si>
    <r>
      <t xml:space="preserve">2.13 The organisation has implemented an </t>
    </r>
    <r>
      <rPr>
        <b/>
        <sz val="11"/>
        <color theme="1"/>
        <rFont val="Verdana"/>
        <family val="2"/>
      </rPr>
      <t>Anti-Corruption policy</t>
    </r>
    <r>
      <rPr>
        <sz val="11"/>
        <color theme="1"/>
        <rFont val="Verdana"/>
        <family val="2"/>
      </rPr>
      <t xml:space="preserve">.
Definition: The organisation has a clear commitment to anti-corruption (including bribery, embezzlement of funds and fraud) reflected in briefing of staff, training, an approved Anti-Corruption Policy among others.
</t>
    </r>
  </si>
  <si>
    <r>
      <t xml:space="preserve">2.14 The organisation has a comprehensive </t>
    </r>
    <r>
      <rPr>
        <b/>
        <sz val="11"/>
        <color theme="1"/>
        <rFont val="Verdana"/>
        <family val="2"/>
      </rPr>
      <t>fixed assets register</t>
    </r>
    <r>
      <rPr>
        <sz val="11"/>
        <color theme="1"/>
        <rFont val="Verdana"/>
        <family val="2"/>
      </rPr>
      <t xml:space="preserve"> in place
Definition: All fixed assets (eg vehicles, computers, equipment) are registered in the name of the organisation. The assets are insured and controlled using a fixed assets register. The assets register is regularly updated. Annual inventory checks are carried out. Persons who carried out the check sign the register and put a date of the checks on it.</t>
    </r>
  </si>
  <si>
    <r>
      <rPr>
        <b/>
        <sz val="12"/>
        <color theme="1"/>
        <rFont val="Verdana"/>
        <family val="2"/>
      </rPr>
      <t xml:space="preserve">
Partner Assessment tool</t>
    </r>
    <r>
      <rPr>
        <sz val="11"/>
        <color theme="1"/>
        <rFont val="Verdana"/>
        <family val="2"/>
      </rPr>
      <t xml:space="preserve">
The tool is divided into three parts:
</t>
    </r>
    <r>
      <rPr>
        <u/>
        <sz val="11"/>
        <color theme="1"/>
        <rFont val="Verdana"/>
        <family val="2"/>
      </rPr>
      <t>Part 1: Information about the organisation</t>
    </r>
    <r>
      <rPr>
        <sz val="11"/>
        <color theme="1"/>
        <rFont val="Verdana"/>
        <family val="2"/>
      </rPr>
      <t xml:space="preserve"> 
</t>
    </r>
    <r>
      <rPr>
        <u/>
        <sz val="11"/>
        <color theme="1"/>
        <rFont val="Verdana"/>
        <family val="2"/>
      </rPr>
      <t>Part 2: PA questionnaire with sections on governance &amp; leadership, financial and programmatic</t>
    </r>
    <r>
      <rPr>
        <sz val="11"/>
        <color theme="1"/>
        <rFont val="Verdana"/>
        <family val="2"/>
      </rPr>
      <t xml:space="preserve"> that include:
 - Minimum criteria (Red) are the benchmark to determine whether the organisation has the minimum capacity required for CBM to consider pursuing a formal partnership with the prospect of funding. 
 - Criteria to attain(Green) identifies areas that will be gradually strengthened by the organisation to improve the quality and accountability of work. Depending on the envisaged partnership and funds involved, some of the green criteria might be required from the beginning of the partnership to ensure adequate management of funds.
</t>
    </r>
    <r>
      <rPr>
        <u/>
        <sz val="11"/>
        <color theme="1"/>
        <rFont val="Verdana"/>
        <family val="2"/>
      </rPr>
      <t>Part 3: PA Action Plan</t>
    </r>
    <r>
      <rPr>
        <sz val="11"/>
        <color theme="1"/>
        <rFont val="Verdana"/>
        <family val="2"/>
      </rPr>
      <t xml:space="preserve">
The practices of the organisation will be assessed against the identified statements. Comments for all appraisals will be added to the comments box to substantiate the appraisal.   according to the following appraisal system:
 • Yes: the practices of the organisation are aligned with the statement. Area of work does not need improvement. Please capture good practices of the partner in the comment section.
 • Partially: the practices of the organisation are partially aligned with the statement. Area of work requires some improvement. Please clarify in the comments section existing practices and areas that require strengthening. 
 • No: the practices of the organisation are not aligned with the statement. Area of work requiring much work. Level of capacity requires significant strengthening. 
 • N/A: if a criteria is not applicable to the organisation (for example, when a registration is not required), please select Not applicable (N/A) and provide a brief explanation in the comment section.
Sources of verification (SoV) need to be provided for all criteria. Examples of SoVs that can be used are provided in the tool. Tick the boxes as relevant. Copies of relevant documents need to be provided by the organisation and uploaded to</t>
    </r>
    <r>
      <rPr>
        <sz val="11"/>
        <color rgb="FFC00000"/>
        <rFont val="Verdana"/>
        <family val="2"/>
      </rPr>
      <t xml:space="preserve"> </t>
    </r>
    <r>
      <rPr>
        <sz val="11"/>
        <color theme="1"/>
        <rFont val="Verdana"/>
        <family val="2"/>
      </rPr>
      <t xml:space="preserve">ProMIS. This will include:
 • Registration document (mandatory upload to ProMIS)
 • List of Board members (mandatory upload to ProMIS)
 • Organisational chart
 • Last annual financial report
 • Latest annual activity report 
 • Latest audit report (when available)
</t>
    </r>
  </si>
  <si>
    <r>
      <rPr>
        <b/>
        <sz val="12"/>
        <color theme="1"/>
        <rFont val="Verdana"/>
        <family val="2"/>
      </rPr>
      <t xml:space="preserve">Purpose of CBM Partner Assessment </t>
    </r>
    <r>
      <rPr>
        <sz val="11"/>
        <color theme="1"/>
        <rFont val="Verdana"/>
        <family val="2"/>
      </rPr>
      <t xml:space="preserve">
A partner assessment (PA) will be conducted with organisations with whom CBM wishes to formally partner. The partner assessment tool is to be used for organisations registered as non-profit organisations. </t>
    </r>
    <r>
      <rPr>
        <b/>
        <sz val="11"/>
        <color theme="1"/>
        <rFont val="Verdana"/>
        <family val="2"/>
      </rPr>
      <t>The type of registration of the organisation needs to be checked as soon as discussions about the partnership with CBM are initiated.</t>
    </r>
    <r>
      <rPr>
        <sz val="11"/>
        <color theme="1"/>
        <rFont val="Verdana"/>
        <family val="2"/>
      </rPr>
      <t xml:space="preserve">
The PA is a discussion between CBM and the organisation. It provides an opportunity for mutual learning and to reflect on organisational capacities in relation to quality, accountability and good practice standards as defined by CBM and which are also reflective of wider good practices and minimum standards across the sector. 
In some cases, more technical aspects of the work of an organisation, e.g. infrastructure, equipment, quality of treatments, surgeries, production of devices and capacity to train third parties, need to be considered. Technical assessments (TA) will be conducted for this purpose as there are different approaches and/or checklists for each technical area. As much as possible, TAs will be conducted at the same time as the PA with the support of a CBM advisor.</t>
    </r>
  </si>
  <si>
    <t>Indicate objective/purpose for the partnership, highlighting the mutual interests and commonalities as well as value addition of the partnership. If the partnership is ongoing, provide current project numbers.</t>
  </si>
  <si>
    <r>
      <t xml:space="preserve">1.1 The organisation is </t>
    </r>
    <r>
      <rPr>
        <b/>
        <sz val="11"/>
        <color theme="1"/>
        <rFont val="Verdana"/>
        <family val="2"/>
      </rPr>
      <t xml:space="preserve">registered </t>
    </r>
    <r>
      <rPr>
        <sz val="11"/>
        <color theme="1"/>
        <rFont val="Verdana"/>
        <family val="2"/>
      </rPr>
      <t>locally</t>
    </r>
    <r>
      <rPr>
        <b/>
        <sz val="11"/>
        <color theme="1"/>
        <rFont val="Verdana"/>
        <family val="2"/>
      </rPr>
      <t xml:space="preserve"> </t>
    </r>
    <r>
      <rPr>
        <sz val="11"/>
        <color theme="1"/>
        <rFont val="Verdana"/>
        <family val="2"/>
      </rPr>
      <t>as a non-profit organisation.</t>
    </r>
    <r>
      <rPr>
        <i/>
        <sz val="11"/>
        <color theme="1"/>
        <rFont val="Verdana"/>
        <family val="2"/>
      </rPr>
      <t xml:space="preserve"> 
</t>
    </r>
    <r>
      <rPr>
        <sz val="11"/>
        <color theme="1"/>
        <rFont val="Verdana"/>
        <family val="2"/>
      </rPr>
      <t>Definition: The organisation is a legal entity and registered as a non-profit organisation</t>
    </r>
    <r>
      <rPr>
        <sz val="11"/>
        <color rgb="FFFF0000"/>
        <rFont val="Verdana"/>
        <family val="2"/>
      </rPr>
      <t xml:space="preserve"> </t>
    </r>
    <r>
      <rPr>
        <sz val="11"/>
        <color theme="1"/>
        <rFont val="Verdana"/>
        <family val="2"/>
      </rPr>
      <t xml:space="preserve">with an approving body responsible for the sector in the country. 
</t>
    </r>
  </si>
  <si>
    <r>
      <t xml:space="preserve">Registration document 
</t>
    </r>
    <r>
      <rPr>
        <sz val="11"/>
        <color theme="1"/>
        <rFont val="MS Gothic"/>
        <family val="3"/>
      </rPr>
      <t xml:space="preserve">
</t>
    </r>
    <r>
      <rPr>
        <sz val="11"/>
        <color theme="1"/>
        <rFont val="Verdana"/>
        <family val="2"/>
      </rPr>
      <t>List of Board members
Other: list other sources.</t>
    </r>
  </si>
  <si>
    <r>
      <t xml:space="preserve">2.15 The organisation has the experience and capacity to manage and </t>
    </r>
    <r>
      <rPr>
        <b/>
        <sz val="11"/>
        <color theme="1"/>
        <rFont val="Verdana"/>
        <family val="2"/>
      </rPr>
      <t xml:space="preserve">support partners and sub-contracted </t>
    </r>
    <r>
      <rPr>
        <sz val="11"/>
        <color theme="1"/>
        <rFont val="Verdana"/>
        <family val="2"/>
      </rPr>
      <t xml:space="preserve">parties, and a </t>
    </r>
    <r>
      <rPr>
        <b/>
        <sz val="11"/>
        <color theme="1"/>
        <rFont val="Verdana"/>
        <family val="2"/>
      </rPr>
      <t>grant management</t>
    </r>
    <r>
      <rPr>
        <sz val="11"/>
        <color theme="1"/>
        <rFont val="Verdana"/>
        <family val="2"/>
      </rPr>
      <t xml:space="preserve"> system is in place.
Definition: The organisation has the policies, capacities and systems to monitor the implementation of sub-contracted activities in a transparent and accountable manner. It understands requirements from local law and regulations and international law,  including but not limited to sanctions frameworks, and has the systems to ensure that partners and sub-contractors compliance with the same. Grant agreements signed by official signatories are available for each grant. They are known to implementing staff and conditions are followed. Donor funds are kept for the activities they are meant for and are never ‘borrowed’ for other activities. Monthly management information is generated and shared with the respective managers.</t>
    </r>
  </si>
  <si>
    <r>
      <t xml:space="preserve">2.12 The organisation has a valid user friendly and reliable </t>
    </r>
    <r>
      <rPr>
        <b/>
        <sz val="11"/>
        <color theme="1"/>
        <rFont val="Verdana"/>
        <family val="2"/>
      </rPr>
      <t>accounting software</t>
    </r>
    <r>
      <rPr>
        <sz val="11"/>
        <color theme="1"/>
        <rFont val="Verdana"/>
        <family val="2"/>
      </rPr>
      <t xml:space="preserve">.
Definition:  The organisation has a user friendly, reliable software that protects the integrity of the accounting data, is capable of generating the necessary accounting reports, and is operated by trained staff. The organisation conducts checks of service providers to ensure compliance with sanctions frameworks.
</t>
    </r>
  </si>
  <si>
    <r>
      <t>2.10 An adequate</t>
    </r>
    <r>
      <rPr>
        <b/>
        <sz val="11"/>
        <color theme="1"/>
        <rFont val="Verdana"/>
        <family val="2"/>
      </rPr>
      <t xml:space="preserve"> procurement system</t>
    </r>
    <r>
      <rPr>
        <sz val="11"/>
        <color theme="1"/>
        <rFont val="Verdana"/>
        <family val="2"/>
      </rPr>
      <t xml:space="preserve"> is in place.
Definition: Sound procurement system/capacities in place, with clear procedures and procurement records maintained. Procurement policy is available and complies with sanctions frameworks.</t>
    </r>
  </si>
  <si>
    <r>
      <t xml:space="preserve">2.7 The organisation has a </t>
    </r>
    <r>
      <rPr>
        <b/>
        <sz val="11"/>
        <color rgb="FF000000"/>
        <rFont val="Verdana"/>
        <family val="2"/>
      </rPr>
      <t>comprehensive double-entry financial system</t>
    </r>
    <r>
      <rPr>
        <sz val="11"/>
        <color rgb="FF000000"/>
        <rFont val="Verdana"/>
        <family val="2"/>
      </rPr>
      <t xml:space="preserve"> to meet internal control requirements and financial reporting (the criteria builds on the minimum criteria 2.1 and identifies further areas that should be attained).
Definition: Comprehensive generally acceptable accounting policies and procedures exist. There is a clear chart of accounts, which is applied by accounting staff. Clear categories exist for project cost recording and non-project costs. 
A cashbook, a general ledger and a petty-cash procedure exists.
</t>
    </r>
    <r>
      <rPr>
        <sz val="11"/>
        <color theme="1"/>
        <rFont val="Verdana"/>
        <family val="2"/>
      </rPr>
      <t>That the organization operates a bank account in it's legal name and where mobile banking exists, that there are safeguards put in place as part of the internal controls.</t>
    </r>
  </si>
  <si>
    <r>
      <rPr>
        <sz val="11"/>
        <color rgb="FF000000"/>
        <rFont val="Verdana"/>
        <family val="2"/>
      </rPr>
      <t xml:space="preserve">Signed audit report for the previous 2 years (not older than 14 months).
</t>
    </r>
    <r>
      <rPr>
        <sz val="11"/>
        <color theme="1"/>
        <rFont val="Verdana"/>
        <family val="2"/>
      </rPr>
      <t xml:space="preserve">
Perform financial ratios tests (liquidity, income, assets vs liabilities etc.) as part of analysis of the reports to determine financial capacity
</t>
    </r>
    <r>
      <rPr>
        <sz val="11"/>
        <color rgb="FF000000"/>
        <rFont val="Verdana"/>
        <family val="2"/>
      </rPr>
      <t xml:space="preserve">
Audit conducted by properly registered audit firm
Unqualified audit report verified
Other: List other sources.</t>
    </r>
  </si>
  <si>
    <t>EU, UK, US Office of Foreign Assets Control (OFAC) and UN sanctions list 
Other: list other sources.</t>
  </si>
  <si>
    <t>List sources used.</t>
  </si>
  <si>
    <r>
      <t xml:space="preserve">1.8 Is the name of this </t>
    </r>
    <r>
      <rPr>
        <b/>
        <sz val="11"/>
        <color theme="1"/>
        <rFont val="Verdana"/>
        <family val="2"/>
      </rPr>
      <t>organisation, its leadership, management or anyone</t>
    </r>
    <r>
      <rPr>
        <sz val="11"/>
        <color theme="1"/>
        <rFont val="Verdana"/>
        <family val="2"/>
      </rPr>
      <t xml:space="preserve"> involved in the supervision of the organisation, missing on the </t>
    </r>
    <r>
      <rPr>
        <b/>
        <sz val="11"/>
        <color theme="1"/>
        <rFont val="Verdana"/>
        <family val="2"/>
      </rPr>
      <t>international</t>
    </r>
    <r>
      <rPr>
        <sz val="11"/>
        <color theme="1"/>
        <rFont val="Verdana"/>
        <family val="2"/>
      </rPr>
      <t xml:space="preserve"> </t>
    </r>
    <r>
      <rPr>
        <b/>
        <sz val="11"/>
        <color theme="1"/>
        <rFont val="Verdana"/>
        <family val="2"/>
      </rPr>
      <t>sanctions lists</t>
    </r>
    <r>
      <rPr>
        <sz val="11"/>
        <color theme="1"/>
        <rFont val="Verdana"/>
        <family val="2"/>
      </rPr>
      <t xml:space="preserve"> or never mentioned in local judicial action?
Definition: The name of the organisation, name of leaders and management are checked against EU, UK, US Office o Foreign Assets Contrl (OFAC) and UN sanctions lists. The name of the organisation, its leaders and management is not in the sanctions lists. Other requirements from the donor might apply and, if applicable, will also be checked.</t>
    </r>
  </si>
  <si>
    <r>
      <rPr>
        <sz val="11"/>
        <color theme="1"/>
        <rFont val="Verdana"/>
        <family val="2"/>
      </rPr>
      <t xml:space="preserve">1.9 Is the name of </t>
    </r>
    <r>
      <rPr>
        <b/>
        <sz val="11"/>
        <color theme="1"/>
        <rFont val="Verdana"/>
        <family val="2"/>
      </rPr>
      <t xml:space="preserve">any person  </t>
    </r>
    <r>
      <rPr>
        <sz val="11"/>
        <color theme="1"/>
        <rFont val="Verdana"/>
        <family val="2"/>
      </rPr>
      <t xml:space="preserve">having  powers  of representation,  decision-making control in management  of the organisation  missing from final </t>
    </r>
    <r>
      <rPr>
        <b/>
        <sz val="11"/>
        <color theme="1"/>
        <rFont val="Verdana"/>
        <family val="2"/>
      </rPr>
      <t>court conviction or final administrative decisions</t>
    </r>
    <r>
      <rPr>
        <sz val="11"/>
        <color theme="1"/>
        <rFont val="Verdana"/>
        <family val="2"/>
      </rPr>
      <t xml:space="preserve">? If there are any derogations (see definition) based on justified grounds, such as: overriding reasons of public interest (e.g. public health or environmental protection) this should be indicated in the comments.
Definitions: Any  person  having  powers  of representation,  decision-making  or  control in management  or  supervisory  body have not been  the  subject  of;                                                                                    a) a  final  judgment  or  of  a  final administrative decision for one of the following reasons:  bankruptcy, insolvency or winding-up procedures; b)  breach of obligations relating to the payment of taxes or social security contributions; c)  grave professional misconduct, including mis-representation; d)  fraud; e)  corruption; f) conduct related to a criminal organisation; g)  money laundering or terrorist financing; h)  terrorist offences or offences linked to terrorist activities; i) child labour and other trafficking in human beings; j)  creating or being a shell company.
</t>
    </r>
    <r>
      <rPr>
        <sz val="11"/>
        <color rgb="FFC00000"/>
        <rFont val="Verdana"/>
        <family val="2"/>
      </rPr>
      <t xml:space="preserve">
</t>
    </r>
    <r>
      <rPr>
        <sz val="11"/>
        <color theme="8" tint="-0.249977111117893"/>
        <rFont val="Verdana"/>
        <family val="2"/>
      </rPr>
      <t xml:space="preserve">
</t>
    </r>
  </si>
  <si>
    <t xml:space="preserve">Does the organisation have experience in </t>
  </si>
  <si>
    <t>long-term development assistance</t>
  </si>
  <si>
    <t>humanitarian/ emergency response</t>
  </si>
  <si>
    <t>peace and social cohesion</t>
  </si>
  <si>
    <r>
      <t xml:space="preserve">3.3 The organisation is committed to </t>
    </r>
    <r>
      <rPr>
        <b/>
        <sz val="11"/>
        <color theme="1"/>
        <rFont val="Verdana"/>
        <family val="2"/>
      </rPr>
      <t>seeking feedback/working with and supporting Organisations of People with Disabilities (OPD)</t>
    </r>
    <r>
      <rPr>
        <sz val="11"/>
        <color theme="1"/>
        <rFont val="Verdana"/>
        <family val="2"/>
      </rPr>
      <t xml:space="preserve"> and to strengthening the voice of women, men, girls and boys with disabilities, in accordance with its vision and mission.
Definition: The organisation has or is willing to develop adequate channels to engage and receive feedback from DPOs and/or persons with disabilities; and to strengthening the voice of women, men, girls and boys with disabilities in its programmes and projects, in accordance with its vision and mission.</t>
    </r>
  </si>
  <si>
    <r>
      <t>3.5 The organisations follows a</t>
    </r>
    <r>
      <rPr>
        <b/>
        <sz val="11"/>
        <color theme="1"/>
        <rFont val="Verdana"/>
        <family val="2"/>
      </rPr>
      <t xml:space="preserve"> iPCM</t>
    </r>
    <r>
      <rPr>
        <sz val="11"/>
        <color theme="1"/>
        <rFont val="Verdana"/>
        <family val="2"/>
      </rPr>
      <t xml:space="preserve"> (inclusive project cycle management) approach in its projects.
Definition: Communities, OPDs and persons with disabilities are actively engaged in every stage of PCM, i.e. development, implementation and evaluation. Lessons-learnt and feedback received is built into further project development. The organisation measures its impact and is able to effect change.</t>
    </r>
  </si>
  <si>
    <r>
      <t>1.16 The organisation has</t>
    </r>
    <r>
      <rPr>
        <b/>
        <sz val="11"/>
        <color theme="1"/>
        <rFont val="Verdana"/>
        <family val="2"/>
      </rPr>
      <t xml:space="preserve"> technical expertise</t>
    </r>
    <r>
      <rPr>
        <sz val="11"/>
        <color theme="1"/>
        <rFont val="Verdana"/>
        <family val="2"/>
      </rPr>
      <t xml:space="preserve"> in at least one of CBM's areas of work.</t>
    </r>
    <r>
      <rPr>
        <sz val="11"/>
        <rFont val="Verdana"/>
        <family val="2"/>
      </rPr>
      <t xml:space="preserve"> It partners effectively and coordinates work with relevant stakeholders.</t>
    </r>
    <r>
      <rPr>
        <sz val="11"/>
        <color theme="1"/>
        <rFont val="Verdana"/>
        <family val="2"/>
      </rPr>
      <t xml:space="preserve">(the criteria builds on the minimum criteria 1.3 and identifies further areas that should be attained)
Definitions: The organisation has a strong understanding of the programmatic local context, which is reflected in the ability to mobilise and communicate with communities. Partnerships with relevant groups, networks and stakeholders exist. Expertise is recognised by policymakers, government officials and other stakeholders. This is reflected in the invitation to participate in expert groups, conferences etc </t>
    </r>
    <r>
      <rPr>
        <sz val="11"/>
        <rFont val="Verdana"/>
        <family val="2"/>
      </rPr>
      <t>and in the coordination of activities with government and non-government actors in relevant fora and working groups.</t>
    </r>
  </si>
  <si>
    <r>
      <t xml:space="preserve">3.1 The work of the organisation is relevant to and informed by the </t>
    </r>
    <r>
      <rPr>
        <b/>
        <sz val="11"/>
        <color theme="1"/>
        <rFont val="Verdana"/>
        <family val="2"/>
      </rPr>
      <t>country development agenda</t>
    </r>
    <r>
      <rPr>
        <sz val="11"/>
        <color theme="1"/>
        <rFont val="Verdana"/>
        <family val="2"/>
      </rPr>
      <t xml:space="preserve">. When engaged in humanitarian action, the work of the organisation is also informed by the </t>
    </r>
    <r>
      <rPr>
        <b/>
        <sz val="11"/>
        <color theme="1"/>
        <rFont val="Verdana"/>
        <family val="2"/>
      </rPr>
      <t>humanitarian agenda</t>
    </r>
    <r>
      <rPr>
        <sz val="11"/>
        <color theme="1"/>
        <rFont val="Verdana"/>
        <family val="2"/>
      </rPr>
      <t>.
Definition: The organisation is well informed about the national policies and development agenda. It seeks to align its activities and programmes with it, particularly with the Universal Declaration of Human Rights, Convention on the Rights of Persons with Disabilities, Convention on the Elimination of All forms of Discrimination against Women, Convention on the Rights of the Child and Sustainable Development Goals – Agenda 2030. Programmes and projects are relevant and appropriate to the communities it works with.</t>
    </r>
    <r>
      <rPr>
        <sz val="11"/>
        <rFont val="Verdana"/>
        <family val="2"/>
      </rPr>
      <t xml:space="preserve"> If the organisation is engaged in the humanitarian action: The organisation is aware of the key humanitarian principles of humanity, neutrality, impartiality and independence and applies these principles in its humanitarian work.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</si>
</sst>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1"/>
      <name val="Calibri"/>
      <family val="2"/>
      <scheme val="minor"/>
    </font>
    <font>
      <sz val="11"/>
      <color theme="1"/>
      <name val="Verdana"/>
      <family val="2"/>
    </font>
    <font>
      <sz val="7"/>
      <color theme="1"/>
      <name val="Times New Roman"/>
      <family val="1"/>
    </font>
    <font>
      <sz val="11"/>
      <color rgb="FF000000"/>
      <name val="Verdana"/>
      <family val="2"/>
    </font>
    <font>
      <b/>
      <sz val="11"/>
      <color theme="1"/>
      <name val="Verdana"/>
      <family val="2"/>
    </font>
    <font>
      <b/>
      <sz val="12"/>
      <color theme="1"/>
      <name val="Verdana"/>
      <family val="2"/>
    </font>
    <font>
      <i/>
      <sz val="11"/>
      <color theme="1"/>
      <name val="Calibri"/>
      <family val="2"/>
      <scheme val="minor"/>
    </font>
    <font>
      <i/>
      <sz val="11"/>
      <color theme="1"/>
      <name val="Verdana"/>
      <family val="2"/>
    </font>
    <font>
      <sz val="11"/>
      <color theme="1"/>
      <name val="MS Gothic"/>
      <family val="3"/>
    </font>
    <font>
      <u/>
      <sz val="11"/>
      <color theme="10"/>
      <name val="Calibri"/>
      <family val="2"/>
      <scheme val="minor"/>
    </font>
    <font>
      <sz val="11"/>
      <name val="Verdana"/>
      <family val="2"/>
    </font>
    <font>
      <b/>
      <sz val="11"/>
      <color rgb="FF000000"/>
      <name val="Verdana"/>
      <family val="2"/>
    </font>
    <font>
      <u/>
      <sz val="11"/>
      <color rgb="FF0563C1"/>
      <name val="Verdana"/>
      <family val="2"/>
    </font>
    <font>
      <b/>
      <sz val="14"/>
      <color theme="1"/>
      <name val="Verdana"/>
      <family val="2"/>
    </font>
    <font>
      <b/>
      <u/>
      <sz val="14"/>
      <color theme="1"/>
      <name val="Verdana"/>
      <family val="2"/>
    </font>
    <font>
      <u/>
      <sz val="11"/>
      <color theme="1"/>
      <name val="Calibri"/>
      <family val="2"/>
      <scheme val="minor"/>
    </font>
    <font>
      <u/>
      <sz val="11"/>
      <color theme="1"/>
      <name val="Verdana"/>
      <family val="2"/>
    </font>
    <font>
      <b/>
      <sz val="14"/>
      <color rgb="FFC00000"/>
      <name val="Verdana"/>
      <family val="2"/>
    </font>
    <font>
      <sz val="11"/>
      <color rgb="FFC00000"/>
      <name val="Verdana"/>
      <family val="2"/>
    </font>
    <font>
      <sz val="14"/>
      <color rgb="FFC00000"/>
      <name val="Calibri"/>
      <family val="2"/>
      <scheme val="minor"/>
    </font>
    <font>
      <b/>
      <sz val="11"/>
      <name val="Verdana"/>
      <family val="2"/>
    </font>
    <font>
      <b/>
      <sz val="11"/>
      <name val="Calibri"/>
      <family val="2"/>
      <scheme val="minor"/>
    </font>
    <font>
      <sz val="10"/>
      <color theme="1"/>
      <name val="Verdana"/>
      <family val="2"/>
    </font>
    <font>
      <sz val="11"/>
      <color rgb="FFFF0000"/>
      <name val="Verdana"/>
      <family val="2"/>
    </font>
    <font>
      <sz val="11"/>
      <color theme="8" tint="-0.249977111117893"/>
      <name val="Verdana"/>
      <family val="2"/>
    </font>
  </fonts>
  <fills count="6">
    <fill>
      <patternFill patternType="none"/>
    </fill>
    <fill>
      <patternFill patternType="gray125"/>
    </fill>
    <fill>
      <patternFill patternType="solid">
        <fgColor rgb="FFFEF0F0"/>
        <bgColor indexed="64"/>
      </patternFill>
    </fill>
    <fill>
      <patternFill patternType="solid">
        <fgColor theme="0"/>
        <bgColor indexed="64"/>
      </patternFill>
    </fill>
    <fill>
      <patternFill patternType="solid">
        <fgColor rgb="FFFFFFFF"/>
        <bgColor indexed="64"/>
      </patternFill>
    </fill>
    <fill>
      <patternFill patternType="solid">
        <fgColor rgb="FFEDF7ED"/>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157">
    <xf numFmtId="0" fontId="0" fillId="0" borderId="0" xfId="0"/>
    <xf numFmtId="0" fontId="2" fillId="0" borderId="0" xfId="0" applyFont="1"/>
    <xf numFmtId="0" fontId="0" fillId="0" borderId="0" xfId="0" applyAlignment="1">
      <alignment horizontal="justify" vertical="top"/>
    </xf>
    <xf numFmtId="0" fontId="5" fillId="0" borderId="0" xfId="0" applyFont="1"/>
    <xf numFmtId="0" fontId="2" fillId="0" borderId="0" xfId="0" applyFont="1" applyAlignment="1">
      <alignment horizontal="justify" vertical="top"/>
    </xf>
    <xf numFmtId="0" fontId="2" fillId="2" borderId="1" xfId="0" applyFont="1" applyFill="1" applyBorder="1" applyAlignment="1" applyProtection="1">
      <alignment vertical="top" wrapText="1"/>
      <protection locked="0"/>
    </xf>
    <xf numFmtId="0" fontId="11" fillId="2" borderId="1" xfId="1" applyFont="1" applyFill="1" applyBorder="1" applyAlignment="1" applyProtection="1">
      <alignment vertical="top" wrapText="1"/>
      <protection locked="0"/>
    </xf>
    <xf numFmtId="0" fontId="0" fillId="3" borderId="0" xfId="0" applyFill="1"/>
    <xf numFmtId="0" fontId="6" fillId="4" borderId="2" xfId="0" applyFont="1" applyFill="1" applyBorder="1" applyAlignment="1" applyProtection="1">
      <alignment horizontal="center" vertical="center" wrapText="1"/>
      <protection locked="0"/>
    </xf>
    <xf numFmtId="0" fontId="6" fillId="4" borderId="3"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wrapText="1"/>
      <protection locked="0"/>
    </xf>
    <xf numFmtId="0" fontId="2" fillId="5" borderId="1" xfId="0" applyFont="1" applyFill="1" applyBorder="1" applyAlignment="1" applyProtection="1">
      <alignment horizontal="justify" vertical="top"/>
      <protection locked="0"/>
    </xf>
    <xf numFmtId="0" fontId="2" fillId="3" borderId="0" xfId="0" applyFont="1" applyFill="1" applyAlignment="1" applyProtection="1">
      <alignment vertical="center" wrapText="1"/>
      <protection locked="0"/>
    </xf>
    <xf numFmtId="0" fontId="5" fillId="3" borderId="0" xfId="0" applyFont="1" applyFill="1" applyAlignment="1" applyProtection="1">
      <alignment vertical="center" wrapText="1"/>
      <protection locked="0"/>
    </xf>
    <xf numFmtId="0" fontId="0" fillId="0" borderId="0" xfId="0" applyAlignment="1">
      <alignment horizontal="left" vertical="top"/>
    </xf>
    <xf numFmtId="0" fontId="2" fillId="0" borderId="0" xfId="0" applyFont="1" applyAlignment="1">
      <alignment horizontal="left" vertical="top"/>
    </xf>
    <xf numFmtId="0" fontId="2" fillId="2" borderId="1" xfId="0" applyFont="1" applyFill="1" applyBorder="1" applyAlignment="1" applyProtection="1">
      <alignment horizontal="left" vertical="top" wrapText="1"/>
      <protection locked="0"/>
    </xf>
    <xf numFmtId="0" fontId="0" fillId="0" borderId="0" xfId="0" applyAlignment="1">
      <alignment horizontal="left"/>
    </xf>
    <xf numFmtId="0" fontId="2" fillId="5" borderId="1" xfId="0" applyFont="1" applyFill="1" applyBorder="1" applyAlignment="1" applyProtection="1">
      <alignment horizontal="left" vertical="top" wrapText="1"/>
      <protection locked="0"/>
    </xf>
    <xf numFmtId="0" fontId="0" fillId="0" borderId="1" xfId="0" applyBorder="1"/>
    <xf numFmtId="0" fontId="0" fillId="3" borderId="0" xfId="0" applyFill="1" applyAlignment="1">
      <alignment horizontal="left" vertical="top" wrapText="1"/>
    </xf>
    <xf numFmtId="0" fontId="13" fillId="3" borderId="0" xfId="0" applyFont="1" applyFill="1" applyAlignment="1">
      <alignment horizontal="left" vertical="top" wrapText="1"/>
    </xf>
    <xf numFmtId="0" fontId="4" fillId="3" borderId="0" xfId="0" applyFont="1" applyFill="1" applyAlignment="1">
      <alignment horizontal="left" vertical="top" wrapText="1"/>
    </xf>
    <xf numFmtId="0" fontId="2" fillId="5" borderId="1" xfId="0" applyFont="1" applyFill="1" applyBorder="1" applyAlignment="1" applyProtection="1">
      <alignment horizontal="justify" vertical="top" wrapText="1"/>
      <protection locked="0"/>
    </xf>
    <xf numFmtId="0" fontId="5" fillId="0" borderId="1" xfId="0" applyFont="1" applyBorder="1" applyAlignment="1">
      <alignment horizontal="justify" vertical="top"/>
    </xf>
    <xf numFmtId="0" fontId="2" fillId="0" borderId="1" xfId="0" applyFont="1" applyBorder="1"/>
    <xf numFmtId="0" fontId="14" fillId="0" borderId="0" xfId="0" applyFont="1"/>
    <xf numFmtId="0" fontId="15" fillId="0" borderId="0" xfId="0" applyFont="1"/>
    <xf numFmtId="0" fontId="16" fillId="0" borderId="0" xfId="0" applyFont="1"/>
    <xf numFmtId="0" fontId="0" fillId="2" borderId="1" xfId="0" applyFill="1" applyBorder="1" applyAlignment="1" applyProtection="1">
      <alignment horizontal="left" vertical="top"/>
      <protection locked="0"/>
    </xf>
    <xf numFmtId="0" fontId="0" fillId="2" borderId="1" xfId="0" applyFill="1" applyBorder="1" applyAlignment="1" applyProtection="1">
      <alignment horizontal="center"/>
      <protection locked="0"/>
    </xf>
    <xf numFmtId="0" fontId="0" fillId="0" borderId="1" xfId="0" applyBorder="1" applyAlignment="1">
      <alignment horizontal="left" vertical="top"/>
    </xf>
    <xf numFmtId="0" fontId="17" fillId="0" borderId="0" xfId="0" applyFont="1"/>
    <xf numFmtId="0" fontId="5" fillId="0" borderId="1" xfId="0" applyFont="1" applyBorder="1"/>
    <xf numFmtId="0" fontId="2" fillId="2" borderId="1" xfId="0" applyFont="1" applyFill="1" applyBorder="1" applyAlignment="1">
      <alignment vertical="top" wrapText="1"/>
    </xf>
    <xf numFmtId="0" fontId="8" fillId="2" borderId="1" xfId="0" applyFont="1" applyFill="1" applyBorder="1" applyAlignment="1">
      <alignment vertical="top" wrapText="1"/>
    </xf>
    <xf numFmtId="0" fontId="2" fillId="5" borderId="1" xfId="0" applyFont="1" applyFill="1" applyBorder="1" applyAlignment="1">
      <alignment horizontal="left" vertical="top" wrapText="1"/>
    </xf>
    <xf numFmtId="0" fontId="2" fillId="2" borderId="1" xfId="0" applyFont="1" applyFill="1" applyBorder="1" applyAlignment="1">
      <alignment horizontal="justify" vertical="top" wrapText="1"/>
    </xf>
    <xf numFmtId="0" fontId="2" fillId="2" borderId="1" xfId="0" applyFont="1" applyFill="1" applyBorder="1" applyAlignment="1">
      <alignment horizontal="left" vertical="top" wrapText="1"/>
    </xf>
    <xf numFmtId="0" fontId="2" fillId="5" borderId="1" xfId="0" applyFont="1" applyFill="1" applyBorder="1" applyAlignment="1">
      <alignment horizontal="left" vertical="justify" wrapText="1"/>
    </xf>
    <xf numFmtId="0" fontId="4" fillId="2" borderId="1" xfId="0" applyFont="1" applyFill="1" applyBorder="1" applyAlignment="1" applyProtection="1">
      <alignment horizontal="left" vertical="top" wrapText="1"/>
      <protection locked="0"/>
    </xf>
    <xf numFmtId="0" fontId="4" fillId="5" borderId="1" xfId="0" applyFont="1" applyFill="1" applyBorder="1" applyAlignment="1" applyProtection="1">
      <alignment horizontal="left" vertical="top" wrapText="1"/>
      <protection locked="0"/>
    </xf>
    <xf numFmtId="0" fontId="11" fillId="5" borderId="1" xfId="0" applyFont="1" applyFill="1" applyBorder="1" applyAlignment="1" applyProtection="1">
      <alignment horizontal="left" vertical="top" wrapText="1"/>
      <protection locked="0"/>
    </xf>
    <xf numFmtId="0" fontId="6" fillId="0" borderId="0" xfId="0" applyFont="1"/>
    <xf numFmtId="0" fontId="0" fillId="0" borderId="0" xfId="0" applyProtection="1">
      <protection locked="0"/>
    </xf>
    <xf numFmtId="0" fontId="18" fillId="0" borderId="0" xfId="0" applyFont="1"/>
    <xf numFmtId="0" fontId="19" fillId="0" borderId="0" xfId="0" applyFont="1"/>
    <xf numFmtId="0" fontId="5" fillId="0" borderId="1" xfId="0" applyFont="1" applyBorder="1" applyAlignment="1">
      <alignment horizontal="justify" vertical="justify"/>
    </xf>
    <xf numFmtId="0" fontId="0" fillId="0" borderId="0" xfId="0" applyAlignment="1">
      <alignment horizontal="justify" vertical="justify"/>
    </xf>
    <xf numFmtId="0" fontId="2" fillId="0" borderId="0" xfId="0" applyFont="1" applyAlignment="1">
      <alignment horizontal="justify" vertical="justify"/>
    </xf>
    <xf numFmtId="164" fontId="0" fillId="0" borderId="0" xfId="0" applyNumberFormat="1"/>
    <xf numFmtId="164" fontId="5" fillId="0" borderId="0" xfId="0" applyNumberFormat="1" applyFont="1"/>
    <xf numFmtId="164" fontId="2" fillId="0" borderId="0" xfId="0" applyNumberFormat="1" applyFont="1"/>
    <xf numFmtId="164" fontId="16" fillId="0" borderId="0" xfId="0" applyNumberFormat="1" applyFont="1"/>
    <xf numFmtId="0" fontId="5" fillId="0" borderId="0" xfId="0" applyFont="1" applyAlignment="1">
      <alignment horizontal="left" vertical="center"/>
    </xf>
    <xf numFmtId="0" fontId="2" fillId="0" borderId="0" xfId="0" applyFont="1" applyProtection="1">
      <protection locked="0"/>
    </xf>
    <xf numFmtId="0" fontId="5" fillId="0" borderId="0" xfId="0" applyFont="1" applyAlignment="1" applyProtection="1">
      <alignment horizontal="justify" vertical="top"/>
      <protection locked="0"/>
    </xf>
    <xf numFmtId="0" fontId="1" fillId="0" borderId="0" xfId="0" applyFont="1" applyAlignment="1" applyProtection="1">
      <alignment horizontal="justify" vertical="top"/>
      <protection locked="0"/>
    </xf>
    <xf numFmtId="0" fontId="5" fillId="0" borderId="1" xfId="0" applyFont="1" applyBorder="1" applyAlignment="1">
      <alignment horizontal="justify" vertical="top" wrapText="1"/>
    </xf>
    <xf numFmtId="0" fontId="5" fillId="0" borderId="1" xfId="0" applyFont="1" applyBorder="1" applyAlignment="1">
      <alignment horizontal="left" vertical="top" wrapText="1"/>
    </xf>
    <xf numFmtId="0" fontId="5" fillId="0" borderId="0" xfId="0" applyFont="1" applyProtection="1">
      <protection locked="0"/>
    </xf>
    <xf numFmtId="0" fontId="0" fillId="0" borderId="0" xfId="0" applyProtection="1">
      <protection hidden="1"/>
    </xf>
    <xf numFmtId="0" fontId="2" fillId="2" borderId="1" xfId="0" applyFont="1" applyFill="1" applyBorder="1" applyAlignment="1" applyProtection="1">
      <alignment horizontal="justify" vertical="justify" wrapText="1"/>
      <protection locked="0"/>
    </xf>
    <xf numFmtId="0" fontId="6" fillId="4" borderId="16" xfId="0" applyFont="1" applyFill="1" applyBorder="1" applyAlignment="1" applyProtection="1">
      <alignment horizontal="center" vertical="center" wrapText="1"/>
      <protection locked="0"/>
    </xf>
    <xf numFmtId="0" fontId="6" fillId="4" borderId="17" xfId="0" applyFont="1" applyFill="1" applyBorder="1" applyAlignment="1" applyProtection="1">
      <alignment horizontal="center" vertical="center" wrapText="1"/>
      <protection locked="0"/>
    </xf>
    <xf numFmtId="0" fontId="8" fillId="0" borderId="0" xfId="0" applyFont="1" applyProtection="1">
      <protection locked="0"/>
    </xf>
    <xf numFmtId="0" fontId="0" fillId="0" borderId="1" xfId="0" applyBorder="1" applyAlignment="1" applyProtection="1">
      <alignment horizontal="justify" vertical="top"/>
      <protection locked="0"/>
    </xf>
    <xf numFmtId="0" fontId="2" fillId="0" borderId="1" xfId="0" applyFont="1" applyBorder="1" applyAlignment="1" applyProtection="1">
      <alignment horizontal="justify" vertical="top"/>
      <protection locked="0"/>
    </xf>
    <xf numFmtId="2" fontId="2" fillId="0" borderId="0" xfId="0" applyNumberFormat="1" applyFont="1"/>
    <xf numFmtId="0" fontId="2" fillId="0" borderId="0" xfId="0" applyFont="1" applyAlignment="1">
      <alignment horizontal="justify" vertical="top" wrapText="1"/>
    </xf>
    <xf numFmtId="0" fontId="2" fillId="0" borderId="1" xfId="0" applyFont="1" applyBorder="1" applyAlignment="1">
      <alignment horizontal="justify" vertical="top"/>
    </xf>
    <xf numFmtId="0" fontId="0" fillId="0" borderId="1" xfId="0" applyBorder="1" applyAlignment="1">
      <alignment horizontal="justify" vertical="top"/>
    </xf>
    <xf numFmtId="0" fontId="2" fillId="0" borderId="1" xfId="0" applyFont="1" applyBorder="1" applyAlignment="1">
      <alignment horizontal="justify" vertical="justify"/>
    </xf>
    <xf numFmtId="0" fontId="5" fillId="0" borderId="0" xfId="0" applyFont="1" applyAlignment="1">
      <alignment horizontal="justify" vertical="top"/>
    </xf>
    <xf numFmtId="0" fontId="0" fillId="0" borderId="0" xfId="0" applyAlignment="1">
      <alignment horizontal="left" vertical="center"/>
    </xf>
    <xf numFmtId="0" fontId="2" fillId="0" borderId="0" xfId="0" applyFont="1" applyAlignment="1" applyProtection="1">
      <alignment horizontal="justify" vertical="justify"/>
      <protection locked="0"/>
    </xf>
    <xf numFmtId="0" fontId="8" fillId="0" borderId="0" xfId="0" applyFont="1" applyAlignment="1" applyProtection="1">
      <alignment horizontal="left" vertical="justify"/>
      <protection locked="0"/>
    </xf>
    <xf numFmtId="0" fontId="0" fillId="0" borderId="0" xfId="0" applyAlignment="1">
      <alignment horizontal="left" vertical="justify"/>
    </xf>
    <xf numFmtId="2" fontId="17" fillId="0" borderId="0" xfId="0" applyNumberFormat="1" applyFont="1"/>
    <xf numFmtId="0" fontId="25" fillId="2" borderId="1" xfId="0" quotePrefix="1" applyFont="1" applyFill="1" applyBorder="1" applyAlignment="1">
      <alignment horizontal="left" vertical="top" wrapText="1"/>
    </xf>
    <xf numFmtId="0" fontId="2" fillId="2" borderId="1" xfId="0" quotePrefix="1" applyFont="1" applyFill="1" applyBorder="1" applyAlignment="1">
      <alignment vertical="top" wrapText="1"/>
    </xf>
    <xf numFmtId="0" fontId="4" fillId="5" borderId="1" xfId="0" applyFont="1" applyFill="1" applyBorder="1" applyAlignment="1">
      <alignment horizontal="left" vertical="top" wrapText="1"/>
    </xf>
    <xf numFmtId="0" fontId="2" fillId="0" borderId="0" xfId="0" applyFont="1" applyAlignment="1">
      <alignment horizontal="justify" vertical="top" wrapText="1"/>
    </xf>
    <xf numFmtId="0" fontId="0" fillId="0" borderId="0" xfId="0" applyAlignment="1">
      <alignment horizontal="justify" vertical="top"/>
    </xf>
    <xf numFmtId="0" fontId="0" fillId="0" borderId="0" xfId="0"/>
    <xf numFmtId="0" fontId="21" fillId="0" borderId="0" xfId="0" applyFont="1" applyAlignment="1">
      <alignment horizontal="justify" vertical="top"/>
    </xf>
    <xf numFmtId="0" fontId="22" fillId="0" borderId="0" xfId="0" applyFont="1" applyAlignment="1">
      <alignment horizontal="justify" vertical="top"/>
    </xf>
    <xf numFmtId="0" fontId="8" fillId="0" borderId="0" xfId="0" applyFont="1" applyAlignment="1" applyProtection="1">
      <alignment horizontal="justify" vertical="top"/>
      <protection locked="0"/>
    </xf>
    <xf numFmtId="0" fontId="0" fillId="0" borderId="0" xfId="0" applyAlignment="1" applyProtection="1">
      <alignment horizontal="justify" vertical="top"/>
      <protection locked="0"/>
    </xf>
    <xf numFmtId="0" fontId="0" fillId="0" borderId="0" xfId="0" applyProtection="1">
      <protection locked="0"/>
    </xf>
    <xf numFmtId="0" fontId="21" fillId="0" borderId="0" xfId="0" applyFont="1"/>
    <xf numFmtId="0" fontId="2" fillId="0" borderId="1" xfId="0" applyFont="1" applyBorder="1" applyAlignment="1">
      <alignment horizontal="justify" vertical="top"/>
    </xf>
    <xf numFmtId="0" fontId="0" fillId="0" borderId="1" xfId="0" applyBorder="1" applyAlignment="1">
      <alignment horizontal="justify" vertical="top"/>
    </xf>
    <xf numFmtId="0" fontId="8" fillId="0" borderId="1" xfId="0" applyFont="1" applyBorder="1" applyAlignment="1" applyProtection="1">
      <alignment horizontal="justify" vertical="top"/>
      <protection locked="0"/>
    </xf>
    <xf numFmtId="0" fontId="7" fillId="0" borderId="1" xfId="0" applyFont="1" applyBorder="1" applyAlignment="1" applyProtection="1">
      <alignment horizontal="justify" vertical="top"/>
      <protection locked="0"/>
    </xf>
    <xf numFmtId="0" fontId="2" fillId="0" borderId="1" xfId="0" applyFont="1" applyBorder="1"/>
    <xf numFmtId="0" fontId="8" fillId="0" borderId="1" xfId="0" applyFont="1" applyBorder="1" applyProtection="1">
      <protection locked="0"/>
    </xf>
    <xf numFmtId="0" fontId="18" fillId="0" borderId="0" xfId="0" applyFont="1"/>
    <xf numFmtId="0" fontId="2" fillId="0" borderId="1" xfId="0" applyFont="1" applyBorder="1" applyAlignment="1">
      <alignment horizontal="justify" vertical="justify"/>
    </xf>
    <xf numFmtId="0" fontId="18" fillId="0" borderId="0" xfId="0" applyFont="1" applyAlignment="1">
      <alignment horizontal="justify" vertical="top"/>
    </xf>
    <xf numFmtId="0" fontId="20" fillId="0" borderId="0" xfId="0" applyFont="1" applyAlignment="1">
      <alignment horizontal="justify" vertical="top"/>
    </xf>
    <xf numFmtId="0" fontId="5" fillId="0" borderId="0" xfId="0" applyFont="1" applyAlignment="1">
      <alignment horizontal="justify" vertical="top"/>
    </xf>
    <xf numFmtId="0" fontId="2" fillId="0" borderId="0" xfId="0" applyFont="1" applyAlignment="1">
      <alignment horizontal="justify" vertical="top"/>
    </xf>
    <xf numFmtId="0" fontId="7" fillId="0" borderId="0" xfId="0" applyFont="1" applyAlignment="1" applyProtection="1">
      <alignment horizontal="justify" vertical="top"/>
      <protection locked="0"/>
    </xf>
    <xf numFmtId="0" fontId="6" fillId="4" borderId="7" xfId="0" applyFont="1" applyFill="1" applyBorder="1" applyAlignment="1" applyProtection="1">
      <alignment horizontal="left" vertical="center" wrapText="1"/>
      <protection locked="0"/>
    </xf>
    <xf numFmtId="0" fontId="0" fillId="0" borderId="15" xfId="0" applyBorder="1" applyAlignment="1">
      <alignment horizontal="left" vertical="center" wrapText="1"/>
    </xf>
    <xf numFmtId="0" fontId="0" fillId="0" borderId="8" xfId="0" applyBorder="1" applyAlignment="1">
      <alignment horizontal="left" vertical="center" wrapText="1"/>
    </xf>
    <xf numFmtId="0" fontId="6" fillId="4" borderId="9" xfId="0" applyFont="1" applyFill="1" applyBorder="1" applyAlignment="1" applyProtection="1">
      <alignment horizontal="left" vertical="center" wrapText="1"/>
      <protection locked="0"/>
    </xf>
    <xf numFmtId="0" fontId="0" fillId="0" borderId="10" xfId="0" applyBorder="1" applyAlignment="1">
      <alignment horizontal="left" vertical="center" wrapText="1"/>
    </xf>
    <xf numFmtId="0" fontId="0" fillId="0" borderId="11" xfId="0" applyBorder="1" applyAlignment="1">
      <alignment horizontal="left" vertical="center" wrapText="1"/>
    </xf>
    <xf numFmtId="0" fontId="6" fillId="4" borderId="0" xfId="0" applyFont="1" applyFill="1" applyAlignment="1" applyProtection="1">
      <alignment horizontal="left" vertical="center" wrapText="1"/>
      <protection locked="0"/>
    </xf>
    <xf numFmtId="0" fontId="0" fillId="0" borderId="0" xfId="0"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2" fillId="0" borderId="0" xfId="0" applyFont="1" applyProtection="1">
      <protection locked="0"/>
    </xf>
    <xf numFmtId="0" fontId="2" fillId="0" borderId="0" xfId="0" applyFont="1" applyAlignment="1" applyProtection="1">
      <alignment horizontal="justify" vertical="top"/>
      <protection locked="0"/>
    </xf>
    <xf numFmtId="0" fontId="5" fillId="0" borderId="0" xfId="0" applyFont="1"/>
    <xf numFmtId="0" fontId="1" fillId="0" borderId="0" xfId="0" applyFont="1"/>
    <xf numFmtId="0" fontId="8" fillId="0" borderId="0" xfId="0" applyFont="1" applyAlignment="1" applyProtection="1">
      <alignment horizontal="left" vertical="top"/>
      <protection locked="0"/>
    </xf>
    <xf numFmtId="0" fontId="7" fillId="0" borderId="0" xfId="0" applyFont="1" applyAlignment="1" applyProtection="1">
      <alignment horizontal="left" vertical="top"/>
      <protection locked="0"/>
    </xf>
    <xf numFmtId="0" fontId="2" fillId="0" borderId="0" xfId="0" applyFont="1"/>
    <xf numFmtId="0" fontId="2" fillId="0" borderId="0" xfId="0" applyFont="1" applyAlignment="1" applyProtection="1">
      <alignment horizontal="justify" vertical="justify"/>
      <protection locked="0"/>
    </xf>
    <xf numFmtId="0" fontId="0" fillId="0" borderId="0" xfId="0" applyAlignment="1">
      <alignment horizontal="justify" vertical="justify"/>
    </xf>
    <xf numFmtId="0" fontId="8" fillId="0" borderId="0" xfId="0" applyFont="1" applyAlignment="1" applyProtection="1">
      <alignment horizontal="left" vertical="justify"/>
      <protection locked="0"/>
    </xf>
    <xf numFmtId="0" fontId="0" fillId="0" borderId="0" xfId="0" applyAlignment="1">
      <alignment horizontal="left" vertical="justify"/>
    </xf>
    <xf numFmtId="0" fontId="2" fillId="0" borderId="0" xfId="0" applyFont="1" applyAlignment="1">
      <alignment horizontal="justify" vertical="center"/>
    </xf>
    <xf numFmtId="0" fontId="0" fillId="0" borderId="0" xfId="0" applyAlignment="1">
      <alignment horizontal="justify" vertical="center"/>
    </xf>
    <xf numFmtId="0" fontId="2" fillId="0" borderId="0" xfId="0" applyFont="1" applyAlignment="1" applyProtection="1">
      <alignment horizontal="left" vertical="top"/>
      <protection locked="0"/>
    </xf>
    <xf numFmtId="0" fontId="0" fillId="0" borderId="0" xfId="0" applyAlignment="1" applyProtection="1">
      <alignment horizontal="left" vertical="top"/>
      <protection locked="0"/>
    </xf>
    <xf numFmtId="0" fontId="4" fillId="0" borderId="0" xfId="0" applyFont="1" applyAlignment="1" applyProtection="1">
      <alignment horizontal="left" vertical="top"/>
      <protection locked="0"/>
    </xf>
    <xf numFmtId="0" fontId="12" fillId="0" borderId="0" xfId="0" applyFont="1" applyAlignment="1" applyProtection="1">
      <alignment vertical="center"/>
      <protection locked="0"/>
    </xf>
    <xf numFmtId="0" fontId="1" fillId="0" borderId="0" xfId="0" applyFont="1" applyProtection="1">
      <protection locked="0"/>
    </xf>
    <xf numFmtId="0" fontId="8" fillId="0" borderId="0" xfId="0" applyFont="1" applyAlignment="1" applyProtection="1">
      <alignment horizontal="justify" vertical="top" wrapText="1"/>
      <protection locked="0"/>
    </xf>
    <xf numFmtId="0" fontId="2" fillId="0" borderId="0" xfId="0" applyFont="1" applyAlignment="1">
      <alignment wrapText="1"/>
    </xf>
    <xf numFmtId="0" fontId="2" fillId="0" borderId="0" xfId="0" applyFont="1" applyAlignment="1" applyProtection="1">
      <alignment horizontal="justify" vertical="top" wrapText="1"/>
      <protection locked="0"/>
    </xf>
    <xf numFmtId="0" fontId="5" fillId="0" borderId="7" xfId="0" applyFont="1" applyBorder="1"/>
    <xf numFmtId="0" fontId="0" fillId="0" borderId="8" xfId="0" applyBorder="1"/>
    <xf numFmtId="0" fontId="2" fillId="0" borderId="4" xfId="0" applyFont="1" applyBorder="1" applyAlignment="1">
      <alignment horizontal="justify" vertical="top"/>
    </xf>
    <xf numFmtId="0" fontId="0" fillId="0" borderId="5" xfId="0" applyBorder="1" applyAlignment="1">
      <alignment horizontal="justify" vertical="top"/>
    </xf>
    <xf numFmtId="0" fontId="0" fillId="0" borderId="6" xfId="0" applyBorder="1" applyAlignment="1">
      <alignment horizontal="justify" vertical="top"/>
    </xf>
    <xf numFmtId="0" fontId="0" fillId="0" borderId="1" xfId="0" applyBorder="1" applyAlignment="1">
      <alignment horizontal="justify" vertical="justify"/>
    </xf>
    <xf numFmtId="0" fontId="0" fillId="0" borderId="1" xfId="0" applyBorder="1"/>
    <xf numFmtId="0" fontId="2" fillId="0" borderId="4" xfId="0" applyFont="1" applyFill="1" applyBorder="1" applyAlignment="1">
      <alignment horizontal="justify" vertical="top"/>
    </xf>
    <xf numFmtId="0" fontId="8" fillId="0" borderId="15" xfId="0" applyFont="1" applyFill="1" applyBorder="1" applyAlignment="1" applyProtection="1">
      <alignment horizontal="justify" vertical="top"/>
      <protection locked="0"/>
    </xf>
    <xf numFmtId="0" fontId="0" fillId="0" borderId="15" xfId="0" applyFill="1" applyBorder="1" applyAlignment="1">
      <alignment horizontal="justify" vertical="top"/>
    </xf>
    <xf numFmtId="0" fontId="0" fillId="0" borderId="8" xfId="0" applyFill="1" applyBorder="1" applyAlignment="1">
      <alignment horizontal="justify" vertical="top"/>
    </xf>
    <xf numFmtId="0" fontId="8" fillId="0" borderId="1" xfId="0" applyFont="1" applyFill="1" applyBorder="1" applyAlignment="1" applyProtection="1">
      <alignment horizontal="justify" vertical="top"/>
      <protection locked="0"/>
    </xf>
    <xf numFmtId="0" fontId="2" fillId="0" borderId="18" xfId="0" applyFont="1" applyFill="1" applyBorder="1" applyAlignment="1">
      <alignment horizontal="justify" vertical="top"/>
    </xf>
    <xf numFmtId="0" fontId="2" fillId="0" borderId="0" xfId="0" applyFont="1" applyFill="1" applyAlignment="1">
      <alignment horizontal="justify" vertical="top"/>
    </xf>
    <xf numFmtId="0" fontId="2" fillId="0" borderId="12" xfId="0" applyFont="1" applyFill="1" applyBorder="1" applyAlignment="1">
      <alignment horizontal="justify" vertical="top"/>
    </xf>
    <xf numFmtId="0" fontId="2" fillId="0" borderId="19" xfId="0" applyFont="1" applyFill="1" applyBorder="1" applyAlignment="1">
      <alignment horizontal="justify" vertical="top"/>
    </xf>
    <xf numFmtId="0" fontId="2" fillId="0" borderId="13" xfId="0" applyFont="1" applyFill="1" applyBorder="1" applyAlignment="1">
      <alignment horizontal="justify" vertical="top"/>
    </xf>
    <xf numFmtId="0" fontId="2" fillId="0" borderId="14" xfId="0" applyFont="1" applyFill="1" applyBorder="1" applyAlignment="1">
      <alignment horizontal="justify" vertical="top"/>
    </xf>
    <xf numFmtId="0" fontId="7" fillId="0" borderId="4" xfId="0" applyFont="1" applyBorder="1" applyAlignment="1" applyProtection="1">
      <alignment horizontal="justify" vertical="top"/>
      <protection locked="0"/>
    </xf>
    <xf numFmtId="0" fontId="7" fillId="0" borderId="0" xfId="0" applyFont="1" applyBorder="1" applyAlignment="1" applyProtection="1">
      <alignment horizontal="justify" vertical="top"/>
      <protection locked="0"/>
    </xf>
    <xf numFmtId="0" fontId="8" fillId="0" borderId="15" xfId="0" applyFont="1" applyFill="1" applyBorder="1" applyAlignment="1" applyProtection="1">
      <alignment horizontal="justify" vertical="top"/>
      <protection locked="0"/>
    </xf>
  </cellXfs>
  <cellStyles count="2">
    <cellStyle name="Hyperlink" xfId="1" builtinId="8"/>
    <cellStyle name="Normal" xfId="0" builtinId="0"/>
  </cellStyles>
  <dxfs count="0"/>
  <tableStyles count="0" defaultTableStyle="TableStyleMedium2" defaultPivotStyle="PivotStyleLight16"/>
  <colors>
    <mruColors>
      <color rgb="FFFEF0F0"/>
      <color rgb="FFEDF7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838200</xdr:colOff>
          <xdr:row>8</xdr:row>
          <xdr:rowOff>104775</xdr:rowOff>
        </xdr:from>
        <xdr:to>
          <xdr:col>2</xdr:col>
          <xdr:colOff>1133475</xdr:colOff>
          <xdr:row>8</xdr:row>
          <xdr:rowOff>342900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2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9</xdr:row>
          <xdr:rowOff>352425</xdr:rowOff>
        </xdr:from>
        <xdr:to>
          <xdr:col>2</xdr:col>
          <xdr:colOff>1304925</xdr:colOff>
          <xdr:row>9</xdr:row>
          <xdr:rowOff>561975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2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1114425</xdr:colOff>
          <xdr:row>9</xdr:row>
          <xdr:rowOff>657225</xdr:rowOff>
        </xdr:from>
        <xdr:to>
          <xdr:col>2</xdr:col>
          <xdr:colOff>1323975</xdr:colOff>
          <xdr:row>9</xdr:row>
          <xdr:rowOff>971550</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2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10</xdr:row>
          <xdr:rowOff>123825</xdr:rowOff>
        </xdr:from>
        <xdr:to>
          <xdr:col>2</xdr:col>
          <xdr:colOff>1381125</xdr:colOff>
          <xdr:row>10</xdr:row>
          <xdr:rowOff>390525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2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857250</xdr:colOff>
          <xdr:row>10</xdr:row>
          <xdr:rowOff>714375</xdr:rowOff>
        </xdr:from>
        <xdr:to>
          <xdr:col>2</xdr:col>
          <xdr:colOff>1057275</xdr:colOff>
          <xdr:row>10</xdr:row>
          <xdr:rowOff>933450</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2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695325</xdr:colOff>
          <xdr:row>10</xdr:row>
          <xdr:rowOff>1095375</xdr:rowOff>
        </xdr:from>
        <xdr:to>
          <xdr:col>2</xdr:col>
          <xdr:colOff>1019175</xdr:colOff>
          <xdr:row>10</xdr:row>
          <xdr:rowOff>1333500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2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638175</xdr:colOff>
          <xdr:row>9</xdr:row>
          <xdr:rowOff>9525</xdr:rowOff>
        </xdr:from>
        <xdr:to>
          <xdr:col>3</xdr:col>
          <xdr:colOff>47625</xdr:colOff>
          <xdr:row>9</xdr:row>
          <xdr:rowOff>219075</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2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914400</xdr:colOff>
          <xdr:row>11</xdr:row>
          <xdr:rowOff>371475</xdr:rowOff>
        </xdr:from>
        <xdr:to>
          <xdr:col>2</xdr:col>
          <xdr:colOff>1247775</xdr:colOff>
          <xdr:row>11</xdr:row>
          <xdr:rowOff>600075</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2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752475</xdr:colOff>
          <xdr:row>11</xdr:row>
          <xdr:rowOff>790575</xdr:rowOff>
        </xdr:from>
        <xdr:to>
          <xdr:col>2</xdr:col>
          <xdr:colOff>1123950</xdr:colOff>
          <xdr:row>11</xdr:row>
          <xdr:rowOff>1057275</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2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971550</xdr:colOff>
          <xdr:row>12</xdr:row>
          <xdr:rowOff>504825</xdr:rowOff>
        </xdr:from>
        <xdr:to>
          <xdr:col>2</xdr:col>
          <xdr:colOff>1323975</xdr:colOff>
          <xdr:row>12</xdr:row>
          <xdr:rowOff>695325</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2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12</xdr:row>
          <xdr:rowOff>904875</xdr:rowOff>
        </xdr:from>
        <xdr:to>
          <xdr:col>2</xdr:col>
          <xdr:colOff>1228725</xdr:colOff>
          <xdr:row>12</xdr:row>
          <xdr:rowOff>1133475</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200-00006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685800</xdr:colOff>
          <xdr:row>12</xdr:row>
          <xdr:rowOff>1257300</xdr:rowOff>
        </xdr:from>
        <xdr:to>
          <xdr:col>2</xdr:col>
          <xdr:colOff>1028700</xdr:colOff>
          <xdr:row>12</xdr:row>
          <xdr:rowOff>1485900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2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1152525</xdr:colOff>
          <xdr:row>12</xdr:row>
          <xdr:rowOff>47625</xdr:rowOff>
        </xdr:from>
        <xdr:to>
          <xdr:col>3</xdr:col>
          <xdr:colOff>0</xdr:colOff>
          <xdr:row>12</xdr:row>
          <xdr:rowOff>200025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2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819150</xdr:colOff>
          <xdr:row>13</xdr:row>
          <xdr:rowOff>57150</xdr:rowOff>
        </xdr:from>
        <xdr:to>
          <xdr:col>2</xdr:col>
          <xdr:colOff>1085850</xdr:colOff>
          <xdr:row>13</xdr:row>
          <xdr:rowOff>209550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2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14</xdr:row>
          <xdr:rowOff>542925</xdr:rowOff>
        </xdr:from>
        <xdr:to>
          <xdr:col>2</xdr:col>
          <xdr:colOff>1152525</xdr:colOff>
          <xdr:row>14</xdr:row>
          <xdr:rowOff>781050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2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971550</xdr:colOff>
          <xdr:row>14</xdr:row>
          <xdr:rowOff>885825</xdr:rowOff>
        </xdr:from>
        <xdr:to>
          <xdr:col>2</xdr:col>
          <xdr:colOff>1200150</xdr:colOff>
          <xdr:row>14</xdr:row>
          <xdr:rowOff>1095375</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2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14</xdr:row>
          <xdr:rowOff>3181350</xdr:rowOff>
        </xdr:from>
        <xdr:to>
          <xdr:col>2</xdr:col>
          <xdr:colOff>1266825</xdr:colOff>
          <xdr:row>14</xdr:row>
          <xdr:rowOff>3514725</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2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847725</xdr:colOff>
          <xdr:row>14</xdr:row>
          <xdr:rowOff>2314575</xdr:rowOff>
        </xdr:from>
        <xdr:to>
          <xdr:col>2</xdr:col>
          <xdr:colOff>1209675</xdr:colOff>
          <xdr:row>14</xdr:row>
          <xdr:rowOff>2562225</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2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4162425</xdr:rowOff>
        </xdr:from>
        <xdr:to>
          <xdr:col>2</xdr:col>
          <xdr:colOff>1219200</xdr:colOff>
          <xdr:row>14</xdr:row>
          <xdr:rowOff>4333875</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2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15</xdr:row>
          <xdr:rowOff>714375</xdr:rowOff>
        </xdr:from>
        <xdr:to>
          <xdr:col>2</xdr:col>
          <xdr:colOff>533400</xdr:colOff>
          <xdr:row>15</xdr:row>
          <xdr:rowOff>981075</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2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1133475</xdr:colOff>
          <xdr:row>20</xdr:row>
          <xdr:rowOff>180975</xdr:rowOff>
        </xdr:from>
        <xdr:to>
          <xdr:col>2</xdr:col>
          <xdr:colOff>1343025</xdr:colOff>
          <xdr:row>20</xdr:row>
          <xdr:rowOff>419100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2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20</xdr:row>
          <xdr:rowOff>904875</xdr:rowOff>
        </xdr:from>
        <xdr:to>
          <xdr:col>2</xdr:col>
          <xdr:colOff>1285875</xdr:colOff>
          <xdr:row>20</xdr:row>
          <xdr:rowOff>1085850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2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21</xdr:row>
          <xdr:rowOff>552450</xdr:rowOff>
        </xdr:from>
        <xdr:to>
          <xdr:col>2</xdr:col>
          <xdr:colOff>390525</xdr:colOff>
          <xdr:row>21</xdr:row>
          <xdr:rowOff>752475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2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21</xdr:row>
          <xdr:rowOff>895350</xdr:rowOff>
        </xdr:from>
        <xdr:to>
          <xdr:col>2</xdr:col>
          <xdr:colOff>447675</xdr:colOff>
          <xdr:row>21</xdr:row>
          <xdr:rowOff>1123950</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2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21</xdr:row>
          <xdr:rowOff>1266825</xdr:rowOff>
        </xdr:from>
        <xdr:to>
          <xdr:col>2</xdr:col>
          <xdr:colOff>1143000</xdr:colOff>
          <xdr:row>21</xdr:row>
          <xdr:rowOff>1524000</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2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21</xdr:row>
          <xdr:rowOff>1895475</xdr:rowOff>
        </xdr:from>
        <xdr:to>
          <xdr:col>2</xdr:col>
          <xdr:colOff>514350</xdr:colOff>
          <xdr:row>21</xdr:row>
          <xdr:rowOff>2209800</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2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22</xdr:row>
          <xdr:rowOff>304800</xdr:rowOff>
        </xdr:from>
        <xdr:to>
          <xdr:col>2</xdr:col>
          <xdr:colOff>1104900</xdr:colOff>
          <xdr:row>22</xdr:row>
          <xdr:rowOff>571500</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2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22</xdr:row>
          <xdr:rowOff>914400</xdr:rowOff>
        </xdr:from>
        <xdr:to>
          <xdr:col>2</xdr:col>
          <xdr:colOff>533400</xdr:colOff>
          <xdr:row>22</xdr:row>
          <xdr:rowOff>1123950</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2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22</xdr:row>
          <xdr:rowOff>1228725</xdr:rowOff>
        </xdr:from>
        <xdr:to>
          <xdr:col>2</xdr:col>
          <xdr:colOff>400050</xdr:colOff>
          <xdr:row>22</xdr:row>
          <xdr:rowOff>1466850</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2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1123950</xdr:colOff>
          <xdr:row>23</xdr:row>
          <xdr:rowOff>180975</xdr:rowOff>
        </xdr:from>
        <xdr:to>
          <xdr:col>2</xdr:col>
          <xdr:colOff>1381125</xdr:colOff>
          <xdr:row>23</xdr:row>
          <xdr:rowOff>361950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2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647700</xdr:colOff>
          <xdr:row>23</xdr:row>
          <xdr:rowOff>514350</xdr:rowOff>
        </xdr:from>
        <xdr:to>
          <xdr:col>2</xdr:col>
          <xdr:colOff>895350</xdr:colOff>
          <xdr:row>23</xdr:row>
          <xdr:rowOff>762000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2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771525</xdr:colOff>
          <xdr:row>23</xdr:row>
          <xdr:rowOff>1343025</xdr:rowOff>
        </xdr:from>
        <xdr:to>
          <xdr:col>2</xdr:col>
          <xdr:colOff>1047750</xdr:colOff>
          <xdr:row>23</xdr:row>
          <xdr:rowOff>1581150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2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24</xdr:row>
          <xdr:rowOff>180975</xdr:rowOff>
        </xdr:from>
        <xdr:to>
          <xdr:col>2</xdr:col>
          <xdr:colOff>1381125</xdr:colOff>
          <xdr:row>24</xdr:row>
          <xdr:rowOff>371475</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2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933450</xdr:colOff>
          <xdr:row>24</xdr:row>
          <xdr:rowOff>714375</xdr:rowOff>
        </xdr:from>
        <xdr:to>
          <xdr:col>2</xdr:col>
          <xdr:colOff>1133475</xdr:colOff>
          <xdr:row>24</xdr:row>
          <xdr:rowOff>942975</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2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25</xdr:row>
          <xdr:rowOff>114300</xdr:rowOff>
        </xdr:from>
        <xdr:to>
          <xdr:col>2</xdr:col>
          <xdr:colOff>571500</xdr:colOff>
          <xdr:row>25</xdr:row>
          <xdr:rowOff>428625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200-00008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25</xdr:row>
          <xdr:rowOff>1219200</xdr:rowOff>
        </xdr:from>
        <xdr:to>
          <xdr:col>2</xdr:col>
          <xdr:colOff>457200</xdr:colOff>
          <xdr:row>25</xdr:row>
          <xdr:rowOff>1504950</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2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800100</xdr:colOff>
          <xdr:row>25</xdr:row>
          <xdr:rowOff>1657350</xdr:rowOff>
        </xdr:from>
        <xdr:to>
          <xdr:col>2</xdr:col>
          <xdr:colOff>1047750</xdr:colOff>
          <xdr:row>25</xdr:row>
          <xdr:rowOff>1885950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2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27</xdr:row>
          <xdr:rowOff>0</xdr:rowOff>
        </xdr:from>
        <xdr:to>
          <xdr:col>2</xdr:col>
          <xdr:colOff>1333500</xdr:colOff>
          <xdr:row>27</xdr:row>
          <xdr:rowOff>190500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2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27</xdr:row>
          <xdr:rowOff>476250</xdr:rowOff>
        </xdr:from>
        <xdr:to>
          <xdr:col>2</xdr:col>
          <xdr:colOff>1028700</xdr:colOff>
          <xdr:row>27</xdr:row>
          <xdr:rowOff>685800</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2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27</xdr:row>
          <xdr:rowOff>847725</xdr:rowOff>
        </xdr:from>
        <xdr:to>
          <xdr:col>2</xdr:col>
          <xdr:colOff>1038225</xdr:colOff>
          <xdr:row>27</xdr:row>
          <xdr:rowOff>1057275</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2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27</xdr:row>
          <xdr:rowOff>1228725</xdr:rowOff>
        </xdr:from>
        <xdr:to>
          <xdr:col>2</xdr:col>
          <xdr:colOff>1028700</xdr:colOff>
          <xdr:row>27</xdr:row>
          <xdr:rowOff>1438275</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200-00008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781050</xdr:colOff>
          <xdr:row>28</xdr:row>
          <xdr:rowOff>342900</xdr:rowOff>
        </xdr:from>
        <xdr:to>
          <xdr:col>2</xdr:col>
          <xdr:colOff>1162050</xdr:colOff>
          <xdr:row>28</xdr:row>
          <xdr:rowOff>571500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2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28</xdr:row>
          <xdr:rowOff>904875</xdr:rowOff>
        </xdr:from>
        <xdr:to>
          <xdr:col>2</xdr:col>
          <xdr:colOff>390525</xdr:colOff>
          <xdr:row>28</xdr:row>
          <xdr:rowOff>1133475</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2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28</xdr:row>
          <xdr:rowOff>1419225</xdr:rowOff>
        </xdr:from>
        <xdr:to>
          <xdr:col>2</xdr:col>
          <xdr:colOff>1000125</xdr:colOff>
          <xdr:row>28</xdr:row>
          <xdr:rowOff>1676400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2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28</xdr:row>
          <xdr:rowOff>2505075</xdr:rowOff>
        </xdr:from>
        <xdr:to>
          <xdr:col>2</xdr:col>
          <xdr:colOff>304800</xdr:colOff>
          <xdr:row>28</xdr:row>
          <xdr:rowOff>2743200</xdr:rowOff>
        </xdr:to>
        <xdr:sp macro="" textlink="">
          <xdr:nvSpPr>
            <xdr:cNvPr id="1165" name="Check Box 141" hidden="1">
              <a:extLst>
                <a:ext uri="{63B3BB69-23CF-44E3-9099-C40C66FF867C}">
                  <a14:compatExt spid="_x0000_s1165"/>
                </a:ext>
                <a:ext uri="{FF2B5EF4-FFF2-40B4-BE49-F238E27FC236}">
                  <a16:creationId xmlns:a16="http://schemas.microsoft.com/office/drawing/2014/main" id="{00000000-0008-0000-0200-00008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1200150</xdr:colOff>
          <xdr:row>30</xdr:row>
          <xdr:rowOff>666750</xdr:rowOff>
        </xdr:from>
        <xdr:to>
          <xdr:col>3</xdr:col>
          <xdr:colOff>19050</xdr:colOff>
          <xdr:row>30</xdr:row>
          <xdr:rowOff>1009650</xdr:rowOff>
        </xdr:to>
        <xdr:sp macro="" textlink="">
          <xdr:nvSpPr>
            <xdr:cNvPr id="1166" name="Check Box 142" hidden="1">
              <a:extLst>
                <a:ext uri="{63B3BB69-23CF-44E3-9099-C40C66FF867C}">
                  <a14:compatExt spid="_x0000_s1166"/>
                </a:ext>
                <a:ext uri="{FF2B5EF4-FFF2-40B4-BE49-F238E27FC236}">
                  <a16:creationId xmlns:a16="http://schemas.microsoft.com/office/drawing/2014/main" id="{00000000-0008-0000-0200-00008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30</xdr:row>
          <xdr:rowOff>485775</xdr:rowOff>
        </xdr:from>
        <xdr:to>
          <xdr:col>2</xdr:col>
          <xdr:colOff>342900</xdr:colOff>
          <xdr:row>30</xdr:row>
          <xdr:rowOff>800100</xdr:rowOff>
        </xdr:to>
        <xdr:sp macro="" textlink="">
          <xdr:nvSpPr>
            <xdr:cNvPr id="1167" name="Check Box 143" hidden="1">
              <a:extLst>
                <a:ext uri="{63B3BB69-23CF-44E3-9099-C40C66FF867C}">
                  <a14:compatExt spid="_x0000_s1167"/>
                </a:ext>
                <a:ext uri="{FF2B5EF4-FFF2-40B4-BE49-F238E27FC236}">
                  <a16:creationId xmlns:a16="http://schemas.microsoft.com/office/drawing/2014/main" id="{00000000-0008-0000-0200-00008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733425</xdr:colOff>
          <xdr:row>30</xdr:row>
          <xdr:rowOff>1257300</xdr:rowOff>
        </xdr:from>
        <xdr:to>
          <xdr:col>2</xdr:col>
          <xdr:colOff>990600</xdr:colOff>
          <xdr:row>30</xdr:row>
          <xdr:rowOff>1571625</xdr:rowOff>
        </xdr:to>
        <xdr:sp macro="" textlink="">
          <xdr:nvSpPr>
            <xdr:cNvPr id="1168" name="Check Box 144" hidden="1">
              <a:extLst>
                <a:ext uri="{63B3BB69-23CF-44E3-9099-C40C66FF867C}">
                  <a14:compatExt spid="_x0000_s1168"/>
                </a:ext>
                <a:ext uri="{FF2B5EF4-FFF2-40B4-BE49-F238E27FC236}">
                  <a16:creationId xmlns:a16="http://schemas.microsoft.com/office/drawing/2014/main" id="{00000000-0008-0000-0200-00009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1123950</xdr:colOff>
          <xdr:row>30</xdr:row>
          <xdr:rowOff>38100</xdr:rowOff>
        </xdr:from>
        <xdr:to>
          <xdr:col>2</xdr:col>
          <xdr:colOff>1362075</xdr:colOff>
          <xdr:row>30</xdr:row>
          <xdr:rowOff>257175</xdr:rowOff>
        </xdr:to>
        <xdr:sp macro="" textlink="">
          <xdr:nvSpPr>
            <xdr:cNvPr id="1169" name="Check Box 145" hidden="1">
              <a:extLst>
                <a:ext uri="{63B3BB69-23CF-44E3-9099-C40C66FF867C}">
                  <a14:compatExt spid="_x0000_s1169"/>
                </a:ext>
                <a:ext uri="{FF2B5EF4-FFF2-40B4-BE49-F238E27FC236}">
                  <a16:creationId xmlns:a16="http://schemas.microsoft.com/office/drawing/2014/main" id="{00000000-0008-0000-0200-00009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866775</xdr:colOff>
          <xdr:row>8</xdr:row>
          <xdr:rowOff>695325</xdr:rowOff>
        </xdr:from>
        <xdr:to>
          <xdr:col>2</xdr:col>
          <xdr:colOff>1162050</xdr:colOff>
          <xdr:row>8</xdr:row>
          <xdr:rowOff>933450</xdr:rowOff>
        </xdr:to>
        <xdr:sp macro="" textlink="">
          <xdr:nvSpPr>
            <xdr:cNvPr id="1170" name="Check Box 146" hidden="1">
              <a:extLst>
                <a:ext uri="{63B3BB69-23CF-44E3-9099-C40C66FF867C}">
                  <a14:compatExt spid="_x0000_s1170"/>
                </a:ext>
                <a:ext uri="{FF2B5EF4-FFF2-40B4-BE49-F238E27FC236}">
                  <a16:creationId xmlns:a16="http://schemas.microsoft.com/office/drawing/2014/main" id="{00000000-0008-0000-0200-00009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762000</xdr:colOff>
          <xdr:row>29</xdr:row>
          <xdr:rowOff>552450</xdr:rowOff>
        </xdr:from>
        <xdr:to>
          <xdr:col>2</xdr:col>
          <xdr:colOff>1009650</xdr:colOff>
          <xdr:row>29</xdr:row>
          <xdr:rowOff>781050</xdr:rowOff>
        </xdr:to>
        <xdr:sp macro="" textlink="">
          <xdr:nvSpPr>
            <xdr:cNvPr id="1171" name="Check Box 147" hidden="1">
              <a:extLst>
                <a:ext uri="{63B3BB69-23CF-44E3-9099-C40C66FF867C}">
                  <a14:compatExt spid="_x0000_s1171"/>
                </a:ext>
                <a:ext uri="{FF2B5EF4-FFF2-40B4-BE49-F238E27FC236}">
                  <a16:creationId xmlns:a16="http://schemas.microsoft.com/office/drawing/2014/main" id="{00000000-0008-0000-0200-00009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904875</xdr:colOff>
          <xdr:row>29</xdr:row>
          <xdr:rowOff>180975</xdr:rowOff>
        </xdr:from>
        <xdr:to>
          <xdr:col>2</xdr:col>
          <xdr:colOff>1152525</xdr:colOff>
          <xdr:row>29</xdr:row>
          <xdr:rowOff>409575</xdr:rowOff>
        </xdr:to>
        <xdr:sp macro="" textlink="">
          <xdr:nvSpPr>
            <xdr:cNvPr id="1173" name="Check Box 149" hidden="1">
              <a:extLst>
                <a:ext uri="{63B3BB69-23CF-44E3-9099-C40C66FF867C}">
                  <a14:compatExt spid="_x0000_s1173"/>
                </a:ext>
                <a:ext uri="{FF2B5EF4-FFF2-40B4-BE49-F238E27FC236}">
                  <a16:creationId xmlns:a16="http://schemas.microsoft.com/office/drawing/2014/main" id="{00000000-0008-0000-0200-00009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504825</xdr:colOff>
          <xdr:row>29</xdr:row>
          <xdr:rowOff>1104900</xdr:rowOff>
        </xdr:from>
        <xdr:to>
          <xdr:col>2</xdr:col>
          <xdr:colOff>752475</xdr:colOff>
          <xdr:row>29</xdr:row>
          <xdr:rowOff>1333500</xdr:rowOff>
        </xdr:to>
        <xdr:sp macro="" textlink="">
          <xdr:nvSpPr>
            <xdr:cNvPr id="1174" name="Check Box 150" hidden="1">
              <a:extLst>
                <a:ext uri="{63B3BB69-23CF-44E3-9099-C40C66FF867C}">
                  <a14:compatExt spid="_x0000_s1174"/>
                </a:ext>
                <a:ext uri="{FF2B5EF4-FFF2-40B4-BE49-F238E27FC236}">
                  <a16:creationId xmlns:a16="http://schemas.microsoft.com/office/drawing/2014/main" id="{00000000-0008-0000-0200-00009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400050</xdr:colOff>
          <xdr:row>29</xdr:row>
          <xdr:rowOff>1971675</xdr:rowOff>
        </xdr:from>
        <xdr:to>
          <xdr:col>2</xdr:col>
          <xdr:colOff>647700</xdr:colOff>
          <xdr:row>29</xdr:row>
          <xdr:rowOff>2200275</xdr:rowOff>
        </xdr:to>
        <xdr:sp macro="" textlink="">
          <xdr:nvSpPr>
            <xdr:cNvPr id="1175" name="Check Box 151" hidden="1">
              <a:extLst>
                <a:ext uri="{63B3BB69-23CF-44E3-9099-C40C66FF867C}">
                  <a14:compatExt spid="_x0000_s1175"/>
                </a:ext>
                <a:ext uri="{FF2B5EF4-FFF2-40B4-BE49-F238E27FC236}">
                  <a16:creationId xmlns:a16="http://schemas.microsoft.com/office/drawing/2014/main" id="{00000000-0008-0000-0200-00009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1047750</xdr:colOff>
          <xdr:row>9</xdr:row>
          <xdr:rowOff>723900</xdr:rowOff>
        </xdr:from>
        <xdr:to>
          <xdr:col>2</xdr:col>
          <xdr:colOff>1285875</xdr:colOff>
          <xdr:row>9</xdr:row>
          <xdr:rowOff>952500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781050</xdr:colOff>
          <xdr:row>10</xdr:row>
          <xdr:rowOff>323850</xdr:rowOff>
        </xdr:from>
        <xdr:to>
          <xdr:col>2</xdr:col>
          <xdr:colOff>952500</xdr:colOff>
          <xdr:row>10</xdr:row>
          <xdr:rowOff>542925</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790575</xdr:colOff>
          <xdr:row>10</xdr:row>
          <xdr:rowOff>866775</xdr:rowOff>
        </xdr:from>
        <xdr:to>
          <xdr:col>2</xdr:col>
          <xdr:colOff>1038225</xdr:colOff>
          <xdr:row>10</xdr:row>
          <xdr:rowOff>1085850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1038225</xdr:colOff>
          <xdr:row>11</xdr:row>
          <xdr:rowOff>323850</xdr:rowOff>
        </xdr:from>
        <xdr:to>
          <xdr:col>2</xdr:col>
          <xdr:colOff>1285875</xdr:colOff>
          <xdr:row>11</xdr:row>
          <xdr:rowOff>542925</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752475</xdr:colOff>
          <xdr:row>11</xdr:row>
          <xdr:rowOff>1076325</xdr:rowOff>
        </xdr:from>
        <xdr:to>
          <xdr:col>2</xdr:col>
          <xdr:colOff>1000125</xdr:colOff>
          <xdr:row>11</xdr:row>
          <xdr:rowOff>1295400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1143000</xdr:colOff>
          <xdr:row>12</xdr:row>
          <xdr:rowOff>1485900</xdr:rowOff>
        </xdr:from>
        <xdr:to>
          <xdr:col>2</xdr:col>
          <xdr:colOff>1323975</xdr:colOff>
          <xdr:row>12</xdr:row>
          <xdr:rowOff>1905000</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300-00001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18</xdr:row>
          <xdr:rowOff>704850</xdr:rowOff>
        </xdr:from>
        <xdr:to>
          <xdr:col>2</xdr:col>
          <xdr:colOff>409575</xdr:colOff>
          <xdr:row>18</xdr:row>
          <xdr:rowOff>933450</xdr:rowOff>
        </xdr:to>
        <xdr:sp macro="" textlink="">
          <xdr:nvSpPr>
            <xdr:cNvPr id="4114" name="Check Box 18" hidden="1">
              <a:extLst>
                <a:ext uri="{63B3BB69-23CF-44E3-9099-C40C66FF867C}">
                  <a14:compatExt spid="_x0000_s4114"/>
                </a:ext>
                <a:ext uri="{FF2B5EF4-FFF2-40B4-BE49-F238E27FC236}">
                  <a16:creationId xmlns:a16="http://schemas.microsoft.com/office/drawing/2014/main" id="{00000000-0008-0000-0300-00001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847725</xdr:colOff>
          <xdr:row>18</xdr:row>
          <xdr:rowOff>1924050</xdr:rowOff>
        </xdr:from>
        <xdr:to>
          <xdr:col>2</xdr:col>
          <xdr:colOff>1104900</xdr:colOff>
          <xdr:row>18</xdr:row>
          <xdr:rowOff>2228850</xdr:rowOff>
        </xdr:to>
        <xdr:sp macro="" textlink="">
          <xdr:nvSpPr>
            <xdr:cNvPr id="4115" name="Check Box 19" hidden="1">
              <a:extLst>
                <a:ext uri="{63B3BB69-23CF-44E3-9099-C40C66FF867C}">
                  <a14:compatExt spid="_x0000_s4115"/>
                </a:ext>
                <a:ext uri="{FF2B5EF4-FFF2-40B4-BE49-F238E27FC236}">
                  <a16:creationId xmlns:a16="http://schemas.microsoft.com/office/drawing/2014/main" id="{00000000-0008-0000-0300-00001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1038225</xdr:colOff>
          <xdr:row>22</xdr:row>
          <xdr:rowOff>342900</xdr:rowOff>
        </xdr:from>
        <xdr:to>
          <xdr:col>2</xdr:col>
          <xdr:colOff>1285875</xdr:colOff>
          <xdr:row>22</xdr:row>
          <xdr:rowOff>561975</xdr:rowOff>
        </xdr:to>
        <xdr:sp macro="" textlink="">
          <xdr:nvSpPr>
            <xdr:cNvPr id="4124" name="Check Box 28" hidden="1">
              <a:extLst>
                <a:ext uri="{63B3BB69-23CF-44E3-9099-C40C66FF867C}">
                  <a14:compatExt spid="_x0000_s4124"/>
                </a:ext>
                <a:ext uri="{FF2B5EF4-FFF2-40B4-BE49-F238E27FC236}">
                  <a16:creationId xmlns:a16="http://schemas.microsoft.com/office/drawing/2014/main" id="{00000000-0008-0000-0300-00001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25</xdr:row>
          <xdr:rowOff>504825</xdr:rowOff>
        </xdr:from>
        <xdr:to>
          <xdr:col>2</xdr:col>
          <xdr:colOff>352425</xdr:colOff>
          <xdr:row>25</xdr:row>
          <xdr:rowOff>723900</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3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542925</xdr:colOff>
          <xdr:row>26</xdr:row>
          <xdr:rowOff>504825</xdr:rowOff>
        </xdr:from>
        <xdr:to>
          <xdr:col>2</xdr:col>
          <xdr:colOff>790575</xdr:colOff>
          <xdr:row>26</xdr:row>
          <xdr:rowOff>723900</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3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933450</xdr:colOff>
          <xdr:row>26</xdr:row>
          <xdr:rowOff>2457450</xdr:rowOff>
        </xdr:from>
        <xdr:to>
          <xdr:col>2</xdr:col>
          <xdr:colOff>1190625</xdr:colOff>
          <xdr:row>26</xdr:row>
          <xdr:rowOff>2790825</xdr:rowOff>
        </xdr:to>
        <xdr:sp macro="" textlink="">
          <xdr:nvSpPr>
            <xdr:cNvPr id="4132" name="Check Box 36" hidden="1">
              <a:extLst>
                <a:ext uri="{63B3BB69-23CF-44E3-9099-C40C66FF867C}">
                  <a14:compatExt spid="_x0000_s4132"/>
                </a:ext>
                <a:ext uri="{FF2B5EF4-FFF2-40B4-BE49-F238E27FC236}">
                  <a16:creationId xmlns:a16="http://schemas.microsoft.com/office/drawing/2014/main" id="{00000000-0008-0000-0300-00002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1028700</xdr:colOff>
          <xdr:row>8</xdr:row>
          <xdr:rowOff>133350</xdr:rowOff>
        </xdr:from>
        <xdr:to>
          <xdr:col>2</xdr:col>
          <xdr:colOff>1304925</xdr:colOff>
          <xdr:row>8</xdr:row>
          <xdr:rowOff>419100</xdr:rowOff>
        </xdr:to>
        <xdr:sp macro="" textlink="">
          <xdr:nvSpPr>
            <xdr:cNvPr id="4138" name="Check Box 42" hidden="1">
              <a:extLst>
                <a:ext uri="{63B3BB69-23CF-44E3-9099-C40C66FF867C}">
                  <a14:compatExt spid="_x0000_s4138"/>
                </a:ext>
                <a:ext uri="{FF2B5EF4-FFF2-40B4-BE49-F238E27FC236}">
                  <a16:creationId xmlns:a16="http://schemas.microsoft.com/office/drawing/2014/main" id="{00000000-0008-0000-0300-00002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8</xdr:row>
          <xdr:rowOff>495300</xdr:rowOff>
        </xdr:from>
        <xdr:to>
          <xdr:col>2</xdr:col>
          <xdr:colOff>457200</xdr:colOff>
          <xdr:row>8</xdr:row>
          <xdr:rowOff>723900</xdr:rowOff>
        </xdr:to>
        <xdr:sp macro="" textlink="">
          <xdr:nvSpPr>
            <xdr:cNvPr id="4139" name="Check Box 43" hidden="1">
              <a:extLst>
                <a:ext uri="{63B3BB69-23CF-44E3-9099-C40C66FF867C}">
                  <a14:compatExt spid="_x0000_s4139"/>
                </a:ext>
                <a:ext uri="{FF2B5EF4-FFF2-40B4-BE49-F238E27FC236}">
                  <a16:creationId xmlns:a16="http://schemas.microsoft.com/office/drawing/2014/main" id="{00000000-0008-0000-0300-00002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8</xdr:row>
          <xdr:rowOff>904875</xdr:rowOff>
        </xdr:from>
        <xdr:to>
          <xdr:col>2</xdr:col>
          <xdr:colOff>466725</xdr:colOff>
          <xdr:row>8</xdr:row>
          <xdr:rowOff>1133475</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00000000-0008-0000-0300-00002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8</xdr:row>
          <xdr:rowOff>1504950</xdr:rowOff>
        </xdr:from>
        <xdr:to>
          <xdr:col>2</xdr:col>
          <xdr:colOff>1171575</xdr:colOff>
          <xdr:row>8</xdr:row>
          <xdr:rowOff>1752600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3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8</xdr:row>
          <xdr:rowOff>2114550</xdr:rowOff>
        </xdr:from>
        <xdr:to>
          <xdr:col>2</xdr:col>
          <xdr:colOff>371475</xdr:colOff>
          <xdr:row>8</xdr:row>
          <xdr:rowOff>2381250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3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xdr:row>
          <xdr:rowOff>2447925</xdr:rowOff>
        </xdr:from>
        <xdr:to>
          <xdr:col>2</xdr:col>
          <xdr:colOff>571500</xdr:colOff>
          <xdr:row>8</xdr:row>
          <xdr:rowOff>2705100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3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xdr:row>
          <xdr:rowOff>1238250</xdr:rowOff>
        </xdr:from>
        <xdr:to>
          <xdr:col>2</xdr:col>
          <xdr:colOff>381000</xdr:colOff>
          <xdr:row>8</xdr:row>
          <xdr:rowOff>1495425</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3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19</xdr:row>
          <xdr:rowOff>685800</xdr:rowOff>
        </xdr:from>
        <xdr:to>
          <xdr:col>2</xdr:col>
          <xdr:colOff>428625</xdr:colOff>
          <xdr:row>19</xdr:row>
          <xdr:rowOff>914400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3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942975</xdr:colOff>
          <xdr:row>12</xdr:row>
          <xdr:rowOff>133350</xdr:rowOff>
        </xdr:from>
        <xdr:to>
          <xdr:col>2</xdr:col>
          <xdr:colOff>1171575</xdr:colOff>
          <xdr:row>12</xdr:row>
          <xdr:rowOff>295275</xdr:rowOff>
        </xdr:to>
        <xdr:sp macro="" textlink="">
          <xdr:nvSpPr>
            <xdr:cNvPr id="4153" name="Check Box 57" hidden="1">
              <a:extLst>
                <a:ext uri="{63B3BB69-23CF-44E3-9099-C40C66FF867C}">
                  <a14:compatExt spid="_x0000_s4153"/>
                </a:ext>
                <a:ext uri="{FF2B5EF4-FFF2-40B4-BE49-F238E27FC236}">
                  <a16:creationId xmlns:a16="http://schemas.microsoft.com/office/drawing/2014/main" id="{00000000-0008-0000-0300-00003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819150</xdr:colOff>
          <xdr:row>12</xdr:row>
          <xdr:rowOff>552450</xdr:rowOff>
        </xdr:from>
        <xdr:to>
          <xdr:col>2</xdr:col>
          <xdr:colOff>1114425</xdr:colOff>
          <xdr:row>12</xdr:row>
          <xdr:rowOff>752475</xdr:rowOff>
        </xdr:to>
        <xdr:sp macro="" textlink="">
          <xdr:nvSpPr>
            <xdr:cNvPr id="4154" name="Check Box 58" hidden="1">
              <a:extLst>
                <a:ext uri="{63B3BB69-23CF-44E3-9099-C40C66FF867C}">
                  <a14:compatExt spid="_x0000_s4154"/>
                </a:ext>
                <a:ext uri="{FF2B5EF4-FFF2-40B4-BE49-F238E27FC236}">
                  <a16:creationId xmlns:a16="http://schemas.microsoft.com/office/drawing/2014/main" id="{00000000-0008-0000-0300-00003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12</xdr:row>
          <xdr:rowOff>1247775</xdr:rowOff>
        </xdr:from>
        <xdr:to>
          <xdr:col>2</xdr:col>
          <xdr:colOff>800100</xdr:colOff>
          <xdr:row>12</xdr:row>
          <xdr:rowOff>1466850</xdr:rowOff>
        </xdr:to>
        <xdr:sp macro="" textlink="">
          <xdr:nvSpPr>
            <xdr:cNvPr id="4155" name="Check Box 59" hidden="1">
              <a:extLst>
                <a:ext uri="{63B3BB69-23CF-44E3-9099-C40C66FF867C}">
                  <a14:compatExt spid="_x0000_s4155"/>
                </a:ext>
                <a:ext uri="{FF2B5EF4-FFF2-40B4-BE49-F238E27FC236}">
                  <a16:creationId xmlns:a16="http://schemas.microsoft.com/office/drawing/2014/main" id="{00000000-0008-0000-0300-00003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742950</xdr:colOff>
          <xdr:row>18</xdr:row>
          <xdr:rowOff>3048000</xdr:rowOff>
        </xdr:from>
        <xdr:to>
          <xdr:col>2</xdr:col>
          <xdr:colOff>1009650</xdr:colOff>
          <xdr:row>18</xdr:row>
          <xdr:rowOff>3257550</xdr:rowOff>
        </xdr:to>
        <xdr:sp macro="" textlink="">
          <xdr:nvSpPr>
            <xdr:cNvPr id="4156" name="Check Box 60" hidden="1">
              <a:extLst>
                <a:ext uri="{63B3BB69-23CF-44E3-9099-C40C66FF867C}">
                  <a14:compatExt spid="_x0000_s4156"/>
                </a:ext>
                <a:ext uri="{FF2B5EF4-FFF2-40B4-BE49-F238E27FC236}">
                  <a16:creationId xmlns:a16="http://schemas.microsoft.com/office/drawing/2014/main" id="{00000000-0008-0000-0300-00003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762000</xdr:colOff>
          <xdr:row>19</xdr:row>
          <xdr:rowOff>1438275</xdr:rowOff>
        </xdr:from>
        <xdr:to>
          <xdr:col>2</xdr:col>
          <xdr:colOff>1190625</xdr:colOff>
          <xdr:row>19</xdr:row>
          <xdr:rowOff>1657350</xdr:rowOff>
        </xdr:to>
        <xdr:sp macro="" textlink="">
          <xdr:nvSpPr>
            <xdr:cNvPr id="4157" name="Check Box 61" hidden="1">
              <a:extLst>
                <a:ext uri="{63B3BB69-23CF-44E3-9099-C40C66FF867C}">
                  <a14:compatExt spid="_x0000_s4157"/>
                </a:ext>
                <a:ext uri="{FF2B5EF4-FFF2-40B4-BE49-F238E27FC236}">
                  <a16:creationId xmlns:a16="http://schemas.microsoft.com/office/drawing/2014/main" id="{00000000-0008-0000-0300-00003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20</xdr:row>
          <xdr:rowOff>876300</xdr:rowOff>
        </xdr:from>
        <xdr:to>
          <xdr:col>2</xdr:col>
          <xdr:colOff>533400</xdr:colOff>
          <xdr:row>20</xdr:row>
          <xdr:rowOff>1085850</xdr:rowOff>
        </xdr:to>
        <xdr:sp macro="" textlink="">
          <xdr:nvSpPr>
            <xdr:cNvPr id="4158" name="Check Box 62" hidden="1">
              <a:extLst>
                <a:ext uri="{63B3BB69-23CF-44E3-9099-C40C66FF867C}">
                  <a14:compatExt spid="_x0000_s4158"/>
                </a:ext>
                <a:ext uri="{FF2B5EF4-FFF2-40B4-BE49-F238E27FC236}">
                  <a16:creationId xmlns:a16="http://schemas.microsoft.com/office/drawing/2014/main" id="{00000000-0008-0000-0300-00003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21</xdr:row>
          <xdr:rowOff>695325</xdr:rowOff>
        </xdr:from>
        <xdr:to>
          <xdr:col>2</xdr:col>
          <xdr:colOff>533400</xdr:colOff>
          <xdr:row>21</xdr:row>
          <xdr:rowOff>914400</xdr:rowOff>
        </xdr:to>
        <xdr:sp macro="" textlink="">
          <xdr:nvSpPr>
            <xdr:cNvPr id="4159" name="Check Box 63" hidden="1">
              <a:extLst>
                <a:ext uri="{63B3BB69-23CF-44E3-9099-C40C66FF867C}">
                  <a14:compatExt spid="_x0000_s4159"/>
                </a:ext>
                <a:ext uri="{FF2B5EF4-FFF2-40B4-BE49-F238E27FC236}">
                  <a16:creationId xmlns:a16="http://schemas.microsoft.com/office/drawing/2014/main" id="{00000000-0008-0000-0300-00003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21</xdr:row>
          <xdr:rowOff>1247775</xdr:rowOff>
        </xdr:from>
        <xdr:to>
          <xdr:col>2</xdr:col>
          <xdr:colOff>1038225</xdr:colOff>
          <xdr:row>21</xdr:row>
          <xdr:rowOff>1466850</xdr:rowOff>
        </xdr:to>
        <xdr:sp macro="" textlink="">
          <xdr:nvSpPr>
            <xdr:cNvPr id="4160" name="Check Box 64" hidden="1">
              <a:extLst>
                <a:ext uri="{63B3BB69-23CF-44E3-9099-C40C66FF867C}">
                  <a14:compatExt spid="_x0000_s4160"/>
                </a:ext>
                <a:ext uri="{FF2B5EF4-FFF2-40B4-BE49-F238E27FC236}">
                  <a16:creationId xmlns:a16="http://schemas.microsoft.com/office/drawing/2014/main" id="{00000000-0008-0000-0300-00004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419100</xdr:colOff>
          <xdr:row>21</xdr:row>
          <xdr:rowOff>1809750</xdr:rowOff>
        </xdr:from>
        <xdr:to>
          <xdr:col>2</xdr:col>
          <xdr:colOff>838200</xdr:colOff>
          <xdr:row>21</xdr:row>
          <xdr:rowOff>2028825</xdr:rowOff>
        </xdr:to>
        <xdr:sp macro="" textlink="">
          <xdr:nvSpPr>
            <xdr:cNvPr id="4161" name="Check Box 65" hidden="1">
              <a:extLst>
                <a:ext uri="{63B3BB69-23CF-44E3-9099-C40C66FF867C}">
                  <a14:compatExt spid="_x0000_s4161"/>
                </a:ext>
                <a:ext uri="{FF2B5EF4-FFF2-40B4-BE49-F238E27FC236}">
                  <a16:creationId xmlns:a16="http://schemas.microsoft.com/office/drawing/2014/main" id="{00000000-0008-0000-0300-00004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857250</xdr:colOff>
          <xdr:row>23</xdr:row>
          <xdr:rowOff>333375</xdr:rowOff>
        </xdr:from>
        <xdr:to>
          <xdr:col>2</xdr:col>
          <xdr:colOff>1276350</xdr:colOff>
          <xdr:row>23</xdr:row>
          <xdr:rowOff>552450</xdr:rowOff>
        </xdr:to>
        <xdr:sp macro="" textlink="">
          <xdr:nvSpPr>
            <xdr:cNvPr id="4162" name="Check Box 66" hidden="1">
              <a:extLst>
                <a:ext uri="{63B3BB69-23CF-44E3-9099-C40C66FF867C}">
                  <a14:compatExt spid="_x0000_s4162"/>
                </a:ext>
                <a:ext uri="{FF2B5EF4-FFF2-40B4-BE49-F238E27FC236}">
                  <a16:creationId xmlns:a16="http://schemas.microsoft.com/office/drawing/2014/main" id="{00000000-0008-0000-0300-00004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828675</xdr:colOff>
          <xdr:row>23</xdr:row>
          <xdr:rowOff>1266825</xdr:rowOff>
        </xdr:from>
        <xdr:to>
          <xdr:col>2</xdr:col>
          <xdr:colOff>1247775</xdr:colOff>
          <xdr:row>23</xdr:row>
          <xdr:rowOff>1485900</xdr:rowOff>
        </xdr:to>
        <xdr:sp macro="" textlink="">
          <xdr:nvSpPr>
            <xdr:cNvPr id="4163" name="Check Box 67" hidden="1">
              <a:extLst>
                <a:ext uri="{63B3BB69-23CF-44E3-9099-C40C66FF867C}">
                  <a14:compatExt spid="_x0000_s4163"/>
                </a:ext>
                <a:ext uri="{FF2B5EF4-FFF2-40B4-BE49-F238E27FC236}">
                  <a16:creationId xmlns:a16="http://schemas.microsoft.com/office/drawing/2014/main" id="{00000000-0008-0000-0300-00004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752475</xdr:colOff>
          <xdr:row>23</xdr:row>
          <xdr:rowOff>1638300</xdr:rowOff>
        </xdr:from>
        <xdr:to>
          <xdr:col>2</xdr:col>
          <xdr:colOff>1181100</xdr:colOff>
          <xdr:row>23</xdr:row>
          <xdr:rowOff>1857375</xdr:rowOff>
        </xdr:to>
        <xdr:sp macro="" textlink="">
          <xdr:nvSpPr>
            <xdr:cNvPr id="4164" name="Check Box 68" hidden="1">
              <a:extLst>
                <a:ext uri="{63B3BB69-23CF-44E3-9099-C40C66FF867C}">
                  <a14:compatExt spid="_x0000_s4164"/>
                </a:ext>
                <a:ext uri="{FF2B5EF4-FFF2-40B4-BE49-F238E27FC236}">
                  <a16:creationId xmlns:a16="http://schemas.microsoft.com/office/drawing/2014/main" id="{00000000-0008-0000-0300-00004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704850</xdr:colOff>
          <xdr:row>24</xdr:row>
          <xdr:rowOff>342900</xdr:rowOff>
        </xdr:from>
        <xdr:to>
          <xdr:col>2</xdr:col>
          <xdr:colOff>1123950</xdr:colOff>
          <xdr:row>24</xdr:row>
          <xdr:rowOff>561975</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00000000-0008-0000-0300-00004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466725</xdr:colOff>
          <xdr:row>24</xdr:row>
          <xdr:rowOff>885825</xdr:rowOff>
        </xdr:from>
        <xdr:to>
          <xdr:col>2</xdr:col>
          <xdr:colOff>885825</xdr:colOff>
          <xdr:row>24</xdr:row>
          <xdr:rowOff>1104900</xdr:rowOff>
        </xdr:to>
        <xdr:sp macro="" textlink="">
          <xdr:nvSpPr>
            <xdr:cNvPr id="4167" name="Check Box 71" hidden="1">
              <a:extLst>
                <a:ext uri="{63B3BB69-23CF-44E3-9099-C40C66FF867C}">
                  <a14:compatExt spid="_x0000_s4167"/>
                </a:ext>
                <a:ext uri="{FF2B5EF4-FFF2-40B4-BE49-F238E27FC236}">
                  <a16:creationId xmlns:a16="http://schemas.microsoft.com/office/drawing/2014/main" id="{00000000-0008-0000-0300-00004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26</xdr:row>
          <xdr:rowOff>1771650</xdr:rowOff>
        </xdr:from>
        <xdr:to>
          <xdr:col>2</xdr:col>
          <xdr:colOff>552450</xdr:colOff>
          <xdr:row>26</xdr:row>
          <xdr:rowOff>1990725</xdr:rowOff>
        </xdr:to>
        <xdr:sp macro="" textlink="">
          <xdr:nvSpPr>
            <xdr:cNvPr id="4168" name="Check Box 72" hidden="1">
              <a:extLst>
                <a:ext uri="{63B3BB69-23CF-44E3-9099-C40C66FF867C}">
                  <a14:compatExt spid="_x0000_s4168"/>
                </a:ext>
                <a:ext uri="{FF2B5EF4-FFF2-40B4-BE49-F238E27FC236}">
                  <a16:creationId xmlns:a16="http://schemas.microsoft.com/office/drawing/2014/main" id="{00000000-0008-0000-0300-00004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542925</xdr:colOff>
          <xdr:row>26</xdr:row>
          <xdr:rowOff>3609975</xdr:rowOff>
        </xdr:from>
        <xdr:to>
          <xdr:col>2</xdr:col>
          <xdr:colOff>962025</xdr:colOff>
          <xdr:row>26</xdr:row>
          <xdr:rowOff>3829050</xdr:rowOff>
        </xdr:to>
        <xdr:sp macro="" textlink="">
          <xdr:nvSpPr>
            <xdr:cNvPr id="4169" name="Check Box 73" hidden="1">
              <a:extLst>
                <a:ext uri="{63B3BB69-23CF-44E3-9099-C40C66FF867C}">
                  <a14:compatExt spid="_x0000_s4169"/>
                </a:ext>
                <a:ext uri="{FF2B5EF4-FFF2-40B4-BE49-F238E27FC236}">
                  <a16:creationId xmlns:a16="http://schemas.microsoft.com/office/drawing/2014/main" id="{00000000-0008-0000-0300-00004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18</xdr:row>
          <xdr:rowOff>3609975</xdr:rowOff>
        </xdr:from>
        <xdr:to>
          <xdr:col>2</xdr:col>
          <xdr:colOff>1285875</xdr:colOff>
          <xdr:row>18</xdr:row>
          <xdr:rowOff>3819525</xdr:rowOff>
        </xdr:to>
        <xdr:sp macro="" textlink="">
          <xdr:nvSpPr>
            <xdr:cNvPr id="4171" name="Check Box 75" hidden="1">
              <a:extLst>
                <a:ext uri="{63B3BB69-23CF-44E3-9099-C40C66FF867C}">
                  <a14:compatExt spid="_x0000_s4171"/>
                </a:ext>
                <a:ext uri="{FF2B5EF4-FFF2-40B4-BE49-F238E27FC236}">
                  <a16:creationId xmlns:a16="http://schemas.microsoft.com/office/drawing/2014/main" id="{00000000-0008-0000-0300-00004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13</xdr:row>
          <xdr:rowOff>609600</xdr:rowOff>
        </xdr:from>
        <xdr:to>
          <xdr:col>2</xdr:col>
          <xdr:colOff>419100</xdr:colOff>
          <xdr:row>13</xdr:row>
          <xdr:rowOff>1028700</xdr:rowOff>
        </xdr:to>
        <xdr:sp macro="" textlink="">
          <xdr:nvSpPr>
            <xdr:cNvPr id="4172" name="Check Box 76" hidden="1">
              <a:extLst>
                <a:ext uri="{63B3BB69-23CF-44E3-9099-C40C66FF867C}">
                  <a14:compatExt spid="_x0000_s4172"/>
                </a:ext>
                <a:ext uri="{FF2B5EF4-FFF2-40B4-BE49-F238E27FC236}">
                  <a16:creationId xmlns:a16="http://schemas.microsoft.com/office/drawing/2014/main" id="{00000000-0008-0000-0300-00004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876300</xdr:colOff>
          <xdr:row>9</xdr:row>
          <xdr:rowOff>171450</xdr:rowOff>
        </xdr:from>
        <xdr:to>
          <xdr:col>2</xdr:col>
          <xdr:colOff>1123950</xdr:colOff>
          <xdr:row>9</xdr:row>
          <xdr:rowOff>390525</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4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790575</xdr:colOff>
          <xdr:row>9</xdr:row>
          <xdr:rowOff>733425</xdr:rowOff>
        </xdr:from>
        <xdr:to>
          <xdr:col>2</xdr:col>
          <xdr:colOff>1038225</xdr:colOff>
          <xdr:row>9</xdr:row>
          <xdr:rowOff>962025</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1143000</xdr:colOff>
          <xdr:row>9</xdr:row>
          <xdr:rowOff>1457325</xdr:rowOff>
        </xdr:from>
        <xdr:to>
          <xdr:col>2</xdr:col>
          <xdr:colOff>1362075</xdr:colOff>
          <xdr:row>9</xdr:row>
          <xdr:rowOff>1666875</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4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9</xdr:row>
          <xdr:rowOff>1971675</xdr:rowOff>
        </xdr:from>
        <xdr:to>
          <xdr:col>2</xdr:col>
          <xdr:colOff>333375</xdr:colOff>
          <xdr:row>9</xdr:row>
          <xdr:rowOff>2190750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4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962025</xdr:colOff>
          <xdr:row>10</xdr:row>
          <xdr:rowOff>171450</xdr:rowOff>
        </xdr:from>
        <xdr:to>
          <xdr:col>2</xdr:col>
          <xdr:colOff>1200150</xdr:colOff>
          <xdr:row>10</xdr:row>
          <xdr:rowOff>400050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4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1000125</xdr:colOff>
          <xdr:row>10</xdr:row>
          <xdr:rowOff>866775</xdr:rowOff>
        </xdr:from>
        <xdr:to>
          <xdr:col>2</xdr:col>
          <xdr:colOff>1238250</xdr:colOff>
          <xdr:row>10</xdr:row>
          <xdr:rowOff>1085850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4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xdr:row>
          <xdr:rowOff>1619250</xdr:rowOff>
        </xdr:from>
        <xdr:to>
          <xdr:col>2</xdr:col>
          <xdr:colOff>1143000</xdr:colOff>
          <xdr:row>10</xdr:row>
          <xdr:rowOff>1838325</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4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11</xdr:row>
          <xdr:rowOff>704850</xdr:rowOff>
        </xdr:from>
        <xdr:to>
          <xdr:col>2</xdr:col>
          <xdr:colOff>361950</xdr:colOff>
          <xdr:row>11</xdr:row>
          <xdr:rowOff>933450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4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962025</xdr:colOff>
          <xdr:row>11</xdr:row>
          <xdr:rowOff>1485900</xdr:rowOff>
        </xdr:from>
        <xdr:to>
          <xdr:col>2</xdr:col>
          <xdr:colOff>1200150</xdr:colOff>
          <xdr:row>11</xdr:row>
          <xdr:rowOff>1704975</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4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1133475</xdr:colOff>
          <xdr:row>18</xdr:row>
          <xdr:rowOff>342900</xdr:rowOff>
        </xdr:from>
        <xdr:to>
          <xdr:col>2</xdr:col>
          <xdr:colOff>1381125</xdr:colOff>
          <xdr:row>18</xdr:row>
          <xdr:rowOff>561975</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4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942975</xdr:colOff>
          <xdr:row>18</xdr:row>
          <xdr:rowOff>1295400</xdr:rowOff>
        </xdr:from>
        <xdr:to>
          <xdr:col>2</xdr:col>
          <xdr:colOff>1190625</xdr:colOff>
          <xdr:row>18</xdr:row>
          <xdr:rowOff>1514475</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4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619125</xdr:colOff>
          <xdr:row>19</xdr:row>
          <xdr:rowOff>323850</xdr:rowOff>
        </xdr:from>
        <xdr:to>
          <xdr:col>2</xdr:col>
          <xdr:colOff>866775</xdr:colOff>
          <xdr:row>19</xdr:row>
          <xdr:rowOff>542925</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4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847725</xdr:colOff>
          <xdr:row>19</xdr:row>
          <xdr:rowOff>714375</xdr:rowOff>
        </xdr:from>
        <xdr:to>
          <xdr:col>2</xdr:col>
          <xdr:colOff>1104900</xdr:colOff>
          <xdr:row>19</xdr:row>
          <xdr:rowOff>942975</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4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1000125</xdr:colOff>
          <xdr:row>19</xdr:row>
          <xdr:rowOff>1266825</xdr:rowOff>
        </xdr:from>
        <xdr:to>
          <xdr:col>2</xdr:col>
          <xdr:colOff>1247775</xdr:colOff>
          <xdr:row>19</xdr:row>
          <xdr:rowOff>1485900</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4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828675</xdr:colOff>
          <xdr:row>19</xdr:row>
          <xdr:rowOff>2000250</xdr:rowOff>
        </xdr:from>
        <xdr:to>
          <xdr:col>2</xdr:col>
          <xdr:colOff>1076325</xdr:colOff>
          <xdr:row>19</xdr:row>
          <xdr:rowOff>2219325</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4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1076325</xdr:colOff>
          <xdr:row>19</xdr:row>
          <xdr:rowOff>2352675</xdr:rowOff>
        </xdr:from>
        <xdr:to>
          <xdr:col>2</xdr:col>
          <xdr:colOff>1323975</xdr:colOff>
          <xdr:row>19</xdr:row>
          <xdr:rowOff>2571750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4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962025</xdr:colOff>
          <xdr:row>8</xdr:row>
          <xdr:rowOff>85725</xdr:rowOff>
        </xdr:from>
        <xdr:to>
          <xdr:col>2</xdr:col>
          <xdr:colOff>1181100</xdr:colOff>
          <xdr:row>8</xdr:row>
          <xdr:rowOff>228600</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4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552450</xdr:colOff>
          <xdr:row>8</xdr:row>
          <xdr:rowOff>514350</xdr:rowOff>
        </xdr:from>
        <xdr:to>
          <xdr:col>2</xdr:col>
          <xdr:colOff>800100</xdr:colOff>
          <xdr:row>8</xdr:row>
          <xdr:rowOff>733425</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400-00001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790575</xdr:colOff>
          <xdr:row>8</xdr:row>
          <xdr:rowOff>866775</xdr:rowOff>
        </xdr:from>
        <xdr:to>
          <xdr:col>2</xdr:col>
          <xdr:colOff>1038225</xdr:colOff>
          <xdr:row>8</xdr:row>
          <xdr:rowOff>1085850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4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11</xdr:row>
          <xdr:rowOff>2371725</xdr:rowOff>
        </xdr:from>
        <xdr:to>
          <xdr:col>2</xdr:col>
          <xdr:colOff>1304925</xdr:colOff>
          <xdr:row>11</xdr:row>
          <xdr:rowOff>2600325</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4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11</xdr:row>
          <xdr:rowOff>3076575</xdr:rowOff>
        </xdr:from>
        <xdr:to>
          <xdr:col>2</xdr:col>
          <xdr:colOff>1171575</xdr:colOff>
          <xdr:row>11</xdr:row>
          <xdr:rowOff>3305175</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4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885825</xdr:colOff>
          <xdr:row>11</xdr:row>
          <xdr:rowOff>4505325</xdr:rowOff>
        </xdr:from>
        <xdr:to>
          <xdr:col>2</xdr:col>
          <xdr:colOff>1085850</xdr:colOff>
          <xdr:row>11</xdr:row>
          <xdr:rowOff>4724400</xdr:rowOff>
        </xdr:to>
        <xdr:sp macro="" textlink="">
          <xdr:nvSpPr>
            <xdr:cNvPr id="5152" name="Check Box 32" hidden="1">
              <a:extLst>
                <a:ext uri="{63B3BB69-23CF-44E3-9099-C40C66FF867C}">
                  <a14:compatExt spid="_x0000_s5152"/>
                </a:ext>
                <a:ext uri="{FF2B5EF4-FFF2-40B4-BE49-F238E27FC236}">
                  <a16:creationId xmlns:a16="http://schemas.microsoft.com/office/drawing/2014/main" id="{00000000-0008-0000-0400-00002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17</xdr:row>
          <xdr:rowOff>495300</xdr:rowOff>
        </xdr:from>
        <xdr:to>
          <xdr:col>2</xdr:col>
          <xdr:colOff>314325</xdr:colOff>
          <xdr:row>17</xdr:row>
          <xdr:rowOff>714375</xdr:rowOff>
        </xdr:to>
        <xdr:sp macro="" textlink="">
          <xdr:nvSpPr>
            <xdr:cNvPr id="5153" name="Check Box 33" hidden="1">
              <a:extLst>
                <a:ext uri="{63B3BB69-23CF-44E3-9099-C40C66FF867C}">
                  <a14:compatExt spid="_x0000_s5153"/>
                </a:ext>
                <a:ext uri="{FF2B5EF4-FFF2-40B4-BE49-F238E27FC236}">
                  <a16:creationId xmlns:a16="http://schemas.microsoft.com/office/drawing/2014/main" id="{00000000-0008-0000-0400-00002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17</xdr:row>
          <xdr:rowOff>904875</xdr:rowOff>
        </xdr:from>
        <xdr:to>
          <xdr:col>2</xdr:col>
          <xdr:colOff>809625</xdr:colOff>
          <xdr:row>17</xdr:row>
          <xdr:rowOff>1123950</xdr:rowOff>
        </xdr:to>
        <xdr:sp macro="" textlink="">
          <xdr:nvSpPr>
            <xdr:cNvPr id="5154" name="Check Box 34" hidden="1">
              <a:extLst>
                <a:ext uri="{63B3BB69-23CF-44E3-9099-C40C66FF867C}">
                  <a14:compatExt spid="_x0000_s5154"/>
                </a:ext>
                <a:ext uri="{FF2B5EF4-FFF2-40B4-BE49-F238E27FC236}">
                  <a16:creationId xmlns:a16="http://schemas.microsoft.com/office/drawing/2014/main" id="{00000000-0008-0000-0400-00002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1066800</xdr:colOff>
          <xdr:row>17</xdr:row>
          <xdr:rowOff>1438275</xdr:rowOff>
        </xdr:from>
        <xdr:to>
          <xdr:col>2</xdr:col>
          <xdr:colOff>1323975</xdr:colOff>
          <xdr:row>17</xdr:row>
          <xdr:rowOff>1657350</xdr:rowOff>
        </xdr:to>
        <xdr:sp macro="" textlink="">
          <xdr:nvSpPr>
            <xdr:cNvPr id="5155" name="Check Box 35" hidden="1">
              <a:extLst>
                <a:ext uri="{63B3BB69-23CF-44E3-9099-C40C66FF867C}">
                  <a14:compatExt spid="_x0000_s5155"/>
                </a:ext>
                <a:ext uri="{FF2B5EF4-FFF2-40B4-BE49-F238E27FC236}">
                  <a16:creationId xmlns:a16="http://schemas.microsoft.com/office/drawing/2014/main" id="{00000000-0008-0000-0400-00002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771525</xdr:colOff>
      <xdr:row>20</xdr:row>
      <xdr:rowOff>0</xdr:rowOff>
    </xdr:from>
    <xdr:to>
      <xdr:col>2</xdr:col>
      <xdr:colOff>1019175</xdr:colOff>
      <xdr:row>20</xdr:row>
      <xdr:rowOff>219075</xdr:rowOff>
    </xdr:to>
    <xdr:sp macro="" textlink="">
      <xdr:nvSpPr>
        <xdr:cNvPr id="5157" name="Check Box 37" hidden="1">
          <a:extLst>
            <a:ext uri="{63B3BB69-23CF-44E3-9099-C40C66FF867C}">
              <a14:compatExt xmlns:a14="http://schemas.microsoft.com/office/drawing/2010/main" spid="_x0000_s5157"/>
            </a:ext>
            <a:ext uri="{FF2B5EF4-FFF2-40B4-BE49-F238E27FC236}">
              <a16:creationId xmlns:a16="http://schemas.microsoft.com/office/drawing/2014/main" id="{00000000-0008-0000-0400-0000251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485775</xdr:colOff>
      <xdr:row>20</xdr:row>
      <xdr:rowOff>0</xdr:rowOff>
    </xdr:from>
    <xdr:to>
      <xdr:col>2</xdr:col>
      <xdr:colOff>733425</xdr:colOff>
      <xdr:row>20</xdr:row>
      <xdr:rowOff>228600</xdr:rowOff>
    </xdr:to>
    <xdr:sp macro="" textlink="">
      <xdr:nvSpPr>
        <xdr:cNvPr id="5159" name="Check Box 39" hidden="1">
          <a:extLst>
            <a:ext uri="{63B3BB69-23CF-44E3-9099-C40C66FF867C}">
              <a14:compatExt xmlns:a14="http://schemas.microsoft.com/office/drawing/2010/main" spid="_x0000_s5159"/>
            </a:ext>
            <a:ext uri="{FF2B5EF4-FFF2-40B4-BE49-F238E27FC236}">
              <a16:creationId xmlns:a16="http://schemas.microsoft.com/office/drawing/2014/main" id="{00000000-0008-0000-0400-0000271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942975</xdr:colOff>
      <xdr:row>20</xdr:row>
      <xdr:rowOff>0</xdr:rowOff>
    </xdr:from>
    <xdr:to>
      <xdr:col>2</xdr:col>
      <xdr:colOff>1200150</xdr:colOff>
      <xdr:row>20</xdr:row>
      <xdr:rowOff>228600</xdr:rowOff>
    </xdr:to>
    <xdr:sp macro="" textlink="">
      <xdr:nvSpPr>
        <xdr:cNvPr id="5160" name="Check Box 40" hidden="1">
          <a:extLst>
            <a:ext uri="{63B3BB69-23CF-44E3-9099-C40C66FF867C}">
              <a14:compatExt xmlns:a14="http://schemas.microsoft.com/office/drawing/2010/main" spid="_x0000_s5160"/>
            </a:ext>
            <a:ext uri="{FF2B5EF4-FFF2-40B4-BE49-F238E27FC236}">
              <a16:creationId xmlns:a16="http://schemas.microsoft.com/office/drawing/2014/main" id="{00000000-0008-0000-0400-0000281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723900</xdr:colOff>
          <xdr:row>20</xdr:row>
          <xdr:rowOff>352425</xdr:rowOff>
        </xdr:from>
        <xdr:to>
          <xdr:col>2</xdr:col>
          <xdr:colOff>971550</xdr:colOff>
          <xdr:row>20</xdr:row>
          <xdr:rowOff>571500</xdr:rowOff>
        </xdr:to>
        <xdr:sp macro="" textlink="">
          <xdr:nvSpPr>
            <xdr:cNvPr id="5161" name="Check Box 41" hidden="1">
              <a:extLst>
                <a:ext uri="{63B3BB69-23CF-44E3-9099-C40C66FF867C}">
                  <a14:compatExt spid="_x0000_s5161"/>
                </a:ext>
                <a:ext uri="{FF2B5EF4-FFF2-40B4-BE49-F238E27FC236}">
                  <a16:creationId xmlns:a16="http://schemas.microsoft.com/office/drawing/2014/main" id="{00000000-0008-0000-0400-00002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1066800</xdr:colOff>
          <xdr:row>20</xdr:row>
          <xdr:rowOff>1181100</xdr:rowOff>
        </xdr:from>
        <xdr:to>
          <xdr:col>2</xdr:col>
          <xdr:colOff>1314450</xdr:colOff>
          <xdr:row>20</xdr:row>
          <xdr:rowOff>1400175</xdr:rowOff>
        </xdr:to>
        <xdr:sp macro="" textlink="">
          <xdr:nvSpPr>
            <xdr:cNvPr id="5163" name="Check Box 43" hidden="1">
              <a:extLst>
                <a:ext uri="{63B3BB69-23CF-44E3-9099-C40C66FF867C}">
                  <a14:compatExt spid="_x0000_s5163"/>
                </a:ext>
                <a:ext uri="{FF2B5EF4-FFF2-40B4-BE49-F238E27FC236}">
                  <a16:creationId xmlns:a16="http://schemas.microsoft.com/office/drawing/2014/main" id="{00000000-0008-0000-0400-00002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1066800</xdr:colOff>
          <xdr:row>20</xdr:row>
          <xdr:rowOff>1952625</xdr:rowOff>
        </xdr:from>
        <xdr:to>
          <xdr:col>2</xdr:col>
          <xdr:colOff>1314450</xdr:colOff>
          <xdr:row>20</xdr:row>
          <xdr:rowOff>2171700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4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914400</xdr:colOff>
          <xdr:row>20</xdr:row>
          <xdr:rowOff>3038475</xdr:rowOff>
        </xdr:from>
        <xdr:to>
          <xdr:col>2</xdr:col>
          <xdr:colOff>1162050</xdr:colOff>
          <xdr:row>20</xdr:row>
          <xdr:rowOff>3257550</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4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20</xdr:row>
          <xdr:rowOff>3790950</xdr:rowOff>
        </xdr:from>
        <xdr:to>
          <xdr:col>2</xdr:col>
          <xdr:colOff>914400</xdr:colOff>
          <xdr:row>20</xdr:row>
          <xdr:rowOff>4019550</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4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800100</xdr:colOff>
          <xdr:row>20</xdr:row>
          <xdr:rowOff>4543425</xdr:rowOff>
        </xdr:from>
        <xdr:to>
          <xdr:col>2</xdr:col>
          <xdr:colOff>1057275</xdr:colOff>
          <xdr:row>20</xdr:row>
          <xdr:rowOff>4772025</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4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21</xdr:row>
          <xdr:rowOff>133350</xdr:rowOff>
        </xdr:from>
        <xdr:to>
          <xdr:col>2</xdr:col>
          <xdr:colOff>314325</xdr:colOff>
          <xdr:row>21</xdr:row>
          <xdr:rowOff>361950</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4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21</xdr:row>
          <xdr:rowOff>695325</xdr:rowOff>
        </xdr:from>
        <xdr:to>
          <xdr:col>2</xdr:col>
          <xdr:colOff>323850</xdr:colOff>
          <xdr:row>21</xdr:row>
          <xdr:rowOff>914400</xdr:rowOff>
        </xdr:to>
        <xdr:sp macro="" textlink="">
          <xdr:nvSpPr>
            <xdr:cNvPr id="5176" name="Check Box 56" hidden="1">
              <a:extLst>
                <a:ext uri="{63B3BB69-23CF-44E3-9099-C40C66FF867C}">
                  <a14:compatExt spid="_x0000_s5176"/>
                </a:ext>
                <a:ext uri="{FF2B5EF4-FFF2-40B4-BE49-F238E27FC236}">
                  <a16:creationId xmlns:a16="http://schemas.microsoft.com/office/drawing/2014/main" id="{00000000-0008-0000-0400-00003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21</xdr:row>
          <xdr:rowOff>1019175</xdr:rowOff>
        </xdr:from>
        <xdr:to>
          <xdr:col>2</xdr:col>
          <xdr:colOff>333375</xdr:colOff>
          <xdr:row>21</xdr:row>
          <xdr:rowOff>1247775</xdr:rowOff>
        </xdr:to>
        <xdr:sp macro="" textlink="">
          <xdr:nvSpPr>
            <xdr:cNvPr id="5177" name="Check Box 57" hidden="1">
              <a:extLst>
                <a:ext uri="{63B3BB69-23CF-44E3-9099-C40C66FF867C}">
                  <a14:compatExt spid="_x0000_s5177"/>
                </a:ext>
                <a:ext uri="{FF2B5EF4-FFF2-40B4-BE49-F238E27FC236}">
                  <a16:creationId xmlns:a16="http://schemas.microsoft.com/office/drawing/2014/main" id="{00000000-0008-0000-0400-00003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 Type="http://schemas.openxmlformats.org/officeDocument/2006/relationships/ctrlProp" Target="../ctrlProps/ctrlProp2.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7" Type="http://schemas.openxmlformats.org/officeDocument/2006/relationships/ctrlProp" Target="../ctrlProps/ctrlProp58.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1" Type="http://schemas.openxmlformats.org/officeDocument/2006/relationships/printerSettings" Target="../printerSettings/printerSettings4.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8" Type="http://schemas.openxmlformats.org/officeDocument/2006/relationships/ctrlProp" Target="../ctrlProps/ctrlProp59.xml"/><Relationship Id="rId3" Type="http://schemas.openxmlformats.org/officeDocument/2006/relationships/vmlDrawing" Target="../drawings/vmlDrawing2.v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02.xml"/><Relationship Id="rId18" Type="http://schemas.openxmlformats.org/officeDocument/2006/relationships/ctrlProp" Target="../ctrlProps/ctrlProp107.xml"/><Relationship Id="rId26" Type="http://schemas.openxmlformats.org/officeDocument/2006/relationships/ctrlProp" Target="../ctrlProps/ctrlProp115.xml"/><Relationship Id="rId21" Type="http://schemas.openxmlformats.org/officeDocument/2006/relationships/ctrlProp" Target="../ctrlProps/ctrlProp110.xml"/><Relationship Id="rId34" Type="http://schemas.openxmlformats.org/officeDocument/2006/relationships/ctrlProp" Target="../ctrlProps/ctrlProp123.xml"/><Relationship Id="rId7" Type="http://schemas.openxmlformats.org/officeDocument/2006/relationships/ctrlProp" Target="../ctrlProps/ctrlProp96.xml"/><Relationship Id="rId12" Type="http://schemas.openxmlformats.org/officeDocument/2006/relationships/ctrlProp" Target="../ctrlProps/ctrlProp101.xml"/><Relationship Id="rId17" Type="http://schemas.openxmlformats.org/officeDocument/2006/relationships/ctrlProp" Target="../ctrlProps/ctrlProp106.xml"/><Relationship Id="rId25" Type="http://schemas.openxmlformats.org/officeDocument/2006/relationships/ctrlProp" Target="../ctrlProps/ctrlProp114.xml"/><Relationship Id="rId33" Type="http://schemas.openxmlformats.org/officeDocument/2006/relationships/ctrlProp" Target="../ctrlProps/ctrlProp122.xml"/><Relationship Id="rId2" Type="http://schemas.openxmlformats.org/officeDocument/2006/relationships/drawing" Target="../drawings/drawing3.xml"/><Relationship Id="rId16" Type="http://schemas.openxmlformats.org/officeDocument/2006/relationships/ctrlProp" Target="../ctrlProps/ctrlProp105.xml"/><Relationship Id="rId20" Type="http://schemas.openxmlformats.org/officeDocument/2006/relationships/ctrlProp" Target="../ctrlProps/ctrlProp109.xml"/><Relationship Id="rId29" Type="http://schemas.openxmlformats.org/officeDocument/2006/relationships/ctrlProp" Target="../ctrlProps/ctrlProp118.xml"/><Relationship Id="rId1" Type="http://schemas.openxmlformats.org/officeDocument/2006/relationships/printerSettings" Target="../printerSettings/printerSettings5.bin"/><Relationship Id="rId6" Type="http://schemas.openxmlformats.org/officeDocument/2006/relationships/ctrlProp" Target="../ctrlProps/ctrlProp95.xml"/><Relationship Id="rId11" Type="http://schemas.openxmlformats.org/officeDocument/2006/relationships/ctrlProp" Target="../ctrlProps/ctrlProp100.xml"/><Relationship Id="rId24" Type="http://schemas.openxmlformats.org/officeDocument/2006/relationships/ctrlProp" Target="../ctrlProps/ctrlProp113.xml"/><Relationship Id="rId32" Type="http://schemas.openxmlformats.org/officeDocument/2006/relationships/ctrlProp" Target="../ctrlProps/ctrlProp121.xml"/><Relationship Id="rId37" Type="http://schemas.openxmlformats.org/officeDocument/2006/relationships/ctrlProp" Target="../ctrlProps/ctrlProp126.xml"/><Relationship Id="rId5" Type="http://schemas.openxmlformats.org/officeDocument/2006/relationships/ctrlProp" Target="../ctrlProps/ctrlProp94.xml"/><Relationship Id="rId15" Type="http://schemas.openxmlformats.org/officeDocument/2006/relationships/ctrlProp" Target="../ctrlProps/ctrlProp104.xml"/><Relationship Id="rId23" Type="http://schemas.openxmlformats.org/officeDocument/2006/relationships/ctrlProp" Target="../ctrlProps/ctrlProp112.xml"/><Relationship Id="rId28" Type="http://schemas.openxmlformats.org/officeDocument/2006/relationships/ctrlProp" Target="../ctrlProps/ctrlProp117.xml"/><Relationship Id="rId36" Type="http://schemas.openxmlformats.org/officeDocument/2006/relationships/ctrlProp" Target="../ctrlProps/ctrlProp125.xml"/><Relationship Id="rId10" Type="http://schemas.openxmlformats.org/officeDocument/2006/relationships/ctrlProp" Target="../ctrlProps/ctrlProp99.xml"/><Relationship Id="rId19" Type="http://schemas.openxmlformats.org/officeDocument/2006/relationships/ctrlProp" Target="../ctrlProps/ctrlProp108.xml"/><Relationship Id="rId31" Type="http://schemas.openxmlformats.org/officeDocument/2006/relationships/ctrlProp" Target="../ctrlProps/ctrlProp120.xml"/><Relationship Id="rId4" Type="http://schemas.openxmlformats.org/officeDocument/2006/relationships/ctrlProp" Target="../ctrlProps/ctrlProp93.xml"/><Relationship Id="rId9" Type="http://schemas.openxmlformats.org/officeDocument/2006/relationships/ctrlProp" Target="../ctrlProps/ctrlProp98.xml"/><Relationship Id="rId14" Type="http://schemas.openxmlformats.org/officeDocument/2006/relationships/ctrlProp" Target="../ctrlProps/ctrlProp103.xml"/><Relationship Id="rId22" Type="http://schemas.openxmlformats.org/officeDocument/2006/relationships/ctrlProp" Target="../ctrlProps/ctrlProp111.xml"/><Relationship Id="rId27" Type="http://schemas.openxmlformats.org/officeDocument/2006/relationships/ctrlProp" Target="../ctrlProps/ctrlProp116.xml"/><Relationship Id="rId30" Type="http://schemas.openxmlformats.org/officeDocument/2006/relationships/ctrlProp" Target="../ctrlProps/ctrlProp119.xml"/><Relationship Id="rId35" Type="http://schemas.openxmlformats.org/officeDocument/2006/relationships/ctrlProp" Target="../ctrlProps/ctrlProp124.xml"/><Relationship Id="rId8" Type="http://schemas.openxmlformats.org/officeDocument/2006/relationships/ctrlProp" Target="../ctrlProps/ctrlProp97.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1985-DDC6-4EC1-B789-18FF7F490F07}">
  <sheetPr codeName="Sheet2">
    <pageSetUpPr fitToPage="1"/>
  </sheetPr>
  <dimension ref="A2:O61"/>
  <sheetViews>
    <sheetView showGridLines="0" view="pageBreakPreview" topLeftCell="A18" zoomScale="90" zoomScaleNormal="100" zoomScaleSheetLayoutView="90" zoomScalePageLayoutView="70" workbookViewId="0">
      <selection activeCell="A13" sqref="A13:O47"/>
    </sheetView>
  </sheetViews>
  <sheetFormatPr defaultColWidth="8.85546875" defaultRowHeight="15" x14ac:dyDescent="0.25"/>
  <cols>
    <col min="14" max="14" width="3.140625" customWidth="1"/>
    <col min="15" max="15" width="13.28515625" customWidth="1"/>
  </cols>
  <sheetData>
    <row r="2" spans="1:15" ht="18" x14ac:dyDescent="0.25">
      <c r="A2" s="45" t="s">
        <v>0</v>
      </c>
      <c r="B2" s="46"/>
      <c r="C2" s="46"/>
      <c r="D2" s="46"/>
      <c r="E2" s="46"/>
      <c r="F2" s="1"/>
      <c r="G2" s="1"/>
      <c r="H2" s="1"/>
      <c r="I2" s="1"/>
      <c r="J2" s="1"/>
      <c r="K2" s="1"/>
      <c r="L2" s="1"/>
      <c r="M2" s="1"/>
      <c r="N2" s="1"/>
      <c r="O2" s="1"/>
    </row>
    <row r="3" spans="1:15" x14ac:dyDescent="0.25">
      <c r="A3" s="1"/>
      <c r="B3" s="1"/>
      <c r="C3" s="1"/>
      <c r="D3" s="1"/>
      <c r="E3" s="1"/>
      <c r="F3" s="1"/>
      <c r="G3" s="1"/>
      <c r="H3" s="1"/>
      <c r="I3" s="1"/>
      <c r="J3" s="1"/>
      <c r="K3" s="1"/>
      <c r="L3" s="1"/>
      <c r="M3" s="1"/>
      <c r="N3" s="1"/>
      <c r="O3" s="1"/>
    </row>
    <row r="4" spans="1:15" x14ac:dyDescent="0.25">
      <c r="A4" s="82" t="s">
        <v>200</v>
      </c>
      <c r="B4" s="82"/>
      <c r="C4" s="82"/>
      <c r="D4" s="82"/>
      <c r="E4" s="82"/>
      <c r="F4" s="82"/>
      <c r="G4" s="82"/>
      <c r="H4" s="82"/>
      <c r="I4" s="82"/>
      <c r="J4" s="82"/>
      <c r="K4" s="82"/>
      <c r="L4" s="82"/>
      <c r="M4" s="82"/>
      <c r="N4" s="82"/>
      <c r="O4" s="82"/>
    </row>
    <row r="5" spans="1:15" x14ac:dyDescent="0.25">
      <c r="A5" s="82"/>
      <c r="B5" s="82"/>
      <c r="C5" s="82"/>
      <c r="D5" s="82"/>
      <c r="E5" s="82"/>
      <c r="F5" s="82"/>
      <c r="G5" s="82"/>
      <c r="H5" s="82"/>
      <c r="I5" s="82"/>
      <c r="J5" s="82"/>
      <c r="K5" s="82"/>
      <c r="L5" s="82"/>
      <c r="M5" s="82"/>
      <c r="N5" s="82"/>
      <c r="O5" s="82"/>
    </row>
    <row r="6" spans="1:15" x14ac:dyDescent="0.25">
      <c r="A6" s="82"/>
      <c r="B6" s="82"/>
      <c r="C6" s="82"/>
      <c r="D6" s="82"/>
      <c r="E6" s="82"/>
      <c r="F6" s="82"/>
      <c r="G6" s="82"/>
      <c r="H6" s="82"/>
      <c r="I6" s="82"/>
      <c r="J6" s="82"/>
      <c r="K6" s="82"/>
      <c r="L6" s="82"/>
      <c r="M6" s="82"/>
      <c r="N6" s="82"/>
      <c r="O6" s="82"/>
    </row>
    <row r="7" spans="1:15" x14ac:dyDescent="0.25">
      <c r="A7" s="82"/>
      <c r="B7" s="82"/>
      <c r="C7" s="82"/>
      <c r="D7" s="82"/>
      <c r="E7" s="82"/>
      <c r="F7" s="82"/>
      <c r="G7" s="82"/>
      <c r="H7" s="82"/>
      <c r="I7" s="82"/>
      <c r="J7" s="82"/>
      <c r="K7" s="82"/>
      <c r="L7" s="82"/>
      <c r="M7" s="82"/>
      <c r="N7" s="82"/>
      <c r="O7" s="82"/>
    </row>
    <row r="8" spans="1:15" x14ac:dyDescent="0.25">
      <c r="A8" s="82"/>
      <c r="B8" s="82"/>
      <c r="C8" s="82"/>
      <c r="D8" s="82"/>
      <c r="E8" s="82"/>
      <c r="F8" s="82"/>
      <c r="G8" s="82"/>
      <c r="H8" s="82"/>
      <c r="I8" s="82"/>
      <c r="J8" s="82"/>
      <c r="K8" s="82"/>
      <c r="L8" s="82"/>
      <c r="M8" s="82"/>
      <c r="N8" s="82"/>
      <c r="O8" s="82"/>
    </row>
    <row r="9" spans="1:15" x14ac:dyDescent="0.25">
      <c r="A9" s="82"/>
      <c r="B9" s="82"/>
      <c r="C9" s="82"/>
      <c r="D9" s="82"/>
      <c r="E9" s="82"/>
      <c r="F9" s="82"/>
      <c r="G9" s="82"/>
      <c r="H9" s="82"/>
      <c r="I9" s="82"/>
      <c r="J9" s="82"/>
      <c r="K9" s="82"/>
      <c r="L9" s="82"/>
      <c r="M9" s="82"/>
      <c r="N9" s="82"/>
      <c r="O9" s="82"/>
    </row>
    <row r="10" spans="1:15" x14ac:dyDescent="0.25">
      <c r="A10" s="82"/>
      <c r="B10" s="82"/>
      <c r="C10" s="82"/>
      <c r="D10" s="82"/>
      <c r="E10" s="82"/>
      <c r="F10" s="82"/>
      <c r="G10" s="82"/>
      <c r="H10" s="82"/>
      <c r="I10" s="82"/>
      <c r="J10" s="82"/>
      <c r="K10" s="82"/>
      <c r="L10" s="82"/>
      <c r="M10" s="82"/>
      <c r="N10" s="82"/>
      <c r="O10" s="82"/>
    </row>
    <row r="11" spans="1:15" x14ac:dyDescent="0.25">
      <c r="A11" s="82"/>
      <c r="B11" s="82"/>
      <c r="C11" s="82"/>
      <c r="D11" s="82"/>
      <c r="E11" s="82"/>
      <c r="F11" s="82"/>
      <c r="G11" s="82"/>
      <c r="H11" s="82"/>
      <c r="I11" s="82"/>
      <c r="J11" s="82"/>
      <c r="K11" s="82"/>
      <c r="L11" s="82"/>
      <c r="M11" s="82"/>
      <c r="N11" s="82"/>
      <c r="O11" s="82"/>
    </row>
    <row r="12" spans="1:15" ht="71.25" customHeight="1" x14ac:dyDescent="0.25">
      <c r="A12" s="82"/>
      <c r="B12" s="82"/>
      <c r="C12" s="82"/>
      <c r="D12" s="82"/>
      <c r="E12" s="82"/>
      <c r="F12" s="82"/>
      <c r="G12" s="82"/>
      <c r="H12" s="82"/>
      <c r="I12" s="82"/>
      <c r="J12" s="82"/>
      <c r="K12" s="82"/>
      <c r="L12" s="82"/>
      <c r="M12" s="82"/>
      <c r="N12" s="82"/>
      <c r="O12" s="82"/>
    </row>
    <row r="13" spans="1:15" x14ac:dyDescent="0.25">
      <c r="A13" s="82" t="s">
        <v>199</v>
      </c>
      <c r="B13" s="83"/>
      <c r="C13" s="83"/>
      <c r="D13" s="83"/>
      <c r="E13" s="83"/>
      <c r="F13" s="83"/>
      <c r="G13" s="83"/>
      <c r="H13" s="83"/>
      <c r="I13" s="83"/>
      <c r="J13" s="83"/>
      <c r="K13" s="83"/>
      <c r="L13" s="83"/>
      <c r="M13" s="83"/>
      <c r="N13" s="83"/>
      <c r="O13" s="83"/>
    </row>
    <row r="14" spans="1:15" x14ac:dyDescent="0.25">
      <c r="A14" s="83"/>
      <c r="B14" s="83"/>
      <c r="C14" s="83"/>
      <c r="D14" s="83"/>
      <c r="E14" s="83"/>
      <c r="F14" s="83"/>
      <c r="G14" s="83"/>
      <c r="H14" s="83"/>
      <c r="I14" s="83"/>
      <c r="J14" s="83"/>
      <c r="K14" s="83"/>
      <c r="L14" s="83"/>
      <c r="M14" s="83"/>
      <c r="N14" s="83"/>
      <c r="O14" s="83"/>
    </row>
    <row r="15" spans="1:15" x14ac:dyDescent="0.25">
      <c r="A15" s="83"/>
      <c r="B15" s="83"/>
      <c r="C15" s="83"/>
      <c r="D15" s="83"/>
      <c r="E15" s="83"/>
      <c r="F15" s="83"/>
      <c r="G15" s="83"/>
      <c r="H15" s="83"/>
      <c r="I15" s="83"/>
      <c r="J15" s="83"/>
      <c r="K15" s="83"/>
      <c r="L15" s="83"/>
      <c r="M15" s="83"/>
      <c r="N15" s="83"/>
      <c r="O15" s="83"/>
    </row>
    <row r="16" spans="1:15" x14ac:dyDescent="0.25">
      <c r="A16" s="83"/>
      <c r="B16" s="83"/>
      <c r="C16" s="83"/>
      <c r="D16" s="83"/>
      <c r="E16" s="83"/>
      <c r="F16" s="83"/>
      <c r="G16" s="83"/>
      <c r="H16" s="83"/>
      <c r="I16" s="83"/>
      <c r="J16" s="83"/>
      <c r="K16" s="83"/>
      <c r="L16" s="83"/>
      <c r="M16" s="83"/>
      <c r="N16" s="83"/>
      <c r="O16" s="83"/>
    </row>
    <row r="17" spans="1:15" x14ac:dyDescent="0.25">
      <c r="A17" s="83"/>
      <c r="B17" s="83"/>
      <c r="C17" s="83"/>
      <c r="D17" s="83"/>
      <c r="E17" s="83"/>
      <c r="F17" s="83"/>
      <c r="G17" s="83"/>
      <c r="H17" s="83"/>
      <c r="I17" s="83"/>
      <c r="J17" s="83"/>
      <c r="K17" s="83"/>
      <c r="L17" s="83"/>
      <c r="M17" s="83"/>
      <c r="N17" s="83"/>
      <c r="O17" s="83"/>
    </row>
    <row r="18" spans="1:15" x14ac:dyDescent="0.25">
      <c r="A18" s="83"/>
      <c r="B18" s="83"/>
      <c r="C18" s="83"/>
      <c r="D18" s="83"/>
      <c r="E18" s="83"/>
      <c r="F18" s="83"/>
      <c r="G18" s="83"/>
      <c r="H18" s="83"/>
      <c r="I18" s="83"/>
      <c r="J18" s="83"/>
      <c r="K18" s="83"/>
      <c r="L18" s="83"/>
      <c r="M18" s="83"/>
      <c r="N18" s="83"/>
      <c r="O18" s="83"/>
    </row>
    <row r="19" spans="1:15" x14ac:dyDescent="0.25">
      <c r="A19" s="83"/>
      <c r="B19" s="83"/>
      <c r="C19" s="83"/>
      <c r="D19" s="83"/>
      <c r="E19" s="83"/>
      <c r="F19" s="83"/>
      <c r="G19" s="83"/>
      <c r="H19" s="83"/>
      <c r="I19" s="83"/>
      <c r="J19" s="83"/>
      <c r="K19" s="83"/>
      <c r="L19" s="83"/>
      <c r="M19" s="83"/>
      <c r="N19" s="83"/>
      <c r="O19" s="83"/>
    </row>
    <row r="20" spans="1:15" x14ac:dyDescent="0.25">
      <c r="A20" s="83"/>
      <c r="B20" s="83"/>
      <c r="C20" s="83"/>
      <c r="D20" s="83"/>
      <c r="E20" s="83"/>
      <c r="F20" s="83"/>
      <c r="G20" s="83"/>
      <c r="H20" s="83"/>
      <c r="I20" s="83"/>
      <c r="J20" s="83"/>
      <c r="K20" s="83"/>
      <c r="L20" s="83"/>
      <c r="M20" s="83"/>
      <c r="N20" s="83"/>
      <c r="O20" s="83"/>
    </row>
    <row r="21" spans="1:15" x14ac:dyDescent="0.25">
      <c r="A21" s="83"/>
      <c r="B21" s="83"/>
      <c r="C21" s="83"/>
      <c r="D21" s="83"/>
      <c r="E21" s="83"/>
      <c r="F21" s="83"/>
      <c r="G21" s="83"/>
      <c r="H21" s="83"/>
      <c r="I21" s="83"/>
      <c r="J21" s="83"/>
      <c r="K21" s="83"/>
      <c r="L21" s="83"/>
      <c r="M21" s="83"/>
      <c r="N21" s="83"/>
      <c r="O21" s="83"/>
    </row>
    <row r="22" spans="1:15" x14ac:dyDescent="0.25">
      <c r="A22" s="83"/>
      <c r="B22" s="83"/>
      <c r="C22" s="83"/>
      <c r="D22" s="83"/>
      <c r="E22" s="83"/>
      <c r="F22" s="83"/>
      <c r="G22" s="83"/>
      <c r="H22" s="83"/>
      <c r="I22" s="83"/>
      <c r="J22" s="83"/>
      <c r="K22" s="83"/>
      <c r="L22" s="83"/>
      <c r="M22" s="83"/>
      <c r="N22" s="83"/>
      <c r="O22" s="83"/>
    </row>
    <row r="23" spans="1:15" x14ac:dyDescent="0.25">
      <c r="A23" s="83"/>
      <c r="B23" s="83"/>
      <c r="C23" s="83"/>
      <c r="D23" s="83"/>
      <c r="E23" s="83"/>
      <c r="F23" s="83"/>
      <c r="G23" s="83"/>
      <c r="H23" s="83"/>
      <c r="I23" s="83"/>
      <c r="J23" s="83"/>
      <c r="K23" s="83"/>
      <c r="L23" s="83"/>
      <c r="M23" s="83"/>
      <c r="N23" s="83"/>
      <c r="O23" s="83"/>
    </row>
    <row r="24" spans="1:15" x14ac:dyDescent="0.25">
      <c r="A24" s="83"/>
      <c r="B24" s="83"/>
      <c r="C24" s="83"/>
      <c r="D24" s="83"/>
      <c r="E24" s="83"/>
      <c r="F24" s="83"/>
      <c r="G24" s="83"/>
      <c r="H24" s="83"/>
      <c r="I24" s="83"/>
      <c r="J24" s="83"/>
      <c r="K24" s="83"/>
      <c r="L24" s="83"/>
      <c r="M24" s="83"/>
      <c r="N24" s="83"/>
      <c r="O24" s="83"/>
    </row>
    <row r="25" spans="1:15" x14ac:dyDescent="0.25">
      <c r="A25" s="83"/>
      <c r="B25" s="83"/>
      <c r="C25" s="83"/>
      <c r="D25" s="83"/>
      <c r="E25" s="83"/>
      <c r="F25" s="83"/>
      <c r="G25" s="83"/>
      <c r="H25" s="83"/>
      <c r="I25" s="83"/>
      <c r="J25" s="83"/>
      <c r="K25" s="83"/>
      <c r="L25" s="83"/>
      <c r="M25" s="83"/>
      <c r="N25" s="83"/>
      <c r="O25" s="83"/>
    </row>
    <row r="26" spans="1:15" x14ac:dyDescent="0.25">
      <c r="A26" s="83"/>
      <c r="B26" s="83"/>
      <c r="C26" s="83"/>
      <c r="D26" s="83"/>
      <c r="E26" s="83"/>
      <c r="F26" s="83"/>
      <c r="G26" s="83"/>
      <c r="H26" s="83"/>
      <c r="I26" s="83"/>
      <c r="J26" s="83"/>
      <c r="K26" s="83"/>
      <c r="L26" s="83"/>
      <c r="M26" s="83"/>
      <c r="N26" s="83"/>
      <c r="O26" s="83"/>
    </row>
    <row r="27" spans="1:15" x14ac:dyDescent="0.25">
      <c r="A27" s="83"/>
      <c r="B27" s="83"/>
      <c r="C27" s="83"/>
      <c r="D27" s="83"/>
      <c r="E27" s="83"/>
      <c r="F27" s="83"/>
      <c r="G27" s="83"/>
      <c r="H27" s="83"/>
      <c r="I27" s="83"/>
      <c r="J27" s="83"/>
      <c r="K27" s="83"/>
      <c r="L27" s="83"/>
      <c r="M27" s="83"/>
      <c r="N27" s="83"/>
      <c r="O27" s="83"/>
    </row>
    <row r="28" spans="1:15" x14ac:dyDescent="0.25">
      <c r="A28" s="83"/>
      <c r="B28" s="83"/>
      <c r="C28" s="83"/>
      <c r="D28" s="83"/>
      <c r="E28" s="83"/>
      <c r="F28" s="83"/>
      <c r="G28" s="83"/>
      <c r="H28" s="83"/>
      <c r="I28" s="83"/>
      <c r="J28" s="83"/>
      <c r="K28" s="83"/>
      <c r="L28" s="83"/>
      <c r="M28" s="83"/>
      <c r="N28" s="83"/>
      <c r="O28" s="83"/>
    </row>
    <row r="29" spans="1:15" x14ac:dyDescent="0.25">
      <c r="A29" s="83"/>
      <c r="B29" s="83"/>
      <c r="C29" s="83"/>
      <c r="D29" s="83"/>
      <c r="E29" s="83"/>
      <c r="F29" s="83"/>
      <c r="G29" s="83"/>
      <c r="H29" s="83"/>
      <c r="I29" s="83"/>
      <c r="J29" s="83"/>
      <c r="K29" s="83"/>
      <c r="L29" s="83"/>
      <c r="M29" s="83"/>
      <c r="N29" s="83"/>
      <c r="O29" s="83"/>
    </row>
    <row r="30" spans="1:15" x14ac:dyDescent="0.25">
      <c r="A30" s="83"/>
      <c r="B30" s="83"/>
      <c r="C30" s="83"/>
      <c r="D30" s="83"/>
      <c r="E30" s="83"/>
      <c r="F30" s="83"/>
      <c r="G30" s="83"/>
      <c r="H30" s="83"/>
      <c r="I30" s="83"/>
      <c r="J30" s="83"/>
      <c r="K30" s="83"/>
      <c r="L30" s="83"/>
      <c r="M30" s="83"/>
      <c r="N30" s="83"/>
      <c r="O30" s="83"/>
    </row>
    <row r="31" spans="1:15" x14ac:dyDescent="0.25">
      <c r="A31" s="83"/>
      <c r="B31" s="83"/>
      <c r="C31" s="83"/>
      <c r="D31" s="83"/>
      <c r="E31" s="83"/>
      <c r="F31" s="83"/>
      <c r="G31" s="83"/>
      <c r="H31" s="83"/>
      <c r="I31" s="83"/>
      <c r="J31" s="83"/>
      <c r="K31" s="83"/>
      <c r="L31" s="83"/>
      <c r="M31" s="83"/>
      <c r="N31" s="83"/>
      <c r="O31" s="83"/>
    </row>
    <row r="32" spans="1:15" x14ac:dyDescent="0.25">
      <c r="A32" s="83"/>
      <c r="B32" s="83"/>
      <c r="C32" s="83"/>
      <c r="D32" s="83"/>
      <c r="E32" s="83"/>
      <c r="F32" s="83"/>
      <c r="G32" s="83"/>
      <c r="H32" s="83"/>
      <c r="I32" s="83"/>
      <c r="J32" s="83"/>
      <c r="K32" s="83"/>
      <c r="L32" s="83"/>
      <c r="M32" s="83"/>
      <c r="N32" s="83"/>
      <c r="O32" s="83"/>
    </row>
    <row r="33" spans="1:15" x14ac:dyDescent="0.25">
      <c r="A33" s="83"/>
      <c r="B33" s="83"/>
      <c r="C33" s="83"/>
      <c r="D33" s="83"/>
      <c r="E33" s="83"/>
      <c r="F33" s="83"/>
      <c r="G33" s="83"/>
      <c r="H33" s="83"/>
      <c r="I33" s="83"/>
      <c r="J33" s="83"/>
      <c r="K33" s="83"/>
      <c r="L33" s="83"/>
      <c r="M33" s="83"/>
      <c r="N33" s="83"/>
      <c r="O33" s="83"/>
    </row>
    <row r="34" spans="1:15" x14ac:dyDescent="0.25">
      <c r="A34" s="83"/>
      <c r="B34" s="83"/>
      <c r="C34" s="83"/>
      <c r="D34" s="83"/>
      <c r="E34" s="83"/>
      <c r="F34" s="83"/>
      <c r="G34" s="83"/>
      <c r="H34" s="83"/>
      <c r="I34" s="83"/>
      <c r="J34" s="83"/>
      <c r="K34" s="83"/>
      <c r="L34" s="83"/>
      <c r="M34" s="83"/>
      <c r="N34" s="83"/>
      <c r="O34" s="83"/>
    </row>
    <row r="35" spans="1:15" x14ac:dyDescent="0.25">
      <c r="A35" s="83"/>
      <c r="B35" s="83"/>
      <c r="C35" s="83"/>
      <c r="D35" s="83"/>
      <c r="E35" s="83"/>
      <c r="F35" s="83"/>
      <c r="G35" s="83"/>
      <c r="H35" s="83"/>
      <c r="I35" s="83"/>
      <c r="J35" s="83"/>
      <c r="K35" s="83"/>
      <c r="L35" s="83"/>
      <c r="M35" s="83"/>
      <c r="N35" s="83"/>
      <c r="O35" s="83"/>
    </row>
    <row r="36" spans="1:15" x14ac:dyDescent="0.25">
      <c r="A36" s="83"/>
      <c r="B36" s="83"/>
      <c r="C36" s="83"/>
      <c r="D36" s="83"/>
      <c r="E36" s="83"/>
      <c r="F36" s="83"/>
      <c r="G36" s="83"/>
      <c r="H36" s="83"/>
      <c r="I36" s="83"/>
      <c r="J36" s="83"/>
      <c r="K36" s="83"/>
      <c r="L36" s="83"/>
      <c r="M36" s="83"/>
      <c r="N36" s="83"/>
      <c r="O36" s="83"/>
    </row>
    <row r="37" spans="1:15" x14ac:dyDescent="0.25">
      <c r="A37" s="83"/>
      <c r="B37" s="83"/>
      <c r="C37" s="83"/>
      <c r="D37" s="83"/>
      <c r="E37" s="83"/>
      <c r="F37" s="83"/>
      <c r="G37" s="83"/>
      <c r="H37" s="83"/>
      <c r="I37" s="83"/>
      <c r="J37" s="83"/>
      <c r="K37" s="83"/>
      <c r="L37" s="83"/>
      <c r="M37" s="83"/>
      <c r="N37" s="83"/>
      <c r="O37" s="83"/>
    </row>
    <row r="38" spans="1:15" x14ac:dyDescent="0.25">
      <c r="A38" s="83"/>
      <c r="B38" s="83"/>
      <c r="C38" s="83"/>
      <c r="D38" s="83"/>
      <c r="E38" s="83"/>
      <c r="F38" s="83"/>
      <c r="G38" s="83"/>
      <c r="H38" s="83"/>
      <c r="I38" s="83"/>
      <c r="J38" s="83"/>
      <c r="K38" s="83"/>
      <c r="L38" s="83"/>
      <c r="M38" s="83"/>
      <c r="N38" s="83"/>
      <c r="O38" s="83"/>
    </row>
    <row r="39" spans="1:15" x14ac:dyDescent="0.25">
      <c r="A39" s="84"/>
      <c r="B39" s="84"/>
      <c r="C39" s="84"/>
      <c r="D39" s="84"/>
      <c r="E39" s="84"/>
      <c r="F39" s="84"/>
      <c r="G39" s="84"/>
      <c r="H39" s="84"/>
      <c r="I39" s="84"/>
      <c r="J39" s="84"/>
      <c r="K39" s="84"/>
      <c r="L39" s="84"/>
      <c r="M39" s="84"/>
      <c r="N39" s="84"/>
      <c r="O39" s="84"/>
    </row>
    <row r="40" spans="1:15" x14ac:dyDescent="0.25">
      <c r="A40" s="84"/>
      <c r="B40" s="84"/>
      <c r="C40" s="84"/>
      <c r="D40" s="84"/>
      <c r="E40" s="84"/>
      <c r="F40" s="84"/>
      <c r="G40" s="84"/>
      <c r="H40" s="84"/>
      <c r="I40" s="84"/>
      <c r="J40" s="84"/>
      <c r="K40" s="84"/>
      <c r="L40" s="84"/>
      <c r="M40" s="84"/>
      <c r="N40" s="84"/>
      <c r="O40" s="84"/>
    </row>
    <row r="41" spans="1:15" x14ac:dyDescent="0.25">
      <c r="A41" s="84"/>
      <c r="B41" s="84"/>
      <c r="C41" s="84"/>
      <c r="D41" s="84"/>
      <c r="E41" s="84"/>
      <c r="F41" s="84"/>
      <c r="G41" s="84"/>
      <c r="H41" s="84"/>
      <c r="I41" s="84"/>
      <c r="J41" s="84"/>
      <c r="K41" s="84"/>
      <c r="L41" s="84"/>
      <c r="M41" s="84"/>
      <c r="N41" s="84"/>
      <c r="O41" s="84"/>
    </row>
    <row r="42" spans="1:15" x14ac:dyDescent="0.25">
      <c r="A42" s="84"/>
      <c r="B42" s="84"/>
      <c r="C42" s="84"/>
      <c r="D42" s="84"/>
      <c r="E42" s="84"/>
      <c r="F42" s="84"/>
      <c r="G42" s="84"/>
      <c r="H42" s="84"/>
      <c r="I42" s="84"/>
      <c r="J42" s="84"/>
      <c r="K42" s="84"/>
      <c r="L42" s="84"/>
      <c r="M42" s="84"/>
      <c r="N42" s="84"/>
      <c r="O42" s="84"/>
    </row>
    <row r="43" spans="1:15" x14ac:dyDescent="0.25">
      <c r="A43" s="84"/>
      <c r="B43" s="84"/>
      <c r="C43" s="84"/>
      <c r="D43" s="84"/>
      <c r="E43" s="84"/>
      <c r="F43" s="84"/>
      <c r="G43" s="84"/>
      <c r="H43" s="84"/>
      <c r="I43" s="84"/>
      <c r="J43" s="84"/>
      <c r="K43" s="84"/>
      <c r="L43" s="84"/>
      <c r="M43" s="84"/>
      <c r="N43" s="84"/>
      <c r="O43" s="84"/>
    </row>
    <row r="44" spans="1:15" x14ac:dyDescent="0.25">
      <c r="A44" s="84"/>
      <c r="B44" s="84"/>
      <c r="C44" s="84"/>
      <c r="D44" s="84"/>
      <c r="E44" s="84"/>
      <c r="F44" s="84"/>
      <c r="G44" s="84"/>
      <c r="H44" s="84"/>
      <c r="I44" s="84"/>
      <c r="J44" s="84"/>
      <c r="K44" s="84"/>
      <c r="L44" s="84"/>
      <c r="M44" s="84"/>
      <c r="N44" s="84"/>
      <c r="O44" s="84"/>
    </row>
    <row r="45" spans="1:15" x14ac:dyDescent="0.25">
      <c r="A45" s="84"/>
      <c r="B45" s="84"/>
      <c r="C45" s="84"/>
      <c r="D45" s="84"/>
      <c r="E45" s="84"/>
      <c r="F45" s="84"/>
      <c r="G45" s="84"/>
      <c r="H45" s="84"/>
      <c r="I45" s="84"/>
      <c r="J45" s="84"/>
      <c r="K45" s="84"/>
      <c r="L45" s="84"/>
      <c r="M45" s="84"/>
      <c r="N45" s="84"/>
      <c r="O45" s="84"/>
    </row>
    <row r="46" spans="1:15" x14ac:dyDescent="0.25">
      <c r="A46" s="84"/>
      <c r="B46" s="84"/>
      <c r="C46" s="84"/>
      <c r="D46" s="84"/>
      <c r="E46" s="84"/>
      <c r="F46" s="84"/>
      <c r="G46" s="84"/>
      <c r="H46" s="84"/>
      <c r="I46" s="84"/>
      <c r="J46" s="84"/>
      <c r="K46" s="84"/>
      <c r="L46" s="84"/>
      <c r="M46" s="84"/>
      <c r="N46" s="84"/>
      <c r="O46" s="84"/>
    </row>
    <row r="47" spans="1:15" ht="3" customHeight="1" x14ac:dyDescent="0.25">
      <c r="A47" s="84"/>
      <c r="B47" s="84"/>
      <c r="C47" s="84"/>
      <c r="D47" s="84"/>
      <c r="E47" s="84"/>
      <c r="F47" s="84"/>
      <c r="G47" s="84"/>
      <c r="H47" s="84"/>
      <c r="I47" s="84"/>
      <c r="J47" s="84"/>
      <c r="K47" s="84"/>
      <c r="L47" s="84"/>
      <c r="M47" s="84"/>
      <c r="N47" s="84"/>
      <c r="O47" s="84"/>
    </row>
    <row r="48" spans="1:15" ht="6" customHeight="1" x14ac:dyDescent="0.25"/>
    <row r="49" spans="1:15" x14ac:dyDescent="0.25">
      <c r="A49" s="82" t="s">
        <v>182</v>
      </c>
      <c r="B49" s="83"/>
      <c r="C49" s="83"/>
      <c r="D49" s="83"/>
      <c r="E49" s="83"/>
      <c r="F49" s="83"/>
      <c r="G49" s="83"/>
      <c r="H49" s="83"/>
      <c r="I49" s="83"/>
      <c r="J49" s="83"/>
      <c r="K49" s="83"/>
      <c r="L49" s="83"/>
      <c r="M49" s="83"/>
      <c r="N49" s="83"/>
      <c r="O49" s="83"/>
    </row>
    <row r="50" spans="1:15" x14ac:dyDescent="0.25">
      <c r="A50" s="83"/>
      <c r="B50" s="83"/>
      <c r="C50" s="83"/>
      <c r="D50" s="83"/>
      <c r="E50" s="83"/>
      <c r="F50" s="83"/>
      <c r="G50" s="83"/>
      <c r="H50" s="83"/>
      <c r="I50" s="83"/>
      <c r="J50" s="83"/>
      <c r="K50" s="83"/>
      <c r="L50" s="83"/>
      <c r="M50" s="83"/>
      <c r="N50" s="83"/>
      <c r="O50" s="83"/>
    </row>
    <row r="51" spans="1:15" x14ac:dyDescent="0.25">
      <c r="A51" s="83"/>
      <c r="B51" s="83"/>
      <c r="C51" s="83"/>
      <c r="D51" s="83"/>
      <c r="E51" s="83"/>
      <c r="F51" s="83"/>
      <c r="G51" s="83"/>
      <c r="H51" s="83"/>
      <c r="I51" s="83"/>
      <c r="J51" s="83"/>
      <c r="K51" s="83"/>
      <c r="L51" s="83"/>
      <c r="M51" s="83"/>
      <c r="N51" s="83"/>
      <c r="O51" s="83"/>
    </row>
    <row r="52" spans="1:15" x14ac:dyDescent="0.25">
      <c r="A52" s="83"/>
      <c r="B52" s="83"/>
      <c r="C52" s="83"/>
      <c r="D52" s="83"/>
      <c r="E52" s="83"/>
      <c r="F52" s="83"/>
      <c r="G52" s="83"/>
      <c r="H52" s="83"/>
      <c r="I52" s="83"/>
      <c r="J52" s="83"/>
      <c r="K52" s="83"/>
      <c r="L52" s="83"/>
      <c r="M52" s="83"/>
      <c r="N52" s="83"/>
      <c r="O52" s="83"/>
    </row>
    <row r="53" spans="1:15" x14ac:dyDescent="0.25">
      <c r="A53" s="83"/>
      <c r="B53" s="83"/>
      <c r="C53" s="83"/>
      <c r="D53" s="83"/>
      <c r="E53" s="83"/>
      <c r="F53" s="83"/>
      <c r="G53" s="83"/>
      <c r="H53" s="83"/>
      <c r="I53" s="83"/>
      <c r="J53" s="83"/>
      <c r="K53" s="83"/>
      <c r="L53" s="83"/>
      <c r="M53" s="83"/>
      <c r="N53" s="83"/>
      <c r="O53" s="83"/>
    </row>
    <row r="54" spans="1:15" x14ac:dyDescent="0.25">
      <c r="A54" s="83"/>
      <c r="B54" s="83"/>
      <c r="C54" s="83"/>
      <c r="D54" s="83"/>
      <c r="E54" s="83"/>
      <c r="F54" s="83"/>
      <c r="G54" s="83"/>
      <c r="H54" s="83"/>
      <c r="I54" s="83"/>
      <c r="J54" s="83"/>
      <c r="K54" s="83"/>
      <c r="L54" s="83"/>
      <c r="M54" s="83"/>
      <c r="N54" s="83"/>
      <c r="O54" s="83"/>
    </row>
    <row r="55" spans="1:15" ht="42.75" customHeight="1" x14ac:dyDescent="0.25">
      <c r="A55" s="83"/>
      <c r="B55" s="83"/>
      <c r="C55" s="83"/>
      <c r="D55" s="83"/>
      <c r="E55" s="83"/>
      <c r="F55" s="83"/>
      <c r="G55" s="83"/>
      <c r="H55" s="83"/>
      <c r="I55" s="83"/>
      <c r="J55" s="83"/>
      <c r="K55" s="83"/>
      <c r="L55" s="83"/>
      <c r="M55" s="83"/>
      <c r="N55" s="83"/>
      <c r="O55" s="83"/>
    </row>
    <row r="56" spans="1:15" x14ac:dyDescent="0.25">
      <c r="A56" s="82" t="s">
        <v>181</v>
      </c>
      <c r="B56" s="83"/>
      <c r="C56" s="83"/>
      <c r="D56" s="83"/>
      <c r="E56" s="83"/>
      <c r="F56" s="83"/>
      <c r="G56" s="83"/>
      <c r="H56" s="83"/>
      <c r="I56" s="83"/>
      <c r="J56" s="83"/>
      <c r="K56" s="83"/>
      <c r="L56" s="83"/>
      <c r="M56" s="83"/>
      <c r="N56" s="83"/>
      <c r="O56" s="83"/>
    </row>
    <row r="57" spans="1:15" x14ac:dyDescent="0.25">
      <c r="A57" s="83"/>
      <c r="B57" s="83"/>
      <c r="C57" s="83"/>
      <c r="D57" s="83"/>
      <c r="E57" s="83"/>
      <c r="F57" s="83"/>
      <c r="G57" s="83"/>
      <c r="H57" s="83"/>
      <c r="I57" s="83"/>
      <c r="J57" s="83"/>
      <c r="K57" s="83"/>
      <c r="L57" s="83"/>
      <c r="M57" s="83"/>
      <c r="N57" s="83"/>
      <c r="O57" s="83"/>
    </row>
    <row r="58" spans="1:15" x14ac:dyDescent="0.25">
      <c r="A58" s="83"/>
      <c r="B58" s="83"/>
      <c r="C58" s="83"/>
      <c r="D58" s="83"/>
      <c r="E58" s="83"/>
      <c r="F58" s="83"/>
      <c r="G58" s="83"/>
      <c r="H58" s="83"/>
      <c r="I58" s="83"/>
      <c r="J58" s="83"/>
      <c r="K58" s="83"/>
      <c r="L58" s="83"/>
      <c r="M58" s="83"/>
      <c r="N58" s="83"/>
      <c r="O58" s="83"/>
    </row>
    <row r="59" spans="1:15" x14ac:dyDescent="0.25">
      <c r="A59" s="83"/>
      <c r="B59" s="83"/>
      <c r="C59" s="83"/>
      <c r="D59" s="83"/>
      <c r="E59" s="83"/>
      <c r="F59" s="83"/>
      <c r="G59" s="83"/>
      <c r="H59" s="83"/>
      <c r="I59" s="83"/>
      <c r="J59" s="83"/>
      <c r="K59" s="83"/>
      <c r="L59" s="83"/>
      <c r="M59" s="83"/>
      <c r="N59" s="83"/>
      <c r="O59" s="83"/>
    </row>
    <row r="60" spans="1:15" ht="50.25" customHeight="1" x14ac:dyDescent="0.25">
      <c r="A60" s="83"/>
      <c r="B60" s="83"/>
      <c r="C60" s="83"/>
      <c r="D60" s="83"/>
      <c r="E60" s="83"/>
      <c r="F60" s="83"/>
      <c r="G60" s="83"/>
      <c r="H60" s="83"/>
      <c r="I60" s="83"/>
      <c r="J60" s="83"/>
      <c r="K60" s="83"/>
      <c r="L60" s="83"/>
      <c r="M60" s="83"/>
      <c r="N60" s="83"/>
      <c r="O60" s="83"/>
    </row>
    <row r="61" spans="1:15" ht="28.5" customHeight="1" x14ac:dyDescent="0.25">
      <c r="A61" s="83"/>
      <c r="B61" s="83"/>
      <c r="C61" s="83"/>
      <c r="D61" s="83"/>
      <c r="E61" s="83"/>
      <c r="F61" s="83"/>
      <c r="G61" s="83"/>
      <c r="H61" s="83"/>
      <c r="I61" s="83"/>
      <c r="J61" s="83"/>
      <c r="K61" s="83"/>
      <c r="L61" s="83"/>
      <c r="M61" s="83"/>
      <c r="N61" s="83"/>
      <c r="O61" s="83"/>
    </row>
  </sheetData>
  <sheetProtection algorithmName="SHA-512" hashValue="JgWNP+dYUxwyZ2FFW78+4qzrtC98VgatP13cPKD7gsvdrOpvT2wV6KOyiHmCjSyC7Z2oLovtmMWuNn0UA4nRPA==" saltValue="6n29w/1RgQpOwZVGlvIc5A==" spinCount="100000" sheet="1" objects="1" scenarios="1"/>
  <mergeCells count="4">
    <mergeCell ref="A4:O12"/>
    <mergeCell ref="A49:O55"/>
    <mergeCell ref="A56:O61"/>
    <mergeCell ref="A13:O47"/>
  </mergeCells>
  <pageMargins left="0.7" right="0.7" top="0.75" bottom="0.75" header="0.3" footer="0.3"/>
  <pageSetup paperSize="9" scale="99" fitToHeight="0" orientation="landscape" r:id="rId1"/>
  <headerFooter>
    <oddFooter xml:space="preserve">&amp;L&amp;"Verdana,Regular"&amp;KC00000CBM International | Programme Standards and Quality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BBF2-D56C-4F72-8DDE-05E788682CAF}">
  <sheetPr codeName="Sheet3"/>
  <dimension ref="A2:O28"/>
  <sheetViews>
    <sheetView showGridLines="0" tabSelected="1" showWhiteSpace="0" view="pageBreakPreview" zoomScaleNormal="100" zoomScaleSheetLayoutView="100" zoomScalePageLayoutView="70" workbookViewId="0">
      <selection activeCell="L12" sqref="L12"/>
    </sheetView>
  </sheetViews>
  <sheetFormatPr defaultColWidth="8.85546875" defaultRowHeight="15" x14ac:dyDescent="0.25"/>
  <cols>
    <col min="13" max="13" width="8.85546875" customWidth="1"/>
    <col min="14" max="14" width="10.28515625" customWidth="1"/>
    <col min="15" max="15" width="1.85546875" customWidth="1"/>
  </cols>
  <sheetData>
    <row r="2" spans="1:15" ht="18" x14ac:dyDescent="0.25">
      <c r="A2" s="97" t="s">
        <v>1</v>
      </c>
      <c r="B2" s="97"/>
      <c r="C2" s="97"/>
      <c r="D2" s="97"/>
      <c r="E2" s="97"/>
      <c r="F2" s="97"/>
      <c r="G2" s="97"/>
      <c r="H2" s="97"/>
      <c r="I2" s="97"/>
      <c r="J2" s="97"/>
      <c r="K2" s="97"/>
      <c r="L2" s="97"/>
      <c r="M2" s="97"/>
      <c r="N2" s="97"/>
      <c r="O2" s="97"/>
    </row>
    <row r="4" spans="1:15" x14ac:dyDescent="0.25">
      <c r="A4" s="85" t="s">
        <v>2</v>
      </c>
      <c r="B4" s="85"/>
      <c r="C4" s="85"/>
      <c r="D4" s="85"/>
      <c r="E4" s="85"/>
      <c r="F4" s="85"/>
      <c r="G4" s="85"/>
      <c r="H4" s="85"/>
      <c r="I4" s="85"/>
      <c r="J4" s="85"/>
      <c r="K4" s="85"/>
      <c r="L4" s="85"/>
      <c r="M4" s="85"/>
      <c r="N4" s="85"/>
      <c r="O4" s="85"/>
    </row>
    <row r="5" spans="1:15" x14ac:dyDescent="0.25">
      <c r="A5" s="4"/>
      <c r="B5" s="4"/>
      <c r="C5" s="4"/>
      <c r="D5" s="4"/>
      <c r="E5" s="4"/>
      <c r="F5" s="4"/>
      <c r="G5" s="4"/>
      <c r="H5" s="4"/>
      <c r="I5" s="4"/>
      <c r="J5" s="4"/>
      <c r="K5" s="4"/>
      <c r="L5" s="4"/>
      <c r="M5" s="4"/>
      <c r="N5" s="4"/>
      <c r="O5" s="4"/>
    </row>
    <row r="6" spans="1:15" x14ac:dyDescent="0.25">
      <c r="A6" s="91" t="s">
        <v>3</v>
      </c>
      <c r="B6" s="91"/>
      <c r="C6" s="91"/>
      <c r="D6" s="91"/>
      <c r="E6" s="91"/>
      <c r="F6" s="93" t="s">
        <v>4</v>
      </c>
      <c r="G6" s="94"/>
      <c r="H6" s="94"/>
      <c r="I6" s="94"/>
      <c r="J6" s="94"/>
      <c r="K6" s="94"/>
      <c r="L6" s="94"/>
      <c r="M6" s="94"/>
      <c r="N6" s="94"/>
      <c r="O6" s="94"/>
    </row>
    <row r="7" spans="1:15" ht="34.5" customHeight="1" x14ac:dyDescent="0.25">
      <c r="A7" s="98" t="s">
        <v>5</v>
      </c>
      <c r="B7" s="98"/>
      <c r="C7" s="98"/>
      <c r="D7" s="98"/>
      <c r="E7" s="98"/>
      <c r="F7" s="93" t="s">
        <v>6</v>
      </c>
      <c r="G7" s="94"/>
      <c r="H7" s="94"/>
      <c r="I7" s="94"/>
      <c r="J7" s="94"/>
      <c r="K7" s="94"/>
      <c r="L7" s="94"/>
      <c r="M7" s="94"/>
      <c r="N7" s="94"/>
      <c r="O7" s="94"/>
    </row>
    <row r="8" spans="1:15" ht="46.15" customHeight="1" x14ac:dyDescent="0.25">
      <c r="A8" s="91" t="s">
        <v>7</v>
      </c>
      <c r="B8" s="91"/>
      <c r="C8" s="91"/>
      <c r="D8" s="91"/>
      <c r="E8" s="91"/>
      <c r="F8" s="93" t="s">
        <v>8</v>
      </c>
      <c r="G8" s="94"/>
      <c r="H8" s="94"/>
      <c r="I8" s="94"/>
      <c r="J8" s="94"/>
      <c r="K8" s="94"/>
      <c r="L8" s="94"/>
      <c r="M8" s="94"/>
      <c r="N8" s="154"/>
      <c r="O8" s="154"/>
    </row>
    <row r="9" spans="1:15" ht="32.450000000000003" customHeight="1" x14ac:dyDescent="0.25">
      <c r="A9" s="143" t="s">
        <v>213</v>
      </c>
      <c r="B9" s="143"/>
      <c r="C9" s="143"/>
      <c r="D9" s="143"/>
      <c r="E9" s="143"/>
      <c r="F9" s="144" t="s">
        <v>214</v>
      </c>
      <c r="G9" s="145"/>
      <c r="H9" s="145"/>
      <c r="I9" s="145"/>
      <c r="J9" s="145"/>
      <c r="K9" s="145"/>
      <c r="L9" s="146"/>
      <c r="M9" s="147" t="s">
        <v>159</v>
      </c>
      <c r="N9" s="156" t="s">
        <v>167</v>
      </c>
      <c r="O9" s="155"/>
    </row>
    <row r="10" spans="1:15" ht="32.450000000000003" customHeight="1" x14ac:dyDescent="0.25">
      <c r="A10" s="148"/>
      <c r="B10" s="149"/>
      <c r="C10" s="149"/>
      <c r="D10" s="149"/>
      <c r="E10" s="150"/>
      <c r="F10" s="144" t="s">
        <v>215</v>
      </c>
      <c r="G10" s="145"/>
      <c r="H10" s="145"/>
      <c r="I10" s="145"/>
      <c r="J10" s="145"/>
      <c r="K10" s="145"/>
      <c r="L10" s="146"/>
      <c r="M10" s="147" t="s">
        <v>159</v>
      </c>
      <c r="N10" s="156" t="s">
        <v>167</v>
      </c>
      <c r="O10" s="155"/>
    </row>
    <row r="11" spans="1:15" ht="32.450000000000003" customHeight="1" x14ac:dyDescent="0.25">
      <c r="A11" s="151"/>
      <c r="B11" s="152"/>
      <c r="C11" s="152"/>
      <c r="D11" s="152"/>
      <c r="E11" s="153"/>
      <c r="F11" s="144" t="s">
        <v>216</v>
      </c>
      <c r="G11" s="145"/>
      <c r="H11" s="145"/>
      <c r="I11" s="145"/>
      <c r="J11" s="145"/>
      <c r="K11" s="145"/>
      <c r="L11" s="146"/>
      <c r="M11" s="147" t="s">
        <v>159</v>
      </c>
      <c r="N11" s="156" t="s">
        <v>167</v>
      </c>
      <c r="O11" s="155"/>
    </row>
    <row r="13" spans="1:15" x14ac:dyDescent="0.25">
      <c r="A13" s="90" t="s">
        <v>9</v>
      </c>
      <c r="B13" s="90"/>
      <c r="C13" s="90"/>
      <c r="D13" s="90"/>
      <c r="E13" s="90"/>
      <c r="F13" s="90"/>
      <c r="G13" s="90"/>
      <c r="H13" s="90"/>
      <c r="I13" s="90"/>
      <c r="J13" s="90"/>
      <c r="K13" s="90"/>
      <c r="L13" s="90"/>
      <c r="M13" s="90"/>
      <c r="N13" s="90"/>
      <c r="O13" s="90"/>
    </row>
    <row r="15" spans="1:15" x14ac:dyDescent="0.25">
      <c r="A15" s="95" t="s">
        <v>10</v>
      </c>
      <c r="B15" s="95"/>
      <c r="C15" s="95"/>
      <c r="D15" s="95"/>
      <c r="E15" s="95"/>
      <c r="F15" s="96" t="s">
        <v>11</v>
      </c>
      <c r="G15" s="96"/>
      <c r="H15" s="96"/>
      <c r="I15" s="96"/>
      <c r="J15" s="96"/>
      <c r="K15" s="96"/>
      <c r="L15" s="96"/>
      <c r="M15" s="96"/>
      <c r="N15" s="96"/>
      <c r="O15" s="96"/>
    </row>
    <row r="16" spans="1:15" x14ac:dyDescent="0.25">
      <c r="A16" s="91" t="s">
        <v>12</v>
      </c>
      <c r="B16" s="92"/>
      <c r="C16" s="92"/>
      <c r="D16" s="92"/>
      <c r="E16" s="92"/>
      <c r="F16" s="93" t="s">
        <v>13</v>
      </c>
      <c r="G16" s="94"/>
      <c r="H16" s="94"/>
      <c r="I16" s="94"/>
      <c r="J16" s="94"/>
      <c r="K16" s="94"/>
      <c r="L16" s="94"/>
      <c r="M16" s="94"/>
      <c r="N16" s="94"/>
      <c r="O16" s="94"/>
    </row>
    <row r="17" spans="1:15" ht="60.95" customHeight="1" x14ac:dyDescent="0.25">
      <c r="A17" s="91" t="s">
        <v>14</v>
      </c>
      <c r="B17" s="92"/>
      <c r="C17" s="92"/>
      <c r="D17" s="92"/>
      <c r="E17" s="92"/>
      <c r="F17" s="93" t="s">
        <v>201</v>
      </c>
      <c r="G17" s="94"/>
      <c r="H17" s="94"/>
      <c r="I17" s="94"/>
      <c r="J17" s="94"/>
      <c r="K17" s="94"/>
      <c r="L17" s="94"/>
      <c r="M17" s="94"/>
      <c r="N17" s="94"/>
      <c r="O17" s="94"/>
    </row>
    <row r="19" spans="1:15" x14ac:dyDescent="0.25">
      <c r="A19" s="85" t="s">
        <v>15</v>
      </c>
      <c r="B19" s="86"/>
      <c r="C19" s="86"/>
      <c r="D19" s="86"/>
      <c r="E19" s="86"/>
      <c r="F19" s="86"/>
      <c r="G19" s="86"/>
      <c r="H19" s="86"/>
      <c r="I19" s="86"/>
      <c r="J19" s="86"/>
      <c r="K19" s="86"/>
      <c r="L19" s="86"/>
      <c r="M19" s="86"/>
      <c r="N19" s="86"/>
      <c r="O19" s="86"/>
    </row>
    <row r="20" spans="1:15" s="44" customFormat="1" x14ac:dyDescent="0.25">
      <c r="A20" s="56"/>
      <c r="B20" s="57"/>
      <c r="C20" s="57"/>
      <c r="D20" s="57"/>
      <c r="E20" s="57"/>
      <c r="F20" s="57"/>
      <c r="G20" s="57"/>
      <c r="H20" s="57"/>
      <c r="I20" s="57"/>
      <c r="J20" s="57"/>
      <c r="K20" s="57"/>
      <c r="L20" s="57"/>
      <c r="M20" s="57"/>
      <c r="N20" s="57"/>
      <c r="O20" s="57"/>
    </row>
    <row r="21" spans="1:15" s="44" customFormat="1" x14ac:dyDescent="0.25">
      <c r="A21" s="87" t="s">
        <v>16</v>
      </c>
      <c r="B21" s="88"/>
      <c r="C21" s="88"/>
      <c r="D21" s="88"/>
      <c r="E21" s="88"/>
      <c r="F21" s="88"/>
      <c r="G21" s="88"/>
      <c r="H21" s="88"/>
      <c r="I21" s="88"/>
      <c r="J21" s="88"/>
      <c r="K21" s="88"/>
      <c r="L21" s="88"/>
      <c r="M21" s="88"/>
      <c r="N21" s="88"/>
      <c r="O21" s="88"/>
    </row>
    <row r="22" spans="1:15" s="44" customFormat="1" x14ac:dyDescent="0.25">
      <c r="A22" s="88"/>
      <c r="B22" s="88"/>
      <c r="C22" s="88"/>
      <c r="D22" s="88"/>
      <c r="E22" s="88"/>
      <c r="F22" s="88"/>
      <c r="G22" s="88"/>
      <c r="H22" s="88"/>
      <c r="I22" s="88"/>
      <c r="J22" s="88"/>
      <c r="K22" s="88"/>
      <c r="L22" s="88"/>
      <c r="M22" s="88"/>
      <c r="N22" s="88"/>
      <c r="O22" s="88"/>
    </row>
    <row r="23" spans="1:15" s="44" customFormat="1" x14ac:dyDescent="0.25">
      <c r="A23" s="88"/>
      <c r="B23" s="88"/>
      <c r="C23" s="88"/>
      <c r="D23" s="88"/>
      <c r="E23" s="88"/>
      <c r="F23" s="88"/>
      <c r="G23" s="88"/>
      <c r="H23" s="88"/>
      <c r="I23" s="88"/>
      <c r="J23" s="88"/>
      <c r="K23" s="88"/>
      <c r="L23" s="88"/>
      <c r="M23" s="88"/>
      <c r="N23" s="88"/>
      <c r="O23" s="88"/>
    </row>
    <row r="24" spans="1:15" s="44" customFormat="1" x14ac:dyDescent="0.25">
      <c r="A24" s="88"/>
      <c r="B24" s="88"/>
      <c r="C24" s="88"/>
      <c r="D24" s="88"/>
      <c r="E24" s="88"/>
      <c r="F24" s="88"/>
      <c r="G24" s="88"/>
      <c r="H24" s="88"/>
      <c r="I24" s="88"/>
      <c r="J24" s="88"/>
      <c r="K24" s="88"/>
      <c r="L24" s="88"/>
      <c r="M24" s="88"/>
      <c r="N24" s="88"/>
      <c r="O24" s="88"/>
    </row>
    <row r="25" spans="1:15" s="44" customFormat="1" x14ac:dyDescent="0.25">
      <c r="A25" s="88"/>
      <c r="B25" s="88"/>
      <c r="C25" s="88"/>
      <c r="D25" s="88"/>
      <c r="E25" s="88"/>
      <c r="F25" s="88"/>
      <c r="G25" s="88"/>
      <c r="H25" s="88"/>
      <c r="I25" s="88"/>
      <c r="J25" s="88"/>
      <c r="K25" s="88"/>
      <c r="L25" s="88"/>
      <c r="M25" s="88"/>
      <c r="N25" s="88"/>
      <c r="O25" s="88"/>
    </row>
    <row r="26" spans="1:15" s="44" customFormat="1" x14ac:dyDescent="0.25">
      <c r="A26" s="88"/>
      <c r="B26" s="88"/>
      <c r="C26" s="88"/>
      <c r="D26" s="88"/>
      <c r="E26" s="88"/>
      <c r="F26" s="88"/>
      <c r="G26" s="88"/>
      <c r="H26" s="88"/>
      <c r="I26" s="88"/>
      <c r="J26" s="88"/>
      <c r="K26" s="88"/>
      <c r="L26" s="88"/>
      <c r="M26" s="88"/>
      <c r="N26" s="88"/>
      <c r="O26" s="88"/>
    </row>
    <row r="27" spans="1:15" s="44" customFormat="1" ht="56.1" customHeight="1" x14ac:dyDescent="0.25">
      <c r="A27" s="89"/>
      <c r="B27" s="89"/>
      <c r="C27" s="89"/>
      <c r="D27" s="89"/>
      <c r="E27" s="89"/>
      <c r="F27" s="89"/>
      <c r="G27" s="89"/>
      <c r="H27" s="89"/>
      <c r="I27" s="89"/>
      <c r="J27" s="89"/>
      <c r="K27" s="89"/>
      <c r="L27" s="89"/>
      <c r="M27" s="89"/>
      <c r="N27" s="89"/>
      <c r="O27" s="89"/>
    </row>
    <row r="28" spans="1:15" s="44" customFormat="1" ht="409.5" customHeight="1" x14ac:dyDescent="0.25">
      <c r="A28" s="89"/>
      <c r="B28" s="89"/>
      <c r="C28" s="89"/>
      <c r="D28" s="89"/>
      <c r="E28" s="89"/>
      <c r="F28" s="89"/>
      <c r="G28" s="89"/>
      <c r="H28" s="89"/>
      <c r="I28" s="89"/>
      <c r="J28" s="89"/>
      <c r="K28" s="89"/>
      <c r="L28" s="89"/>
      <c r="M28" s="89"/>
      <c r="N28" s="89"/>
      <c r="O28" s="89"/>
    </row>
  </sheetData>
  <sheetProtection algorithmName="SHA-512" hashValue="8VDKXV/vCAGPplTcQd7g+EDHxQ4RDmzdgipeBcnyNLljAQ+0D00nWAq9apefhlQp4KItnyJdU2TOngnHxNKKuA==" saltValue="EaQVfTyzEhmbxTnXsObAXQ==" spinCount="100000" sheet="1" formatCells="0" formatRows="0" insertHyperlinks="0"/>
  <mergeCells count="21">
    <mergeCell ref="A9:E9"/>
    <mergeCell ref="F6:O6"/>
    <mergeCell ref="F7:O7"/>
    <mergeCell ref="F8:O8"/>
    <mergeCell ref="F9:L9"/>
    <mergeCell ref="A2:O2"/>
    <mergeCell ref="A4:O4"/>
    <mergeCell ref="A6:E6"/>
    <mergeCell ref="A7:E7"/>
    <mergeCell ref="A8:E8"/>
    <mergeCell ref="F10:L10"/>
    <mergeCell ref="F11:L11"/>
    <mergeCell ref="A19:O19"/>
    <mergeCell ref="A21:O28"/>
    <mergeCell ref="A13:O13"/>
    <mergeCell ref="A16:E16"/>
    <mergeCell ref="A17:E17"/>
    <mergeCell ref="F16:O16"/>
    <mergeCell ref="F17:O17"/>
    <mergeCell ref="A15:E15"/>
    <mergeCell ref="F15:O15"/>
  </mergeCells>
  <pageMargins left="0.7" right="0.7" top="0.75" bottom="0.75" header="0.3" footer="0.3"/>
  <pageSetup paperSize="9" orientation="landscape" r:id="rId1"/>
  <headerFooter>
    <oddFooter xml:space="preserve">&amp;L&amp;"Verdana,Regular"&amp;KC00000CBM International | Programme Standards and Quality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8F80F-CAF0-46AF-B69E-1BF611CFF2BC}">
  <sheetPr codeName="Sheet1"/>
  <dimension ref="A1:G39"/>
  <sheetViews>
    <sheetView showGridLines="0" view="pageBreakPreview" topLeftCell="A30" zoomScaleNormal="100" zoomScaleSheetLayoutView="100" zoomScalePageLayoutView="50" workbookViewId="0">
      <selection activeCell="A30" sqref="A30"/>
    </sheetView>
  </sheetViews>
  <sheetFormatPr defaultColWidth="8.85546875" defaultRowHeight="15" x14ac:dyDescent="0.25"/>
  <cols>
    <col min="1" max="1" width="38.85546875" customWidth="1"/>
    <col min="2" max="2" width="12.85546875" customWidth="1"/>
    <col min="3" max="3" width="21.42578125" customWidth="1"/>
    <col min="4" max="4" width="56.5703125" customWidth="1"/>
    <col min="5" max="5" width="10.5703125" hidden="1" customWidth="1"/>
    <col min="6" max="6" width="12.42578125" hidden="1" customWidth="1"/>
  </cols>
  <sheetData>
    <row r="1" spans="1:7" x14ac:dyDescent="0.25">
      <c r="A1" s="2"/>
      <c r="B1" s="2"/>
      <c r="C1" s="2"/>
      <c r="D1" s="2"/>
      <c r="E1" s="2"/>
      <c r="F1" s="2"/>
    </row>
    <row r="2" spans="1:7" ht="18.75" x14ac:dyDescent="0.25">
      <c r="A2" s="99" t="s">
        <v>17</v>
      </c>
      <c r="B2" s="100"/>
      <c r="C2" s="100"/>
      <c r="D2" s="100"/>
      <c r="E2" s="100"/>
      <c r="F2" s="100"/>
    </row>
    <row r="3" spans="1:7" x14ac:dyDescent="0.25">
      <c r="A3" s="4"/>
      <c r="B3" s="4"/>
      <c r="C3" s="4"/>
      <c r="D3" s="4"/>
      <c r="E3" s="2"/>
      <c r="F3" s="2"/>
    </row>
    <row r="4" spans="1:7" x14ac:dyDescent="0.25">
      <c r="A4" s="101" t="s">
        <v>18</v>
      </c>
      <c r="B4" s="102"/>
      <c r="C4" s="102"/>
      <c r="D4" s="102"/>
      <c r="E4" s="102"/>
      <c r="F4" s="102"/>
    </row>
    <row r="5" spans="1:7" x14ac:dyDescent="0.25">
      <c r="A5" s="4"/>
      <c r="B5" s="4"/>
      <c r="C5" s="4"/>
      <c r="D5" s="4"/>
      <c r="E5" s="4"/>
      <c r="F5" s="4"/>
    </row>
    <row r="6" spans="1:7" ht="45.6" customHeight="1" x14ac:dyDescent="0.25">
      <c r="A6" s="102" t="s">
        <v>19</v>
      </c>
      <c r="B6" s="83"/>
      <c r="C6" s="83"/>
      <c r="D6" s="83"/>
      <c r="E6" s="4"/>
      <c r="F6" s="4"/>
    </row>
    <row r="7" spans="1:7" ht="66" customHeight="1" x14ac:dyDescent="0.25">
      <c r="A7" s="10" t="s">
        <v>20</v>
      </c>
      <c r="B7" s="10" t="s">
        <v>21</v>
      </c>
      <c r="C7" s="10" t="s">
        <v>22</v>
      </c>
      <c r="D7" s="10" t="s">
        <v>23</v>
      </c>
      <c r="E7" s="10" t="s">
        <v>24</v>
      </c>
      <c r="F7" s="10" t="s">
        <v>25</v>
      </c>
    </row>
    <row r="8" spans="1:7" ht="36" customHeight="1" x14ac:dyDescent="0.25">
      <c r="A8" s="104" t="s">
        <v>26</v>
      </c>
      <c r="B8" s="105"/>
      <c r="C8" s="105"/>
      <c r="D8" s="106"/>
      <c r="E8" s="10"/>
      <c r="F8" s="10"/>
    </row>
    <row r="9" spans="1:7" ht="120.75" customHeight="1" x14ac:dyDescent="0.25">
      <c r="A9" s="34" t="s">
        <v>202</v>
      </c>
      <c r="B9" s="30"/>
      <c r="C9" s="5" t="s">
        <v>203</v>
      </c>
      <c r="D9" s="62" t="s">
        <v>27</v>
      </c>
      <c r="E9" s="19" t="e">
        <f>VLOOKUP($B9,'Master data'!$A$2:$B$5,2,FALSE)</f>
        <v>#N/A</v>
      </c>
      <c r="F9" s="19" t="e">
        <f>$E9*1.5</f>
        <v>#N/A</v>
      </c>
      <c r="G9" s="61"/>
    </row>
    <row r="10" spans="1:7" ht="165" customHeight="1" x14ac:dyDescent="0.25">
      <c r="A10" s="34" t="s">
        <v>28</v>
      </c>
      <c r="B10" s="30"/>
      <c r="C10" s="5" t="s">
        <v>29</v>
      </c>
      <c r="D10" s="62" t="s">
        <v>27</v>
      </c>
      <c r="E10" s="19" t="e">
        <f>VLOOKUP($B10,'Master data'!$A$2:$B$5,2,FALSE)</f>
        <v>#N/A</v>
      </c>
      <c r="F10" s="19" t="e">
        <f>$E10*1.5</f>
        <v>#N/A</v>
      </c>
    </row>
    <row r="11" spans="1:7" ht="253.5" customHeight="1" x14ac:dyDescent="0.25">
      <c r="A11" s="34" t="s">
        <v>30</v>
      </c>
      <c r="B11" s="30"/>
      <c r="C11" s="5" t="s">
        <v>31</v>
      </c>
      <c r="D11" s="62" t="s">
        <v>27</v>
      </c>
      <c r="E11" s="19" t="e">
        <f>VLOOKUP($B11,'Master data'!$A$2:$B$5,2,FALSE)</f>
        <v>#N/A</v>
      </c>
      <c r="F11" s="19" t="e">
        <f t="shared" ref="F11:F17" si="0">$E11*1.5</f>
        <v>#N/A</v>
      </c>
    </row>
    <row r="12" spans="1:7" ht="188.25" customHeight="1" x14ac:dyDescent="0.25">
      <c r="A12" s="35" t="s">
        <v>32</v>
      </c>
      <c r="B12" s="30"/>
      <c r="C12" s="5" t="s">
        <v>33</v>
      </c>
      <c r="D12" s="62" t="s">
        <v>27</v>
      </c>
      <c r="E12" s="19" t="e">
        <f>VLOOKUP($B12,'Master data'!$A$2:$B$5,2,FALSE)</f>
        <v>#N/A</v>
      </c>
      <c r="F12" s="19" t="e">
        <f t="shared" si="0"/>
        <v>#N/A</v>
      </c>
    </row>
    <row r="13" spans="1:7" ht="180" customHeight="1" x14ac:dyDescent="0.25">
      <c r="A13" s="34" t="s">
        <v>34</v>
      </c>
      <c r="B13" s="30"/>
      <c r="C13" s="5" t="s">
        <v>35</v>
      </c>
      <c r="D13" s="62" t="s">
        <v>27</v>
      </c>
      <c r="E13" s="19" t="e">
        <f>VLOOKUP($B13,'Master data'!$A$2:$B$5,2,FALSE)</f>
        <v>#N/A</v>
      </c>
      <c r="F13" s="19" t="e">
        <f t="shared" si="0"/>
        <v>#N/A</v>
      </c>
    </row>
    <row r="14" spans="1:7" ht="184.5" customHeight="1" x14ac:dyDescent="0.25">
      <c r="A14" s="34" t="s">
        <v>36</v>
      </c>
      <c r="B14" s="30"/>
      <c r="C14" s="5" t="s">
        <v>37</v>
      </c>
      <c r="D14" s="62" t="s">
        <v>27</v>
      </c>
      <c r="E14" s="19" t="e">
        <f>VLOOKUP($B14,'Master data'!$A$2:$B$5,2,FALSE)</f>
        <v>#N/A</v>
      </c>
      <c r="F14" s="19" t="e">
        <f t="shared" si="0"/>
        <v>#N/A</v>
      </c>
    </row>
    <row r="15" spans="1:7" ht="409.5" customHeight="1" x14ac:dyDescent="0.25">
      <c r="A15" s="34" t="s">
        <v>38</v>
      </c>
      <c r="B15" s="30"/>
      <c r="C15" s="5" t="s">
        <v>39</v>
      </c>
      <c r="D15" s="62" t="s">
        <v>27</v>
      </c>
      <c r="E15" s="19" t="e">
        <f>VLOOKUP($B15,'Master data'!$A$2:$B$5,2,FALSE)</f>
        <v>#N/A</v>
      </c>
      <c r="F15" s="19" t="e">
        <f t="shared" si="0"/>
        <v>#N/A</v>
      </c>
    </row>
    <row r="16" spans="1:7" ht="303" customHeight="1" x14ac:dyDescent="0.25">
      <c r="A16" s="80" t="s">
        <v>211</v>
      </c>
      <c r="B16" s="30"/>
      <c r="C16" s="6" t="s">
        <v>40</v>
      </c>
      <c r="D16" s="62" t="s">
        <v>27</v>
      </c>
      <c r="E16" s="19" t="e">
        <f>VLOOKUP($B16,'Master data'!$C$2:$D$5,2,FALSE)</f>
        <v>#N/A</v>
      </c>
      <c r="F16" s="19" t="e">
        <f t="shared" si="0"/>
        <v>#N/A</v>
      </c>
    </row>
    <row r="17" spans="1:6" ht="409.5" x14ac:dyDescent="0.25">
      <c r="A17" s="79" t="s">
        <v>212</v>
      </c>
      <c r="B17" s="30"/>
      <c r="C17" s="6" t="s">
        <v>210</v>
      </c>
      <c r="D17" s="62"/>
      <c r="E17" s="19" t="e">
        <f>VLOOKUP($B17,'Master data'!$C$2:$D$5,2,FALSE)</f>
        <v>#N/A</v>
      </c>
      <c r="F17" s="19" t="e">
        <f t="shared" si="0"/>
        <v>#N/A</v>
      </c>
    </row>
    <row r="19" spans="1:6" ht="55.5" x14ac:dyDescent="0.25">
      <c r="A19" s="10" t="s">
        <v>20</v>
      </c>
      <c r="B19" s="10" t="s">
        <v>21</v>
      </c>
      <c r="C19" s="10" t="s">
        <v>41</v>
      </c>
      <c r="D19" s="10" t="s">
        <v>23</v>
      </c>
    </row>
    <row r="20" spans="1:6" ht="39" customHeight="1" x14ac:dyDescent="0.25">
      <c r="A20" s="54" t="s">
        <v>42</v>
      </c>
      <c r="B20" s="74"/>
      <c r="C20" s="74"/>
      <c r="D20" s="74"/>
      <c r="E20" s="10"/>
      <c r="F20" s="10"/>
    </row>
    <row r="21" spans="1:6" s="2" customFormat="1" ht="306.75" customHeight="1" x14ac:dyDescent="0.25">
      <c r="A21" s="36" t="s">
        <v>184</v>
      </c>
      <c r="B21" s="11"/>
      <c r="C21" s="18" t="s">
        <v>43</v>
      </c>
      <c r="D21" s="11" t="s">
        <v>27</v>
      </c>
      <c r="E21" s="71" t="e">
        <f>VLOOKUP($B21,'Master data'!$A$2:$B$5,2,FALSE)</f>
        <v>#N/A</v>
      </c>
      <c r="F21" s="71" t="e">
        <f t="shared" ref="F21:F27" si="1">E21*1.5</f>
        <v>#N/A</v>
      </c>
    </row>
    <row r="22" spans="1:6" s="2" customFormat="1" ht="271.5" customHeight="1" x14ac:dyDescent="0.25">
      <c r="A22" s="36" t="s">
        <v>185</v>
      </c>
      <c r="B22" s="11"/>
      <c r="C22" s="23" t="s">
        <v>44</v>
      </c>
      <c r="D22" s="11" t="s">
        <v>27</v>
      </c>
      <c r="E22" s="71" t="e">
        <f>VLOOKUP($B22,'Master data'!$A$2:$B$5,2,FALSE)</f>
        <v>#N/A</v>
      </c>
      <c r="F22" s="71" t="e">
        <f t="shared" si="1"/>
        <v>#N/A</v>
      </c>
    </row>
    <row r="23" spans="1:6" s="14" customFormat="1" ht="169.5" customHeight="1" x14ac:dyDescent="0.25">
      <c r="A23" s="36" t="s">
        <v>186</v>
      </c>
      <c r="B23" s="11"/>
      <c r="C23" s="18" t="s">
        <v>45</v>
      </c>
      <c r="D23" s="18" t="s">
        <v>27</v>
      </c>
      <c r="E23" s="71" t="e">
        <f>VLOOKUP($B23,'Master data'!$A$2:$B$5,2,FALSE)</f>
        <v>#N/A</v>
      </c>
      <c r="F23" s="31" t="e">
        <f t="shared" si="1"/>
        <v>#N/A</v>
      </c>
    </row>
    <row r="24" spans="1:6" s="14" customFormat="1" ht="187.5" customHeight="1" x14ac:dyDescent="0.25">
      <c r="A24" s="36" t="s">
        <v>187</v>
      </c>
      <c r="B24" s="11"/>
      <c r="C24" s="18" t="s">
        <v>46</v>
      </c>
      <c r="D24" s="18" t="s">
        <v>27</v>
      </c>
      <c r="E24" s="71" t="e">
        <f>VLOOKUP($B24,'Master data'!$A$2:$B$5,2,FALSE)</f>
        <v>#N/A</v>
      </c>
      <c r="F24" s="31" t="e">
        <f t="shared" si="1"/>
        <v>#N/A</v>
      </c>
    </row>
    <row r="25" spans="1:6" s="14" customFormat="1" ht="240.75" customHeight="1" x14ac:dyDescent="0.25">
      <c r="A25" s="36" t="s">
        <v>188</v>
      </c>
      <c r="B25" s="11"/>
      <c r="C25" s="18" t="s">
        <v>47</v>
      </c>
      <c r="D25" s="18" t="s">
        <v>27</v>
      </c>
      <c r="E25" s="71" t="e">
        <f>VLOOKUP($B25,'Master data'!$A$2:$B$5,2,FALSE)</f>
        <v>#N/A</v>
      </c>
      <c r="F25" s="31" t="e">
        <f t="shared" si="1"/>
        <v>#N/A</v>
      </c>
    </row>
    <row r="26" spans="1:6" s="14" customFormat="1" ht="301.5" customHeight="1" x14ac:dyDescent="0.25">
      <c r="A26" s="36" t="s">
        <v>189</v>
      </c>
      <c r="B26" s="11"/>
      <c r="C26" s="18" t="s">
        <v>48</v>
      </c>
      <c r="D26" s="18" t="s">
        <v>27</v>
      </c>
      <c r="E26" s="71" t="e">
        <f>VLOOKUP($B26,'Master data'!$A$2:$B$5,2,FALSE)</f>
        <v>#N/A</v>
      </c>
      <c r="F26" s="31" t="e">
        <f t="shared" si="1"/>
        <v>#N/A</v>
      </c>
    </row>
    <row r="27" spans="1:6" s="14" customFormat="1" ht="378.75" customHeight="1" x14ac:dyDescent="0.25">
      <c r="A27" s="36" t="s">
        <v>219</v>
      </c>
      <c r="B27" s="11"/>
      <c r="C27" s="18" t="s">
        <v>180</v>
      </c>
      <c r="D27" s="18" t="s">
        <v>27</v>
      </c>
      <c r="E27" s="71" t="e">
        <f>VLOOKUP($B27,'Master data'!$A$2:$B$5,2,FALSE)</f>
        <v>#N/A</v>
      </c>
      <c r="F27" s="31" t="e">
        <f t="shared" si="1"/>
        <v>#N/A</v>
      </c>
    </row>
    <row r="28" spans="1:6" s="14" customFormat="1" ht="313.5" x14ac:dyDescent="0.25">
      <c r="A28" s="36" t="s">
        <v>190</v>
      </c>
      <c r="B28" s="11"/>
      <c r="C28" s="18" t="s">
        <v>49</v>
      </c>
      <c r="D28" s="18" t="s">
        <v>27</v>
      </c>
      <c r="E28" s="71" t="e">
        <f>VLOOKUP($B28,'Master data'!$A$2:$B$5,2,FALSE)</f>
        <v>#N/A</v>
      </c>
      <c r="F28" s="31" t="e">
        <f>E28*1</f>
        <v>#N/A</v>
      </c>
    </row>
    <row r="29" spans="1:6" s="14" customFormat="1" ht="409.5" x14ac:dyDescent="0.25">
      <c r="A29" s="36" t="s">
        <v>191</v>
      </c>
      <c r="B29" s="11"/>
      <c r="C29" s="18" t="s">
        <v>50</v>
      </c>
      <c r="D29" s="18" t="s">
        <v>27</v>
      </c>
      <c r="E29" s="71" t="e">
        <f>VLOOKUP($B29,'Master data'!$A$2:$B$5,2,FALSE)</f>
        <v>#N/A</v>
      </c>
      <c r="F29" s="31" t="e">
        <f>E29*1</f>
        <v>#N/A</v>
      </c>
    </row>
    <row r="30" spans="1:6" ht="214.5" customHeight="1" x14ac:dyDescent="0.25">
      <c r="A30" s="36" t="s">
        <v>192</v>
      </c>
      <c r="B30" s="11"/>
      <c r="C30" s="18" t="s">
        <v>51</v>
      </c>
      <c r="D30" s="11" t="s">
        <v>52</v>
      </c>
      <c r="E30" s="71" t="e">
        <f>VLOOKUP($B30,'Master data'!$A$2:$B$5,2,FALSE)</f>
        <v>#N/A</v>
      </c>
      <c r="F30" s="71" t="e">
        <f>E30*1</f>
        <v>#N/A</v>
      </c>
    </row>
    <row r="31" spans="1:6" s="14" customFormat="1" ht="335.25" customHeight="1" x14ac:dyDescent="0.25">
      <c r="A31" s="36" t="s">
        <v>193</v>
      </c>
      <c r="B31" s="11"/>
      <c r="C31" s="18" t="s">
        <v>53</v>
      </c>
      <c r="D31" s="18" t="s">
        <v>27</v>
      </c>
      <c r="E31" s="71" t="e">
        <f>VLOOKUP($B31,'Master data'!$A$2:$B$5,2,FALSE)</f>
        <v>#N/A</v>
      </c>
      <c r="F31" s="31" t="e">
        <f>E31*1.5</f>
        <v>#N/A</v>
      </c>
    </row>
    <row r="33" spans="1:4" x14ac:dyDescent="0.25">
      <c r="A33" s="13" t="s">
        <v>54</v>
      </c>
    </row>
    <row r="35" spans="1:4" x14ac:dyDescent="0.25">
      <c r="A35" s="87" t="s">
        <v>55</v>
      </c>
      <c r="B35" s="103"/>
      <c r="C35" s="103"/>
      <c r="D35" s="103"/>
    </row>
    <row r="36" spans="1:4" x14ac:dyDescent="0.25">
      <c r="A36" s="103"/>
      <c r="B36" s="103"/>
      <c r="C36" s="103"/>
      <c r="D36" s="103"/>
    </row>
    <row r="37" spans="1:4" x14ac:dyDescent="0.25">
      <c r="A37" s="103"/>
      <c r="B37" s="103"/>
      <c r="C37" s="103"/>
      <c r="D37" s="103"/>
    </row>
    <row r="38" spans="1:4" x14ac:dyDescent="0.25">
      <c r="A38" s="103"/>
      <c r="B38" s="103"/>
      <c r="C38" s="103"/>
      <c r="D38" s="103"/>
    </row>
    <row r="39" spans="1:4" ht="409.5" customHeight="1" x14ac:dyDescent="0.25">
      <c r="A39" s="103"/>
      <c r="B39" s="103"/>
      <c r="C39" s="103"/>
      <c r="D39" s="103"/>
    </row>
  </sheetData>
  <sheetProtection algorithmName="SHA-512" hashValue="D0ImVl7/jkd8GKNdTWujAdDbhHEtt8SRmdRvLttfFwBdoRRFQgqpu4dtOmGgGHJvp3+RJ7vgevLttytlTKGUBQ==" saltValue="qW+lgpM3ZlgcfJyiQtuy5w==" spinCount="100000" sheet="1" formatCells="0" formatRows="0" insertHyperlinks="0"/>
  <mergeCells count="5">
    <mergeCell ref="A2:F2"/>
    <mergeCell ref="A4:F4"/>
    <mergeCell ref="A6:D6"/>
    <mergeCell ref="A35:D39"/>
    <mergeCell ref="A8:D8"/>
  </mergeCells>
  <pageMargins left="0.7" right="0.7" top="0.75" bottom="0.75" header="0.3" footer="0.3"/>
  <pageSetup paperSize="9" orientation="landscape" r:id="rId1"/>
  <rowBreaks count="2" manualBreakCount="2">
    <brk id="26" max="5" man="1"/>
    <brk id="29" max="5" man="1"/>
  </rowBreaks>
  <drawing r:id="rId2"/>
  <legacyDrawing r:id="rId3"/>
  <mc:AlternateContent xmlns:mc="http://schemas.openxmlformats.org/markup-compatibility/2006">
    <mc:Choice Requires="x14">
      <controls>
        <mc:AlternateContent xmlns:mc="http://schemas.openxmlformats.org/markup-compatibility/2006">
          <mc:Choice Requires="x14">
            <control shapeId="1118" r:id="rId4" name="Check Box 94">
              <controlPr defaultSize="0" autoFill="0" autoLine="0" autoPict="0">
                <anchor moveWithCells="1">
                  <from>
                    <xdr:col>2</xdr:col>
                    <xdr:colOff>838200</xdr:colOff>
                    <xdr:row>8</xdr:row>
                    <xdr:rowOff>104775</xdr:rowOff>
                  </from>
                  <to>
                    <xdr:col>2</xdr:col>
                    <xdr:colOff>1133475</xdr:colOff>
                    <xdr:row>8</xdr:row>
                    <xdr:rowOff>342900</xdr:rowOff>
                  </to>
                </anchor>
              </controlPr>
            </control>
          </mc:Choice>
        </mc:AlternateContent>
        <mc:AlternateContent xmlns:mc="http://schemas.openxmlformats.org/markup-compatibility/2006">
          <mc:Choice Requires="x14">
            <control shapeId="1120" r:id="rId5" name="Check Box 96">
              <controlPr defaultSize="0" autoFill="0" autoLine="0" autoPict="0">
                <anchor moveWithCells="1">
                  <from>
                    <xdr:col>2</xdr:col>
                    <xdr:colOff>1019175</xdr:colOff>
                    <xdr:row>9</xdr:row>
                    <xdr:rowOff>352425</xdr:rowOff>
                  </from>
                  <to>
                    <xdr:col>2</xdr:col>
                    <xdr:colOff>1304925</xdr:colOff>
                    <xdr:row>9</xdr:row>
                    <xdr:rowOff>561975</xdr:rowOff>
                  </to>
                </anchor>
              </controlPr>
            </control>
          </mc:Choice>
        </mc:AlternateContent>
        <mc:AlternateContent xmlns:mc="http://schemas.openxmlformats.org/markup-compatibility/2006">
          <mc:Choice Requires="x14">
            <control shapeId="1121" r:id="rId6" name="Check Box 97">
              <controlPr defaultSize="0" autoFill="0" autoLine="0" autoPict="0">
                <anchor moveWithCells="1">
                  <from>
                    <xdr:col>2</xdr:col>
                    <xdr:colOff>1114425</xdr:colOff>
                    <xdr:row>9</xdr:row>
                    <xdr:rowOff>657225</xdr:rowOff>
                  </from>
                  <to>
                    <xdr:col>2</xdr:col>
                    <xdr:colOff>1323975</xdr:colOff>
                    <xdr:row>9</xdr:row>
                    <xdr:rowOff>971550</xdr:rowOff>
                  </to>
                </anchor>
              </controlPr>
            </control>
          </mc:Choice>
        </mc:AlternateContent>
        <mc:AlternateContent xmlns:mc="http://schemas.openxmlformats.org/markup-compatibility/2006">
          <mc:Choice Requires="x14">
            <control shapeId="1122" r:id="rId7" name="Check Box 98">
              <controlPr defaultSize="0" autoFill="0" autoLine="0" autoPict="0">
                <anchor moveWithCells="1">
                  <from>
                    <xdr:col>2</xdr:col>
                    <xdr:colOff>1019175</xdr:colOff>
                    <xdr:row>10</xdr:row>
                    <xdr:rowOff>123825</xdr:rowOff>
                  </from>
                  <to>
                    <xdr:col>2</xdr:col>
                    <xdr:colOff>1381125</xdr:colOff>
                    <xdr:row>10</xdr:row>
                    <xdr:rowOff>390525</xdr:rowOff>
                  </to>
                </anchor>
              </controlPr>
            </control>
          </mc:Choice>
        </mc:AlternateContent>
        <mc:AlternateContent xmlns:mc="http://schemas.openxmlformats.org/markup-compatibility/2006">
          <mc:Choice Requires="x14">
            <control shapeId="1123" r:id="rId8" name="Check Box 99">
              <controlPr defaultSize="0" autoFill="0" autoLine="0" autoPict="0">
                <anchor moveWithCells="1">
                  <from>
                    <xdr:col>2</xdr:col>
                    <xdr:colOff>857250</xdr:colOff>
                    <xdr:row>10</xdr:row>
                    <xdr:rowOff>714375</xdr:rowOff>
                  </from>
                  <to>
                    <xdr:col>2</xdr:col>
                    <xdr:colOff>1057275</xdr:colOff>
                    <xdr:row>10</xdr:row>
                    <xdr:rowOff>933450</xdr:rowOff>
                  </to>
                </anchor>
              </controlPr>
            </control>
          </mc:Choice>
        </mc:AlternateContent>
        <mc:AlternateContent xmlns:mc="http://schemas.openxmlformats.org/markup-compatibility/2006">
          <mc:Choice Requires="x14">
            <control shapeId="1124" r:id="rId9" name="Check Box 100">
              <controlPr defaultSize="0" autoFill="0" autoLine="0" autoPict="0">
                <anchor moveWithCells="1">
                  <from>
                    <xdr:col>2</xdr:col>
                    <xdr:colOff>695325</xdr:colOff>
                    <xdr:row>10</xdr:row>
                    <xdr:rowOff>1095375</xdr:rowOff>
                  </from>
                  <to>
                    <xdr:col>2</xdr:col>
                    <xdr:colOff>1019175</xdr:colOff>
                    <xdr:row>10</xdr:row>
                    <xdr:rowOff>1333500</xdr:rowOff>
                  </to>
                </anchor>
              </controlPr>
            </control>
          </mc:Choice>
        </mc:AlternateContent>
        <mc:AlternateContent xmlns:mc="http://schemas.openxmlformats.org/markup-compatibility/2006">
          <mc:Choice Requires="x14">
            <control shapeId="1125" r:id="rId10" name="Check Box 101">
              <controlPr defaultSize="0" autoFill="0" autoLine="0" autoPict="0">
                <anchor moveWithCells="1">
                  <from>
                    <xdr:col>2</xdr:col>
                    <xdr:colOff>638175</xdr:colOff>
                    <xdr:row>9</xdr:row>
                    <xdr:rowOff>9525</xdr:rowOff>
                  </from>
                  <to>
                    <xdr:col>3</xdr:col>
                    <xdr:colOff>47625</xdr:colOff>
                    <xdr:row>9</xdr:row>
                    <xdr:rowOff>219075</xdr:rowOff>
                  </to>
                </anchor>
              </controlPr>
            </control>
          </mc:Choice>
        </mc:AlternateContent>
        <mc:AlternateContent xmlns:mc="http://schemas.openxmlformats.org/markup-compatibility/2006">
          <mc:Choice Requires="x14">
            <control shapeId="1126" r:id="rId11" name="Check Box 102">
              <controlPr defaultSize="0" autoFill="0" autoLine="0" autoPict="0">
                <anchor moveWithCells="1">
                  <from>
                    <xdr:col>2</xdr:col>
                    <xdr:colOff>914400</xdr:colOff>
                    <xdr:row>11</xdr:row>
                    <xdr:rowOff>371475</xdr:rowOff>
                  </from>
                  <to>
                    <xdr:col>2</xdr:col>
                    <xdr:colOff>1247775</xdr:colOff>
                    <xdr:row>11</xdr:row>
                    <xdr:rowOff>600075</xdr:rowOff>
                  </to>
                </anchor>
              </controlPr>
            </control>
          </mc:Choice>
        </mc:AlternateContent>
        <mc:AlternateContent xmlns:mc="http://schemas.openxmlformats.org/markup-compatibility/2006">
          <mc:Choice Requires="x14">
            <control shapeId="1127" r:id="rId12" name="Check Box 103">
              <controlPr defaultSize="0" autoFill="0" autoLine="0" autoPict="0">
                <anchor moveWithCells="1">
                  <from>
                    <xdr:col>2</xdr:col>
                    <xdr:colOff>752475</xdr:colOff>
                    <xdr:row>11</xdr:row>
                    <xdr:rowOff>790575</xdr:rowOff>
                  </from>
                  <to>
                    <xdr:col>2</xdr:col>
                    <xdr:colOff>1123950</xdr:colOff>
                    <xdr:row>11</xdr:row>
                    <xdr:rowOff>1057275</xdr:rowOff>
                  </to>
                </anchor>
              </controlPr>
            </control>
          </mc:Choice>
        </mc:AlternateContent>
        <mc:AlternateContent xmlns:mc="http://schemas.openxmlformats.org/markup-compatibility/2006">
          <mc:Choice Requires="x14">
            <control shapeId="1129" r:id="rId13" name="Check Box 105">
              <controlPr defaultSize="0" autoFill="0" autoLine="0" autoPict="0">
                <anchor moveWithCells="1">
                  <from>
                    <xdr:col>2</xdr:col>
                    <xdr:colOff>971550</xdr:colOff>
                    <xdr:row>12</xdr:row>
                    <xdr:rowOff>504825</xdr:rowOff>
                  </from>
                  <to>
                    <xdr:col>2</xdr:col>
                    <xdr:colOff>1323975</xdr:colOff>
                    <xdr:row>12</xdr:row>
                    <xdr:rowOff>695325</xdr:rowOff>
                  </to>
                </anchor>
              </controlPr>
            </control>
          </mc:Choice>
        </mc:AlternateContent>
        <mc:AlternateContent xmlns:mc="http://schemas.openxmlformats.org/markup-compatibility/2006">
          <mc:Choice Requires="x14">
            <control shapeId="1130" r:id="rId14" name="Check Box 106">
              <controlPr defaultSize="0" autoFill="0" autoLine="0" autoPict="0">
                <anchor moveWithCells="1">
                  <from>
                    <xdr:col>2</xdr:col>
                    <xdr:colOff>1047750</xdr:colOff>
                    <xdr:row>12</xdr:row>
                    <xdr:rowOff>904875</xdr:rowOff>
                  </from>
                  <to>
                    <xdr:col>2</xdr:col>
                    <xdr:colOff>1228725</xdr:colOff>
                    <xdr:row>12</xdr:row>
                    <xdr:rowOff>1133475</xdr:rowOff>
                  </to>
                </anchor>
              </controlPr>
            </control>
          </mc:Choice>
        </mc:AlternateContent>
        <mc:AlternateContent xmlns:mc="http://schemas.openxmlformats.org/markup-compatibility/2006">
          <mc:Choice Requires="x14">
            <control shapeId="1131" r:id="rId15" name="Check Box 107">
              <controlPr defaultSize="0" autoFill="0" autoLine="0" autoPict="0">
                <anchor moveWithCells="1">
                  <from>
                    <xdr:col>2</xdr:col>
                    <xdr:colOff>685800</xdr:colOff>
                    <xdr:row>12</xdr:row>
                    <xdr:rowOff>1257300</xdr:rowOff>
                  </from>
                  <to>
                    <xdr:col>2</xdr:col>
                    <xdr:colOff>1028700</xdr:colOff>
                    <xdr:row>12</xdr:row>
                    <xdr:rowOff>1485900</xdr:rowOff>
                  </to>
                </anchor>
              </controlPr>
            </control>
          </mc:Choice>
        </mc:AlternateContent>
        <mc:AlternateContent xmlns:mc="http://schemas.openxmlformats.org/markup-compatibility/2006">
          <mc:Choice Requires="x14">
            <control shapeId="1132" r:id="rId16" name="Check Box 108">
              <controlPr defaultSize="0" autoFill="0" autoLine="0" autoPict="0">
                <anchor moveWithCells="1">
                  <from>
                    <xdr:col>2</xdr:col>
                    <xdr:colOff>1152525</xdr:colOff>
                    <xdr:row>12</xdr:row>
                    <xdr:rowOff>47625</xdr:rowOff>
                  </from>
                  <to>
                    <xdr:col>3</xdr:col>
                    <xdr:colOff>0</xdr:colOff>
                    <xdr:row>12</xdr:row>
                    <xdr:rowOff>200025</xdr:rowOff>
                  </to>
                </anchor>
              </controlPr>
            </control>
          </mc:Choice>
        </mc:AlternateContent>
        <mc:AlternateContent xmlns:mc="http://schemas.openxmlformats.org/markup-compatibility/2006">
          <mc:Choice Requires="x14">
            <control shapeId="1133" r:id="rId17" name="Check Box 109">
              <controlPr defaultSize="0" autoFill="0" autoLine="0" autoPict="0">
                <anchor moveWithCells="1">
                  <from>
                    <xdr:col>2</xdr:col>
                    <xdr:colOff>819150</xdr:colOff>
                    <xdr:row>13</xdr:row>
                    <xdr:rowOff>57150</xdr:rowOff>
                  </from>
                  <to>
                    <xdr:col>2</xdr:col>
                    <xdr:colOff>1085850</xdr:colOff>
                    <xdr:row>13</xdr:row>
                    <xdr:rowOff>209550</xdr:rowOff>
                  </to>
                </anchor>
              </controlPr>
            </control>
          </mc:Choice>
        </mc:AlternateContent>
        <mc:AlternateContent xmlns:mc="http://schemas.openxmlformats.org/markup-compatibility/2006">
          <mc:Choice Requires="x14">
            <control shapeId="1134" r:id="rId18" name="Check Box 110">
              <controlPr defaultSize="0" autoFill="0" autoLine="0" autoPict="0">
                <anchor moveWithCells="1">
                  <from>
                    <xdr:col>2</xdr:col>
                    <xdr:colOff>876300</xdr:colOff>
                    <xdr:row>14</xdr:row>
                    <xdr:rowOff>542925</xdr:rowOff>
                  </from>
                  <to>
                    <xdr:col>2</xdr:col>
                    <xdr:colOff>1152525</xdr:colOff>
                    <xdr:row>14</xdr:row>
                    <xdr:rowOff>781050</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2</xdr:col>
                    <xdr:colOff>971550</xdr:colOff>
                    <xdr:row>14</xdr:row>
                    <xdr:rowOff>885825</xdr:rowOff>
                  </from>
                  <to>
                    <xdr:col>2</xdr:col>
                    <xdr:colOff>1200150</xdr:colOff>
                    <xdr:row>14</xdr:row>
                    <xdr:rowOff>1095375</xdr:rowOff>
                  </to>
                </anchor>
              </controlPr>
            </control>
          </mc:Choice>
        </mc:AlternateContent>
        <mc:AlternateContent xmlns:mc="http://schemas.openxmlformats.org/markup-compatibility/2006">
          <mc:Choice Requires="x14">
            <control shapeId="1136" r:id="rId20" name="Check Box 112">
              <controlPr defaultSize="0" autoFill="0" autoLine="0" autoPict="0">
                <anchor moveWithCells="1">
                  <from>
                    <xdr:col>2</xdr:col>
                    <xdr:colOff>1047750</xdr:colOff>
                    <xdr:row>14</xdr:row>
                    <xdr:rowOff>3181350</xdr:rowOff>
                  </from>
                  <to>
                    <xdr:col>2</xdr:col>
                    <xdr:colOff>1266825</xdr:colOff>
                    <xdr:row>14</xdr:row>
                    <xdr:rowOff>3514725</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2</xdr:col>
                    <xdr:colOff>847725</xdr:colOff>
                    <xdr:row>14</xdr:row>
                    <xdr:rowOff>2314575</xdr:rowOff>
                  </from>
                  <to>
                    <xdr:col>2</xdr:col>
                    <xdr:colOff>1209675</xdr:colOff>
                    <xdr:row>14</xdr:row>
                    <xdr:rowOff>2562225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2</xdr:col>
                    <xdr:colOff>981075</xdr:colOff>
                    <xdr:row>14</xdr:row>
                    <xdr:rowOff>4162425</xdr:rowOff>
                  </from>
                  <to>
                    <xdr:col>2</xdr:col>
                    <xdr:colOff>1219200</xdr:colOff>
                    <xdr:row>14</xdr:row>
                    <xdr:rowOff>4333875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2</xdr:col>
                    <xdr:colOff>295275</xdr:colOff>
                    <xdr:row>15</xdr:row>
                    <xdr:rowOff>714375</xdr:rowOff>
                  </from>
                  <to>
                    <xdr:col>2</xdr:col>
                    <xdr:colOff>533400</xdr:colOff>
                    <xdr:row>15</xdr:row>
                    <xdr:rowOff>981075</xdr:rowOff>
                  </to>
                </anchor>
              </controlPr>
            </control>
          </mc:Choice>
        </mc:AlternateContent>
        <mc:AlternateContent xmlns:mc="http://schemas.openxmlformats.org/markup-compatibility/2006">
          <mc:Choice Requires="x14">
            <control shapeId="1141" r:id="rId24" name="Check Box 117">
              <controlPr defaultSize="0" autoFill="0" autoLine="0" autoPict="0">
                <anchor moveWithCells="1">
                  <from>
                    <xdr:col>2</xdr:col>
                    <xdr:colOff>1133475</xdr:colOff>
                    <xdr:row>20</xdr:row>
                    <xdr:rowOff>180975</xdr:rowOff>
                  </from>
                  <to>
                    <xdr:col>2</xdr:col>
                    <xdr:colOff>1343025</xdr:colOff>
                    <xdr:row>20</xdr:row>
                    <xdr:rowOff>419100</xdr:rowOff>
                  </to>
                </anchor>
              </controlPr>
            </control>
          </mc:Choice>
        </mc:AlternateContent>
        <mc:AlternateContent xmlns:mc="http://schemas.openxmlformats.org/markup-compatibility/2006">
          <mc:Choice Requires="x14">
            <control shapeId="1142" r:id="rId25" name="Check Box 118">
              <controlPr defaultSize="0" autoFill="0" autoLine="0" autoPict="0">
                <anchor moveWithCells="1">
                  <from>
                    <xdr:col>2</xdr:col>
                    <xdr:colOff>1009650</xdr:colOff>
                    <xdr:row>20</xdr:row>
                    <xdr:rowOff>904875</xdr:rowOff>
                  </from>
                  <to>
                    <xdr:col>2</xdr:col>
                    <xdr:colOff>1285875</xdr:colOff>
                    <xdr:row>20</xdr:row>
                    <xdr:rowOff>1085850</xdr:rowOff>
                  </to>
                </anchor>
              </controlPr>
            </control>
          </mc:Choice>
        </mc:AlternateContent>
        <mc:AlternateContent xmlns:mc="http://schemas.openxmlformats.org/markup-compatibility/2006">
          <mc:Choice Requires="x14">
            <control shapeId="1143" r:id="rId26" name="Check Box 119">
              <controlPr defaultSize="0" autoFill="0" autoLine="0" autoPict="0">
                <anchor moveWithCells="1">
                  <from>
                    <xdr:col>2</xdr:col>
                    <xdr:colOff>171450</xdr:colOff>
                    <xdr:row>21</xdr:row>
                    <xdr:rowOff>552450</xdr:rowOff>
                  </from>
                  <to>
                    <xdr:col>2</xdr:col>
                    <xdr:colOff>390525</xdr:colOff>
                    <xdr:row>21</xdr:row>
                    <xdr:rowOff>752475</xdr:rowOff>
                  </to>
                </anchor>
              </controlPr>
            </control>
          </mc:Choice>
        </mc:AlternateContent>
        <mc:AlternateContent xmlns:mc="http://schemas.openxmlformats.org/markup-compatibility/2006">
          <mc:Choice Requires="x14">
            <control shapeId="1144" r:id="rId27" name="Check Box 120">
              <controlPr defaultSize="0" autoFill="0" autoLine="0" autoPict="0">
                <anchor moveWithCells="1">
                  <from>
                    <xdr:col>2</xdr:col>
                    <xdr:colOff>171450</xdr:colOff>
                    <xdr:row>21</xdr:row>
                    <xdr:rowOff>895350</xdr:rowOff>
                  </from>
                  <to>
                    <xdr:col>2</xdr:col>
                    <xdr:colOff>447675</xdr:colOff>
                    <xdr:row>21</xdr:row>
                    <xdr:rowOff>1123950</xdr:rowOff>
                  </to>
                </anchor>
              </controlPr>
            </control>
          </mc:Choice>
        </mc:AlternateContent>
        <mc:AlternateContent xmlns:mc="http://schemas.openxmlformats.org/markup-compatibility/2006">
          <mc:Choice Requires="x14">
            <control shapeId="1145" r:id="rId28" name="Check Box 121">
              <controlPr defaultSize="0" autoFill="0" autoLine="0" autoPict="0">
                <anchor moveWithCells="1">
                  <from>
                    <xdr:col>2</xdr:col>
                    <xdr:colOff>838200</xdr:colOff>
                    <xdr:row>21</xdr:row>
                    <xdr:rowOff>1266825</xdr:rowOff>
                  </from>
                  <to>
                    <xdr:col>2</xdr:col>
                    <xdr:colOff>1143000</xdr:colOff>
                    <xdr:row>21</xdr:row>
                    <xdr:rowOff>1524000</xdr:rowOff>
                  </to>
                </anchor>
              </controlPr>
            </control>
          </mc:Choice>
        </mc:AlternateContent>
        <mc:AlternateContent xmlns:mc="http://schemas.openxmlformats.org/markup-compatibility/2006">
          <mc:Choice Requires="x14">
            <control shapeId="1146" r:id="rId29" name="Check Box 122">
              <controlPr defaultSize="0" autoFill="0" autoLine="0" autoPict="0">
                <anchor moveWithCells="1">
                  <from>
                    <xdr:col>2</xdr:col>
                    <xdr:colOff>161925</xdr:colOff>
                    <xdr:row>21</xdr:row>
                    <xdr:rowOff>1895475</xdr:rowOff>
                  </from>
                  <to>
                    <xdr:col>2</xdr:col>
                    <xdr:colOff>514350</xdr:colOff>
                    <xdr:row>21</xdr:row>
                    <xdr:rowOff>2209800</xdr:rowOff>
                  </to>
                </anchor>
              </controlPr>
            </control>
          </mc:Choice>
        </mc:AlternateContent>
        <mc:AlternateContent xmlns:mc="http://schemas.openxmlformats.org/markup-compatibility/2006">
          <mc:Choice Requires="x14">
            <control shapeId="1147" r:id="rId30" name="Check Box 123">
              <controlPr defaultSize="0" autoFill="0" autoLine="0" autoPict="0">
                <anchor moveWithCells="1">
                  <from>
                    <xdr:col>2</xdr:col>
                    <xdr:colOff>923925</xdr:colOff>
                    <xdr:row>22</xdr:row>
                    <xdr:rowOff>304800</xdr:rowOff>
                  </from>
                  <to>
                    <xdr:col>2</xdr:col>
                    <xdr:colOff>1104900</xdr:colOff>
                    <xdr:row>22</xdr:row>
                    <xdr:rowOff>571500</xdr:rowOff>
                  </to>
                </anchor>
              </controlPr>
            </control>
          </mc:Choice>
        </mc:AlternateContent>
        <mc:AlternateContent xmlns:mc="http://schemas.openxmlformats.org/markup-compatibility/2006">
          <mc:Choice Requires="x14">
            <control shapeId="1148" r:id="rId31" name="Check Box 124">
              <controlPr defaultSize="0" autoFill="0" autoLine="0" autoPict="0">
                <anchor moveWithCells="1">
                  <from>
                    <xdr:col>2</xdr:col>
                    <xdr:colOff>152400</xdr:colOff>
                    <xdr:row>22</xdr:row>
                    <xdr:rowOff>914400</xdr:rowOff>
                  </from>
                  <to>
                    <xdr:col>2</xdr:col>
                    <xdr:colOff>533400</xdr:colOff>
                    <xdr:row>22</xdr:row>
                    <xdr:rowOff>1123950</xdr:rowOff>
                  </to>
                </anchor>
              </controlPr>
            </control>
          </mc:Choice>
        </mc:AlternateContent>
        <mc:AlternateContent xmlns:mc="http://schemas.openxmlformats.org/markup-compatibility/2006">
          <mc:Choice Requires="x14">
            <control shapeId="1149" r:id="rId32" name="Check Box 125">
              <controlPr defaultSize="0" autoFill="0" autoLine="0" autoPict="0">
                <anchor moveWithCells="1">
                  <from>
                    <xdr:col>2</xdr:col>
                    <xdr:colOff>142875</xdr:colOff>
                    <xdr:row>22</xdr:row>
                    <xdr:rowOff>1228725</xdr:rowOff>
                  </from>
                  <to>
                    <xdr:col>2</xdr:col>
                    <xdr:colOff>400050</xdr:colOff>
                    <xdr:row>22</xdr:row>
                    <xdr:rowOff>1466850</xdr:rowOff>
                  </to>
                </anchor>
              </controlPr>
            </control>
          </mc:Choice>
        </mc:AlternateContent>
        <mc:AlternateContent xmlns:mc="http://schemas.openxmlformats.org/markup-compatibility/2006">
          <mc:Choice Requires="x14">
            <control shapeId="1150" r:id="rId33" name="Check Box 126">
              <controlPr defaultSize="0" autoFill="0" autoLine="0" autoPict="0">
                <anchor moveWithCells="1">
                  <from>
                    <xdr:col>2</xdr:col>
                    <xdr:colOff>1123950</xdr:colOff>
                    <xdr:row>23</xdr:row>
                    <xdr:rowOff>180975</xdr:rowOff>
                  </from>
                  <to>
                    <xdr:col>2</xdr:col>
                    <xdr:colOff>1381125</xdr:colOff>
                    <xdr:row>23</xdr:row>
                    <xdr:rowOff>361950</xdr:rowOff>
                  </to>
                </anchor>
              </controlPr>
            </control>
          </mc:Choice>
        </mc:AlternateContent>
        <mc:AlternateContent xmlns:mc="http://schemas.openxmlformats.org/markup-compatibility/2006">
          <mc:Choice Requires="x14">
            <control shapeId="1151" r:id="rId34" name="Check Box 127">
              <controlPr defaultSize="0" autoFill="0" autoLine="0" autoPict="0">
                <anchor moveWithCells="1">
                  <from>
                    <xdr:col>2</xdr:col>
                    <xdr:colOff>647700</xdr:colOff>
                    <xdr:row>23</xdr:row>
                    <xdr:rowOff>514350</xdr:rowOff>
                  </from>
                  <to>
                    <xdr:col>2</xdr:col>
                    <xdr:colOff>895350</xdr:colOff>
                    <xdr:row>23</xdr:row>
                    <xdr:rowOff>762000</xdr:rowOff>
                  </to>
                </anchor>
              </controlPr>
            </control>
          </mc:Choice>
        </mc:AlternateContent>
        <mc:AlternateContent xmlns:mc="http://schemas.openxmlformats.org/markup-compatibility/2006">
          <mc:Choice Requires="x14">
            <control shapeId="1152" r:id="rId35" name="Check Box 128">
              <controlPr defaultSize="0" autoFill="0" autoLine="0" autoPict="0">
                <anchor moveWithCells="1">
                  <from>
                    <xdr:col>2</xdr:col>
                    <xdr:colOff>771525</xdr:colOff>
                    <xdr:row>23</xdr:row>
                    <xdr:rowOff>1343025</xdr:rowOff>
                  </from>
                  <to>
                    <xdr:col>2</xdr:col>
                    <xdr:colOff>1047750</xdr:colOff>
                    <xdr:row>23</xdr:row>
                    <xdr:rowOff>1581150</xdr:rowOff>
                  </to>
                </anchor>
              </controlPr>
            </control>
          </mc:Choice>
        </mc:AlternateContent>
        <mc:AlternateContent xmlns:mc="http://schemas.openxmlformats.org/markup-compatibility/2006">
          <mc:Choice Requires="x14">
            <control shapeId="1153" r:id="rId36" name="Check Box 129">
              <controlPr defaultSize="0" autoFill="0" autoLine="0" autoPict="0">
                <anchor moveWithCells="1">
                  <from>
                    <xdr:col>2</xdr:col>
                    <xdr:colOff>1171575</xdr:colOff>
                    <xdr:row>24</xdr:row>
                    <xdr:rowOff>180975</xdr:rowOff>
                  </from>
                  <to>
                    <xdr:col>2</xdr:col>
                    <xdr:colOff>1381125</xdr:colOff>
                    <xdr:row>24</xdr:row>
                    <xdr:rowOff>371475</xdr:rowOff>
                  </to>
                </anchor>
              </controlPr>
            </control>
          </mc:Choice>
        </mc:AlternateContent>
        <mc:AlternateContent xmlns:mc="http://schemas.openxmlformats.org/markup-compatibility/2006">
          <mc:Choice Requires="x14">
            <control shapeId="1154" r:id="rId37" name="Check Box 130">
              <controlPr defaultSize="0" autoFill="0" autoLine="0" autoPict="0">
                <anchor moveWithCells="1">
                  <from>
                    <xdr:col>2</xdr:col>
                    <xdr:colOff>933450</xdr:colOff>
                    <xdr:row>24</xdr:row>
                    <xdr:rowOff>714375</xdr:rowOff>
                  </from>
                  <to>
                    <xdr:col>2</xdr:col>
                    <xdr:colOff>1133475</xdr:colOff>
                    <xdr:row>24</xdr:row>
                    <xdr:rowOff>942975</xdr:rowOff>
                  </to>
                </anchor>
              </controlPr>
            </control>
          </mc:Choice>
        </mc:AlternateContent>
        <mc:AlternateContent xmlns:mc="http://schemas.openxmlformats.org/markup-compatibility/2006">
          <mc:Choice Requires="x14">
            <control shapeId="1155" r:id="rId38" name="Check Box 131">
              <controlPr defaultSize="0" autoFill="0" autoLine="0" autoPict="0">
                <anchor moveWithCells="1">
                  <from>
                    <xdr:col>2</xdr:col>
                    <xdr:colOff>314325</xdr:colOff>
                    <xdr:row>25</xdr:row>
                    <xdr:rowOff>114300</xdr:rowOff>
                  </from>
                  <to>
                    <xdr:col>2</xdr:col>
                    <xdr:colOff>571500</xdr:colOff>
                    <xdr:row>25</xdr:row>
                    <xdr:rowOff>428625</xdr:rowOff>
                  </to>
                </anchor>
              </controlPr>
            </control>
          </mc:Choice>
        </mc:AlternateContent>
        <mc:AlternateContent xmlns:mc="http://schemas.openxmlformats.org/markup-compatibility/2006">
          <mc:Choice Requires="x14">
            <control shapeId="1156" r:id="rId39" name="Check Box 132">
              <controlPr defaultSize="0" autoFill="0" autoLine="0" autoPict="0">
                <anchor moveWithCells="1">
                  <from>
                    <xdr:col>2</xdr:col>
                    <xdr:colOff>142875</xdr:colOff>
                    <xdr:row>25</xdr:row>
                    <xdr:rowOff>1219200</xdr:rowOff>
                  </from>
                  <to>
                    <xdr:col>2</xdr:col>
                    <xdr:colOff>457200</xdr:colOff>
                    <xdr:row>25</xdr:row>
                    <xdr:rowOff>1504950</xdr:rowOff>
                  </to>
                </anchor>
              </controlPr>
            </control>
          </mc:Choice>
        </mc:AlternateContent>
        <mc:AlternateContent xmlns:mc="http://schemas.openxmlformats.org/markup-compatibility/2006">
          <mc:Choice Requires="x14">
            <control shapeId="1157" r:id="rId40" name="Check Box 133">
              <controlPr defaultSize="0" autoFill="0" autoLine="0" autoPict="0">
                <anchor moveWithCells="1">
                  <from>
                    <xdr:col>2</xdr:col>
                    <xdr:colOff>800100</xdr:colOff>
                    <xdr:row>25</xdr:row>
                    <xdr:rowOff>1657350</xdr:rowOff>
                  </from>
                  <to>
                    <xdr:col>2</xdr:col>
                    <xdr:colOff>1047750</xdr:colOff>
                    <xdr:row>25</xdr:row>
                    <xdr:rowOff>1885950</xdr:rowOff>
                  </to>
                </anchor>
              </controlPr>
            </control>
          </mc:Choice>
        </mc:AlternateContent>
        <mc:AlternateContent xmlns:mc="http://schemas.openxmlformats.org/markup-compatibility/2006">
          <mc:Choice Requires="x14">
            <control shapeId="1158" r:id="rId41" name="Check Box 134">
              <controlPr defaultSize="0" autoFill="0" autoLine="0" autoPict="0">
                <anchor moveWithCells="1">
                  <from>
                    <xdr:col>2</xdr:col>
                    <xdr:colOff>1057275</xdr:colOff>
                    <xdr:row>27</xdr:row>
                    <xdr:rowOff>0</xdr:rowOff>
                  </from>
                  <to>
                    <xdr:col>2</xdr:col>
                    <xdr:colOff>1333500</xdr:colOff>
                    <xdr:row>27</xdr:row>
                    <xdr:rowOff>190500</xdr:rowOff>
                  </to>
                </anchor>
              </controlPr>
            </control>
          </mc:Choice>
        </mc:AlternateContent>
        <mc:AlternateContent xmlns:mc="http://schemas.openxmlformats.org/markup-compatibility/2006">
          <mc:Choice Requires="x14">
            <control shapeId="1159" r:id="rId42" name="Check Box 135">
              <controlPr defaultSize="0" autoFill="0" autoLine="0" autoPict="0">
                <anchor moveWithCells="1">
                  <from>
                    <xdr:col>2</xdr:col>
                    <xdr:colOff>85725</xdr:colOff>
                    <xdr:row>27</xdr:row>
                    <xdr:rowOff>476250</xdr:rowOff>
                  </from>
                  <to>
                    <xdr:col>2</xdr:col>
                    <xdr:colOff>1028700</xdr:colOff>
                    <xdr:row>27</xdr:row>
                    <xdr:rowOff>685800</xdr:rowOff>
                  </to>
                </anchor>
              </controlPr>
            </control>
          </mc:Choice>
        </mc:AlternateContent>
        <mc:AlternateContent xmlns:mc="http://schemas.openxmlformats.org/markup-compatibility/2006">
          <mc:Choice Requires="x14">
            <control shapeId="1160" r:id="rId43" name="Check Box 136">
              <controlPr defaultSize="0" autoFill="0" autoLine="0" autoPict="0">
                <anchor moveWithCells="1">
                  <from>
                    <xdr:col>2</xdr:col>
                    <xdr:colOff>95250</xdr:colOff>
                    <xdr:row>27</xdr:row>
                    <xdr:rowOff>847725</xdr:rowOff>
                  </from>
                  <to>
                    <xdr:col>2</xdr:col>
                    <xdr:colOff>1038225</xdr:colOff>
                    <xdr:row>27</xdr:row>
                    <xdr:rowOff>1057275</xdr:rowOff>
                  </to>
                </anchor>
              </controlPr>
            </control>
          </mc:Choice>
        </mc:AlternateContent>
        <mc:AlternateContent xmlns:mc="http://schemas.openxmlformats.org/markup-compatibility/2006">
          <mc:Choice Requires="x14">
            <control shapeId="1161" r:id="rId44" name="Check Box 137">
              <controlPr defaultSize="0" autoFill="0" autoLine="0" autoPict="0">
                <anchor moveWithCells="1">
                  <from>
                    <xdr:col>2</xdr:col>
                    <xdr:colOff>85725</xdr:colOff>
                    <xdr:row>27</xdr:row>
                    <xdr:rowOff>1228725</xdr:rowOff>
                  </from>
                  <to>
                    <xdr:col>2</xdr:col>
                    <xdr:colOff>1028700</xdr:colOff>
                    <xdr:row>27</xdr:row>
                    <xdr:rowOff>1438275</xdr:rowOff>
                  </to>
                </anchor>
              </controlPr>
            </control>
          </mc:Choice>
        </mc:AlternateContent>
        <mc:AlternateContent xmlns:mc="http://schemas.openxmlformats.org/markup-compatibility/2006">
          <mc:Choice Requires="x14">
            <control shapeId="1162" r:id="rId45" name="Check Box 138">
              <controlPr defaultSize="0" autoFill="0" autoLine="0" autoPict="0">
                <anchor moveWithCells="1">
                  <from>
                    <xdr:col>2</xdr:col>
                    <xdr:colOff>781050</xdr:colOff>
                    <xdr:row>28</xdr:row>
                    <xdr:rowOff>342900</xdr:rowOff>
                  </from>
                  <to>
                    <xdr:col>2</xdr:col>
                    <xdr:colOff>1162050</xdr:colOff>
                    <xdr:row>28</xdr:row>
                    <xdr:rowOff>571500</xdr:rowOff>
                  </to>
                </anchor>
              </controlPr>
            </control>
          </mc:Choice>
        </mc:AlternateContent>
        <mc:AlternateContent xmlns:mc="http://schemas.openxmlformats.org/markup-compatibility/2006">
          <mc:Choice Requires="x14">
            <control shapeId="1163" r:id="rId46" name="Check Box 139">
              <controlPr defaultSize="0" autoFill="0" autoLine="0" autoPict="0">
                <anchor moveWithCells="1">
                  <from>
                    <xdr:col>2</xdr:col>
                    <xdr:colOff>85725</xdr:colOff>
                    <xdr:row>28</xdr:row>
                    <xdr:rowOff>904875</xdr:rowOff>
                  </from>
                  <to>
                    <xdr:col>2</xdr:col>
                    <xdr:colOff>390525</xdr:colOff>
                    <xdr:row>28</xdr:row>
                    <xdr:rowOff>1133475</xdr:rowOff>
                  </to>
                </anchor>
              </controlPr>
            </control>
          </mc:Choice>
        </mc:AlternateContent>
        <mc:AlternateContent xmlns:mc="http://schemas.openxmlformats.org/markup-compatibility/2006">
          <mc:Choice Requires="x14">
            <control shapeId="1164" r:id="rId47" name="Check Box 140">
              <controlPr defaultSize="0" autoFill="0" autoLine="0" autoPict="0">
                <anchor moveWithCells="1">
                  <from>
                    <xdr:col>2</xdr:col>
                    <xdr:colOff>714375</xdr:colOff>
                    <xdr:row>28</xdr:row>
                    <xdr:rowOff>1419225</xdr:rowOff>
                  </from>
                  <to>
                    <xdr:col>2</xdr:col>
                    <xdr:colOff>1000125</xdr:colOff>
                    <xdr:row>28</xdr:row>
                    <xdr:rowOff>1676400</xdr:rowOff>
                  </to>
                </anchor>
              </controlPr>
            </control>
          </mc:Choice>
        </mc:AlternateContent>
        <mc:AlternateContent xmlns:mc="http://schemas.openxmlformats.org/markup-compatibility/2006">
          <mc:Choice Requires="x14">
            <control shapeId="1165" r:id="rId48" name="Check Box 141">
              <controlPr defaultSize="0" autoFill="0" autoLine="0" autoPict="0">
                <anchor moveWithCells="1">
                  <from>
                    <xdr:col>2</xdr:col>
                    <xdr:colOff>66675</xdr:colOff>
                    <xdr:row>28</xdr:row>
                    <xdr:rowOff>2505075</xdr:rowOff>
                  </from>
                  <to>
                    <xdr:col>2</xdr:col>
                    <xdr:colOff>304800</xdr:colOff>
                    <xdr:row>28</xdr:row>
                    <xdr:rowOff>2743200</xdr:rowOff>
                  </to>
                </anchor>
              </controlPr>
            </control>
          </mc:Choice>
        </mc:AlternateContent>
        <mc:AlternateContent xmlns:mc="http://schemas.openxmlformats.org/markup-compatibility/2006">
          <mc:Choice Requires="x14">
            <control shapeId="1166" r:id="rId49" name="Check Box 142">
              <controlPr defaultSize="0" autoFill="0" autoLine="0" autoPict="0">
                <anchor moveWithCells="1">
                  <from>
                    <xdr:col>2</xdr:col>
                    <xdr:colOff>1200150</xdr:colOff>
                    <xdr:row>30</xdr:row>
                    <xdr:rowOff>666750</xdr:rowOff>
                  </from>
                  <to>
                    <xdr:col>3</xdr:col>
                    <xdr:colOff>19050</xdr:colOff>
                    <xdr:row>30</xdr:row>
                    <xdr:rowOff>1009650</xdr:rowOff>
                  </to>
                </anchor>
              </controlPr>
            </control>
          </mc:Choice>
        </mc:AlternateContent>
        <mc:AlternateContent xmlns:mc="http://schemas.openxmlformats.org/markup-compatibility/2006">
          <mc:Choice Requires="x14">
            <control shapeId="1167" r:id="rId50" name="Check Box 143">
              <controlPr defaultSize="0" autoFill="0" autoLine="0" autoPict="0">
                <anchor moveWithCells="1">
                  <from>
                    <xdr:col>2</xdr:col>
                    <xdr:colOff>76200</xdr:colOff>
                    <xdr:row>30</xdr:row>
                    <xdr:rowOff>485775</xdr:rowOff>
                  </from>
                  <to>
                    <xdr:col>2</xdr:col>
                    <xdr:colOff>342900</xdr:colOff>
                    <xdr:row>30</xdr:row>
                    <xdr:rowOff>800100</xdr:rowOff>
                  </to>
                </anchor>
              </controlPr>
            </control>
          </mc:Choice>
        </mc:AlternateContent>
        <mc:AlternateContent xmlns:mc="http://schemas.openxmlformats.org/markup-compatibility/2006">
          <mc:Choice Requires="x14">
            <control shapeId="1168" r:id="rId51" name="Check Box 144">
              <controlPr defaultSize="0" autoFill="0" autoLine="0" autoPict="0">
                <anchor moveWithCells="1">
                  <from>
                    <xdr:col>2</xdr:col>
                    <xdr:colOff>733425</xdr:colOff>
                    <xdr:row>30</xdr:row>
                    <xdr:rowOff>1257300</xdr:rowOff>
                  </from>
                  <to>
                    <xdr:col>2</xdr:col>
                    <xdr:colOff>990600</xdr:colOff>
                    <xdr:row>30</xdr:row>
                    <xdr:rowOff>1571625</xdr:rowOff>
                  </to>
                </anchor>
              </controlPr>
            </control>
          </mc:Choice>
        </mc:AlternateContent>
        <mc:AlternateContent xmlns:mc="http://schemas.openxmlformats.org/markup-compatibility/2006">
          <mc:Choice Requires="x14">
            <control shapeId="1169" r:id="rId52" name="Check Box 145">
              <controlPr defaultSize="0" autoFill="0" autoLine="0" autoPict="0">
                <anchor moveWithCells="1">
                  <from>
                    <xdr:col>2</xdr:col>
                    <xdr:colOff>1123950</xdr:colOff>
                    <xdr:row>30</xdr:row>
                    <xdr:rowOff>38100</xdr:rowOff>
                  </from>
                  <to>
                    <xdr:col>2</xdr:col>
                    <xdr:colOff>1362075</xdr:colOff>
                    <xdr:row>30</xdr:row>
                    <xdr:rowOff>257175</xdr:rowOff>
                  </to>
                </anchor>
              </controlPr>
            </control>
          </mc:Choice>
        </mc:AlternateContent>
        <mc:AlternateContent xmlns:mc="http://schemas.openxmlformats.org/markup-compatibility/2006">
          <mc:Choice Requires="x14">
            <control shapeId="1170" r:id="rId53" name="Check Box 146">
              <controlPr defaultSize="0" autoFill="0" autoLine="0" autoPict="0">
                <anchor moveWithCells="1">
                  <from>
                    <xdr:col>2</xdr:col>
                    <xdr:colOff>866775</xdr:colOff>
                    <xdr:row>8</xdr:row>
                    <xdr:rowOff>695325</xdr:rowOff>
                  </from>
                  <to>
                    <xdr:col>2</xdr:col>
                    <xdr:colOff>1162050</xdr:colOff>
                    <xdr:row>8</xdr:row>
                    <xdr:rowOff>933450</xdr:rowOff>
                  </to>
                </anchor>
              </controlPr>
            </control>
          </mc:Choice>
        </mc:AlternateContent>
        <mc:AlternateContent xmlns:mc="http://schemas.openxmlformats.org/markup-compatibility/2006">
          <mc:Choice Requires="x14">
            <control shapeId="1171" r:id="rId54" name="Check Box 147">
              <controlPr defaultSize="0" autoFill="0" autoLine="0" autoPict="0">
                <anchor moveWithCells="1">
                  <from>
                    <xdr:col>2</xdr:col>
                    <xdr:colOff>762000</xdr:colOff>
                    <xdr:row>29</xdr:row>
                    <xdr:rowOff>552450</xdr:rowOff>
                  </from>
                  <to>
                    <xdr:col>2</xdr:col>
                    <xdr:colOff>1009650</xdr:colOff>
                    <xdr:row>29</xdr:row>
                    <xdr:rowOff>781050</xdr:rowOff>
                  </to>
                </anchor>
              </controlPr>
            </control>
          </mc:Choice>
        </mc:AlternateContent>
        <mc:AlternateContent xmlns:mc="http://schemas.openxmlformats.org/markup-compatibility/2006">
          <mc:Choice Requires="x14">
            <control shapeId="1173" r:id="rId55" name="Check Box 149">
              <controlPr defaultSize="0" autoFill="0" autoLine="0" autoPict="0">
                <anchor moveWithCells="1">
                  <from>
                    <xdr:col>2</xdr:col>
                    <xdr:colOff>904875</xdr:colOff>
                    <xdr:row>29</xdr:row>
                    <xdr:rowOff>180975</xdr:rowOff>
                  </from>
                  <to>
                    <xdr:col>2</xdr:col>
                    <xdr:colOff>1152525</xdr:colOff>
                    <xdr:row>29</xdr:row>
                    <xdr:rowOff>409575</xdr:rowOff>
                  </to>
                </anchor>
              </controlPr>
            </control>
          </mc:Choice>
        </mc:AlternateContent>
        <mc:AlternateContent xmlns:mc="http://schemas.openxmlformats.org/markup-compatibility/2006">
          <mc:Choice Requires="x14">
            <control shapeId="1174" r:id="rId56" name="Check Box 150">
              <controlPr defaultSize="0" autoFill="0" autoLine="0" autoPict="0">
                <anchor moveWithCells="1">
                  <from>
                    <xdr:col>2</xdr:col>
                    <xdr:colOff>504825</xdr:colOff>
                    <xdr:row>29</xdr:row>
                    <xdr:rowOff>1104900</xdr:rowOff>
                  </from>
                  <to>
                    <xdr:col>2</xdr:col>
                    <xdr:colOff>752475</xdr:colOff>
                    <xdr:row>29</xdr:row>
                    <xdr:rowOff>1333500</xdr:rowOff>
                  </to>
                </anchor>
              </controlPr>
            </control>
          </mc:Choice>
        </mc:AlternateContent>
        <mc:AlternateContent xmlns:mc="http://schemas.openxmlformats.org/markup-compatibility/2006">
          <mc:Choice Requires="x14">
            <control shapeId="1175" r:id="rId57" name="Check Box 151">
              <controlPr defaultSize="0" autoFill="0" autoLine="0" autoPict="0">
                <anchor moveWithCells="1">
                  <from>
                    <xdr:col>2</xdr:col>
                    <xdr:colOff>400050</xdr:colOff>
                    <xdr:row>29</xdr:row>
                    <xdr:rowOff>1971675</xdr:rowOff>
                  </from>
                  <to>
                    <xdr:col>2</xdr:col>
                    <xdr:colOff>647700</xdr:colOff>
                    <xdr:row>29</xdr:row>
                    <xdr:rowOff>2200275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3F9E9145-1A71-4CDD-880B-D6AD67954A0A}">
          <x14:formula1>
            <xm:f>'Master data'!$A$2:$A$5</xm:f>
          </x14:formula1>
          <xm:sqref>B9:B15 B21:B31</xm:sqref>
        </x14:dataValidation>
        <x14:dataValidation type="list" allowBlank="1" showInputMessage="1" showErrorMessage="1" xr:uid="{43E03312-1470-45B5-9F65-9D52C83DA794}">
          <x14:formula1>
            <xm:f>'Master data'!$C$2:$C$5</xm:f>
          </x14:formula1>
          <xm:sqref>B16:B17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9DCF3-9000-4FC6-9EE8-1F6FED76C5DA}">
  <sheetPr codeName="Sheet4"/>
  <dimension ref="A1:N33"/>
  <sheetViews>
    <sheetView showGridLines="0" view="pageBreakPreview" zoomScaleNormal="100" zoomScaleSheetLayoutView="100" zoomScalePageLayoutView="70" workbookViewId="0">
      <selection activeCell="B22" sqref="B22"/>
    </sheetView>
  </sheetViews>
  <sheetFormatPr defaultColWidth="8.85546875" defaultRowHeight="15" x14ac:dyDescent="0.25"/>
  <cols>
    <col min="1" max="1" width="38.85546875" customWidth="1"/>
    <col min="2" max="2" width="12.85546875" customWidth="1"/>
    <col min="3" max="3" width="21.42578125" style="17" customWidth="1"/>
    <col min="4" max="4" width="56.5703125" customWidth="1"/>
    <col min="5" max="5" width="9" hidden="1" customWidth="1"/>
    <col min="6" max="6" width="12.140625" hidden="1" customWidth="1"/>
  </cols>
  <sheetData>
    <row r="1" spans="1:14" x14ac:dyDescent="0.25">
      <c r="A1" s="2"/>
      <c r="B1" s="2"/>
      <c r="C1" s="14"/>
      <c r="D1" s="2"/>
      <c r="E1" s="2"/>
      <c r="F1" s="2"/>
      <c r="G1" s="2"/>
      <c r="H1" s="2"/>
      <c r="I1" s="2"/>
      <c r="J1" s="2"/>
      <c r="K1" s="2"/>
      <c r="L1" s="2"/>
      <c r="M1" s="2"/>
      <c r="N1" s="2"/>
    </row>
    <row r="2" spans="1:14" ht="18.75" x14ac:dyDescent="0.25">
      <c r="A2" s="99" t="s">
        <v>17</v>
      </c>
      <c r="B2" s="100"/>
      <c r="C2" s="100"/>
      <c r="D2" s="100"/>
      <c r="E2" s="100"/>
      <c r="F2" s="100"/>
      <c r="G2" s="100"/>
      <c r="H2" s="100"/>
      <c r="I2" s="100"/>
      <c r="J2" s="100"/>
      <c r="K2" s="100"/>
      <c r="L2" s="100"/>
      <c r="M2" s="100"/>
      <c r="N2" s="100"/>
    </row>
    <row r="3" spans="1:14" x14ac:dyDescent="0.25">
      <c r="A3" s="4"/>
      <c r="B3" s="4"/>
      <c r="C3" s="15"/>
      <c r="D3" s="4"/>
      <c r="E3" s="2"/>
      <c r="F3" s="2"/>
      <c r="G3" s="2"/>
      <c r="H3" s="2"/>
      <c r="I3" s="2"/>
      <c r="J3" s="2"/>
      <c r="K3" s="2"/>
      <c r="L3" s="2"/>
      <c r="M3" s="2"/>
      <c r="N3" s="2"/>
    </row>
    <row r="4" spans="1:14" x14ac:dyDescent="0.25">
      <c r="A4" s="101" t="s">
        <v>56</v>
      </c>
      <c r="B4" s="102"/>
      <c r="C4" s="102"/>
      <c r="D4" s="102"/>
      <c r="E4" s="102"/>
      <c r="F4" s="102"/>
      <c r="G4" s="102"/>
      <c r="H4" s="102"/>
      <c r="I4" s="102"/>
      <c r="J4" s="102"/>
      <c r="K4" s="102"/>
      <c r="L4" s="102"/>
      <c r="M4" s="102"/>
      <c r="N4" s="102"/>
    </row>
    <row r="5" spans="1:14" x14ac:dyDescent="0.25">
      <c r="A5" s="4"/>
      <c r="B5" s="4"/>
      <c r="C5" s="15"/>
      <c r="D5" s="4"/>
      <c r="E5" s="4"/>
      <c r="F5" s="4"/>
      <c r="G5" s="4"/>
      <c r="H5" s="4"/>
      <c r="I5" s="4"/>
      <c r="J5" s="4"/>
      <c r="K5" s="4"/>
      <c r="L5" s="4"/>
      <c r="M5" s="4"/>
      <c r="N5" s="4"/>
    </row>
    <row r="6" spans="1:14" ht="101.25" customHeight="1" x14ac:dyDescent="0.25">
      <c r="A6" s="82" t="s">
        <v>57</v>
      </c>
      <c r="B6" s="83"/>
      <c r="C6" s="83"/>
      <c r="D6" s="83"/>
      <c r="E6" s="4"/>
      <c r="F6" s="4"/>
      <c r="G6" s="4"/>
      <c r="H6" s="4"/>
      <c r="I6" s="4"/>
      <c r="J6" s="4"/>
      <c r="K6" s="4"/>
      <c r="L6" s="4"/>
      <c r="M6" s="4"/>
      <c r="N6" s="4"/>
    </row>
    <row r="7" spans="1:14" ht="55.5" x14ac:dyDescent="0.25">
      <c r="A7" s="10" t="s">
        <v>20</v>
      </c>
      <c r="B7" s="10" t="s">
        <v>21</v>
      </c>
      <c r="C7" s="10" t="s">
        <v>22</v>
      </c>
      <c r="D7" s="10" t="s">
        <v>23</v>
      </c>
      <c r="E7" s="10" t="s">
        <v>24</v>
      </c>
      <c r="F7" s="10" t="s">
        <v>58</v>
      </c>
    </row>
    <row r="8" spans="1:14" ht="30.95" customHeight="1" x14ac:dyDescent="0.25">
      <c r="A8" s="107" t="s">
        <v>59</v>
      </c>
      <c r="B8" s="108"/>
      <c r="C8" s="108"/>
      <c r="D8" s="109"/>
      <c r="E8" s="10"/>
      <c r="F8" s="10"/>
    </row>
    <row r="9" spans="1:14" ht="284.25" customHeight="1" x14ac:dyDescent="0.25">
      <c r="A9" s="34" t="s">
        <v>60</v>
      </c>
      <c r="B9" s="30"/>
      <c r="C9" s="16" t="s">
        <v>61</v>
      </c>
      <c r="D9" s="5" t="s">
        <v>52</v>
      </c>
      <c r="E9" s="19" t="e">
        <f>VLOOKUP($B9,'Master data'!$A$2:$B$5,2,FALSE)</f>
        <v>#N/A</v>
      </c>
      <c r="F9" s="19" t="e">
        <f t="shared" ref="F9:F14" si="0">$E9*1.5</f>
        <v>#N/A</v>
      </c>
    </row>
    <row r="10" spans="1:14" ht="189" customHeight="1" x14ac:dyDescent="0.25">
      <c r="A10" s="34" t="s">
        <v>62</v>
      </c>
      <c r="B10" s="30"/>
      <c r="C10" s="16" t="s">
        <v>63</v>
      </c>
      <c r="D10" s="5" t="s">
        <v>52</v>
      </c>
      <c r="E10" s="19" t="e">
        <f>VLOOKUP($B10,'Master data'!$A$2:$B$5,2,FALSE)</f>
        <v>#N/A</v>
      </c>
      <c r="F10" s="19" t="e">
        <f t="shared" si="0"/>
        <v>#N/A</v>
      </c>
    </row>
    <row r="11" spans="1:14" ht="204.75" customHeight="1" x14ac:dyDescent="0.25">
      <c r="A11" s="34" t="s">
        <v>64</v>
      </c>
      <c r="B11" s="30"/>
      <c r="C11" s="16" t="s">
        <v>65</v>
      </c>
      <c r="D11" s="5" t="s">
        <v>52</v>
      </c>
      <c r="E11" s="19" t="e">
        <f>VLOOKUP($B11,'Master data'!$A$2:$B$5,2,FALSE)</f>
        <v>#N/A</v>
      </c>
      <c r="F11" s="19" t="e">
        <f t="shared" si="0"/>
        <v>#N/A</v>
      </c>
    </row>
    <row r="12" spans="1:14" s="2" customFormat="1" ht="245.25" customHeight="1" x14ac:dyDescent="0.25">
      <c r="A12" s="37" t="s">
        <v>66</v>
      </c>
      <c r="B12" s="30"/>
      <c r="C12" s="40" t="s">
        <v>67</v>
      </c>
      <c r="D12" s="5" t="s">
        <v>52</v>
      </c>
      <c r="E12" s="19" t="e">
        <f>VLOOKUP($B12,'Master data'!$A$2:$B$5,2,FALSE)</f>
        <v>#N/A</v>
      </c>
      <c r="F12" s="19" t="e">
        <f t="shared" si="0"/>
        <v>#N/A</v>
      </c>
    </row>
    <row r="13" spans="1:14" ht="293.25" customHeight="1" x14ac:dyDescent="0.25">
      <c r="A13" s="38" t="s">
        <v>68</v>
      </c>
      <c r="B13" s="30"/>
      <c r="C13" s="40" t="s">
        <v>69</v>
      </c>
      <c r="D13" s="40" t="s">
        <v>27</v>
      </c>
      <c r="E13" s="19" t="e">
        <f>VLOOKUP($B13,'Master data'!$A$2:$B$5,2,FALSE)</f>
        <v>#N/A</v>
      </c>
      <c r="F13" s="19" t="e">
        <f t="shared" si="0"/>
        <v>#N/A</v>
      </c>
    </row>
    <row r="14" spans="1:14" ht="293.25" customHeight="1" x14ac:dyDescent="0.25">
      <c r="A14" s="38" t="s">
        <v>183</v>
      </c>
      <c r="B14" s="30"/>
      <c r="C14" s="40" t="s">
        <v>209</v>
      </c>
      <c r="D14" s="40"/>
      <c r="E14" s="19" t="e">
        <f>VLOOKUP($B14,'Master data'!$A$2:$B$5,2,FALSE)</f>
        <v>#N/A</v>
      </c>
      <c r="F14" s="19" t="e">
        <f t="shared" si="0"/>
        <v>#N/A</v>
      </c>
    </row>
    <row r="15" spans="1:14" s="7" customFormat="1" x14ac:dyDescent="0.25">
      <c r="A15" s="20"/>
      <c r="B15" s="20"/>
      <c r="C15" s="21"/>
      <c r="D15" s="22"/>
    </row>
    <row r="16" spans="1:14" x14ac:dyDescent="0.25">
      <c r="A16" s="3" t="s">
        <v>70</v>
      </c>
    </row>
    <row r="17" spans="1:6" ht="15.75" thickBot="1" x14ac:dyDescent="0.3"/>
    <row r="18" spans="1:6" ht="65.25" customHeight="1" x14ac:dyDescent="0.25">
      <c r="A18" s="8" t="s">
        <v>20</v>
      </c>
      <c r="B18" s="9" t="s">
        <v>21</v>
      </c>
      <c r="C18" s="9" t="s">
        <v>22</v>
      </c>
      <c r="D18" s="9" t="s">
        <v>23</v>
      </c>
      <c r="E18" s="10" t="s">
        <v>71</v>
      </c>
      <c r="F18" s="10" t="s">
        <v>72</v>
      </c>
    </row>
    <row r="19" spans="1:6" ht="359.25" customHeight="1" x14ac:dyDescent="0.25">
      <c r="A19" s="81" t="s">
        <v>207</v>
      </c>
      <c r="B19" s="11"/>
      <c r="C19" s="18" t="s">
        <v>208</v>
      </c>
      <c r="D19" s="41" t="s">
        <v>73</v>
      </c>
      <c r="E19" s="19" t="e">
        <f>VLOOKUP($B19,'Master data'!$A$2:$B$5,2,FALSE)</f>
        <v>#N/A</v>
      </c>
      <c r="F19" s="19" t="e">
        <f>E19*1.5</f>
        <v>#N/A</v>
      </c>
    </row>
    <row r="20" spans="1:6" ht="409.5" customHeight="1" x14ac:dyDescent="0.25">
      <c r="A20" s="39" t="s">
        <v>194</v>
      </c>
      <c r="B20" s="11"/>
      <c r="C20" s="18" t="s">
        <v>74</v>
      </c>
      <c r="D20" s="41" t="s">
        <v>27</v>
      </c>
      <c r="E20" s="19" t="e">
        <f>VLOOKUP($B20,'Master data'!$A$2:$B$5,2,FALSE)</f>
        <v>#N/A</v>
      </c>
      <c r="F20" s="19" t="e">
        <f>E20*1.5</f>
        <v>#N/A</v>
      </c>
    </row>
    <row r="21" spans="1:6" ht="357" customHeight="1" x14ac:dyDescent="0.25">
      <c r="A21" s="39" t="s">
        <v>195</v>
      </c>
      <c r="B21" s="11"/>
      <c r="C21" s="18" t="s">
        <v>75</v>
      </c>
      <c r="D21" s="41" t="s">
        <v>27</v>
      </c>
      <c r="E21" s="19" t="e">
        <f>VLOOKUP($B21,'Master data'!$A$2:$B$5,2,FALSE)</f>
        <v>#N/A</v>
      </c>
      <c r="F21" s="19" t="e">
        <f>E21*1.5</f>
        <v>#N/A</v>
      </c>
    </row>
    <row r="22" spans="1:6" ht="228" x14ac:dyDescent="0.25">
      <c r="A22" s="36" t="s">
        <v>206</v>
      </c>
      <c r="B22" s="11"/>
      <c r="C22" s="18" t="s">
        <v>76</v>
      </c>
      <c r="D22" s="41" t="s">
        <v>27</v>
      </c>
      <c r="E22" s="19" t="e">
        <f>VLOOKUP($B22,'Master data'!$A$2:$B$5,2,FALSE)</f>
        <v>#N/A</v>
      </c>
      <c r="F22" s="19" t="e">
        <f>E22*1</f>
        <v>#N/A</v>
      </c>
    </row>
    <row r="23" spans="1:6" ht="178.5" customHeight="1" x14ac:dyDescent="0.25">
      <c r="A23" s="36" t="s">
        <v>196</v>
      </c>
      <c r="B23" s="11"/>
      <c r="C23" s="23" t="s">
        <v>77</v>
      </c>
      <c r="D23" s="41" t="s">
        <v>27</v>
      </c>
      <c r="E23" s="19" t="e">
        <f>VLOOKUP($B23,'Master data'!$A$2:$B$5,2,FALSE)</f>
        <v>#N/A</v>
      </c>
      <c r="F23" s="19" t="e">
        <f>E23*1.5</f>
        <v>#N/A</v>
      </c>
    </row>
    <row r="24" spans="1:6" ht="277.5" customHeight="1" x14ac:dyDescent="0.25">
      <c r="A24" s="36" t="s">
        <v>205</v>
      </c>
      <c r="B24" s="11"/>
      <c r="C24" s="18" t="s">
        <v>78</v>
      </c>
      <c r="D24" s="41" t="s">
        <v>27</v>
      </c>
      <c r="E24" s="19" t="e">
        <f>VLOOKUP($B24,'Master data'!$A$2:$B$5,2,FALSE)</f>
        <v>#N/A</v>
      </c>
      <c r="F24" s="19" t="e">
        <f>E24*1.5</f>
        <v>#N/A</v>
      </c>
    </row>
    <row r="25" spans="1:6" ht="196.5" customHeight="1" x14ac:dyDescent="0.25">
      <c r="A25" s="36" t="s">
        <v>197</v>
      </c>
      <c r="B25" s="11"/>
      <c r="C25" s="18" t="s">
        <v>79</v>
      </c>
      <c r="D25" s="41" t="s">
        <v>27</v>
      </c>
      <c r="E25" s="19" t="e">
        <f>VLOOKUP($B25,'Master data'!$A$2:$B$5,2,FALSE)</f>
        <v>#N/A</v>
      </c>
      <c r="F25" s="19" t="e">
        <f>E25*1</f>
        <v>#N/A</v>
      </c>
    </row>
    <row r="26" spans="1:6" ht="255.75" customHeight="1" x14ac:dyDescent="0.25">
      <c r="A26" s="36" t="s">
        <v>198</v>
      </c>
      <c r="B26" s="11"/>
      <c r="C26" s="18" t="s">
        <v>80</v>
      </c>
      <c r="D26" s="41" t="s">
        <v>27</v>
      </c>
      <c r="E26" s="19" t="e">
        <f>VLOOKUP($B26,'Master data'!$A$2:$B$5,2,FALSE)</f>
        <v>#N/A</v>
      </c>
      <c r="F26" s="19" t="e">
        <f>E26*1.5</f>
        <v>#N/A</v>
      </c>
    </row>
    <row r="27" spans="1:6" ht="409.5" customHeight="1" x14ac:dyDescent="0.25">
      <c r="A27" s="36" t="s">
        <v>204</v>
      </c>
      <c r="B27" s="11"/>
      <c r="C27" s="42" t="s">
        <v>81</v>
      </c>
      <c r="D27" s="41" t="s">
        <v>27</v>
      </c>
      <c r="E27" s="19" t="e">
        <f>VLOOKUP($B27,'Master data'!$A$2:$B$5,2,FALSE)</f>
        <v>#N/A</v>
      </c>
      <c r="F27" s="19" t="e">
        <f>E27*1</f>
        <v>#N/A</v>
      </c>
    </row>
    <row r="29" spans="1:6" x14ac:dyDescent="0.25">
      <c r="A29" s="13" t="s">
        <v>54</v>
      </c>
    </row>
    <row r="30" spans="1:6" x14ac:dyDescent="0.25">
      <c r="A30" s="12"/>
    </row>
    <row r="31" spans="1:6" x14ac:dyDescent="0.25">
      <c r="A31" s="87" t="s">
        <v>55</v>
      </c>
      <c r="B31" s="103"/>
      <c r="C31" s="103"/>
      <c r="D31" s="103"/>
    </row>
    <row r="32" spans="1:6" x14ac:dyDescent="0.25">
      <c r="A32" s="103"/>
      <c r="B32" s="103"/>
      <c r="C32" s="103"/>
      <c r="D32" s="103"/>
    </row>
    <row r="33" spans="1:4" ht="348.95" customHeight="1" x14ac:dyDescent="0.25">
      <c r="A33" s="103"/>
      <c r="B33" s="103"/>
      <c r="C33" s="103"/>
      <c r="D33" s="103"/>
    </row>
  </sheetData>
  <sheetProtection algorithmName="SHA-512" hashValue="AFo7muPcTUzk0RuxEDd9Xq4xzzosCKpMrNj/WUhvBLxWjMzigDCBGXgGSRRwLcwnBSyDL/GFNb1ad69Lux/zFg==" saltValue="YTOthwsThR5Ey7Eb2ODcpw==" spinCount="100000" sheet="1" formatCells="0" formatRows="0" insertHyperlinks="0"/>
  <mergeCells count="5">
    <mergeCell ref="A2:N2"/>
    <mergeCell ref="A4:N4"/>
    <mergeCell ref="A6:D6"/>
    <mergeCell ref="A31:D33"/>
    <mergeCell ref="A8:D8"/>
  </mergeCells>
  <pageMargins left="0.7" right="0.74404761904761907" top="0.75" bottom="0.75" header="0.3" footer="0.3"/>
  <pageSetup paperSize="9" orientation="landscape" r:id="rId1"/>
  <headerFooter>
    <oddFooter xml:space="preserve">&amp;L&amp;"Verdana,Regular"&amp;KC00000CBM International | Programme Standards and Quality </oddFooter>
  </headerFooter>
  <rowBreaks count="1" manualBreakCount="1">
    <brk id="25" max="3" man="1"/>
  </rowBreaks>
  <drawing r:id="rId2"/>
  <legacyDrawing r:id="rId3"/>
  <mc:AlternateContent xmlns:mc="http://schemas.openxmlformats.org/markup-compatibility/2006">
    <mc:Choice Requires="x14">
      <controls>
        <mc:AlternateContent xmlns:mc="http://schemas.openxmlformats.org/markup-compatibility/2006">
          <mc:Choice Requires="x14">
            <control shapeId="4105" r:id="rId4" name="Check Box 9">
              <controlPr defaultSize="0" autoFill="0" autoLine="0" autoPict="0">
                <anchor moveWithCells="1">
                  <from>
                    <xdr:col>2</xdr:col>
                    <xdr:colOff>1047750</xdr:colOff>
                    <xdr:row>9</xdr:row>
                    <xdr:rowOff>723900</xdr:rowOff>
                  </from>
                  <to>
                    <xdr:col>2</xdr:col>
                    <xdr:colOff>1285875</xdr:colOff>
                    <xdr:row>9</xdr:row>
                    <xdr:rowOff>952500</xdr:rowOff>
                  </to>
                </anchor>
              </controlPr>
            </control>
          </mc:Choice>
        </mc:AlternateContent>
        <mc:AlternateContent xmlns:mc="http://schemas.openxmlformats.org/markup-compatibility/2006">
          <mc:Choice Requires="x14">
            <control shapeId="4106" r:id="rId5" name="Check Box 10">
              <controlPr defaultSize="0" autoFill="0" autoLine="0" autoPict="0">
                <anchor moveWithCells="1">
                  <from>
                    <xdr:col>2</xdr:col>
                    <xdr:colOff>781050</xdr:colOff>
                    <xdr:row>10</xdr:row>
                    <xdr:rowOff>323850</xdr:rowOff>
                  </from>
                  <to>
                    <xdr:col>2</xdr:col>
                    <xdr:colOff>952500</xdr:colOff>
                    <xdr:row>10</xdr:row>
                    <xdr:rowOff>542925</xdr:rowOff>
                  </to>
                </anchor>
              </controlPr>
            </control>
          </mc:Choice>
        </mc:AlternateContent>
        <mc:AlternateContent xmlns:mc="http://schemas.openxmlformats.org/markup-compatibility/2006">
          <mc:Choice Requires="x14">
            <control shapeId="4107" r:id="rId6" name="Check Box 11">
              <controlPr defaultSize="0" autoFill="0" autoLine="0" autoPict="0">
                <anchor moveWithCells="1">
                  <from>
                    <xdr:col>2</xdr:col>
                    <xdr:colOff>790575</xdr:colOff>
                    <xdr:row>10</xdr:row>
                    <xdr:rowOff>866775</xdr:rowOff>
                  </from>
                  <to>
                    <xdr:col>2</xdr:col>
                    <xdr:colOff>1038225</xdr:colOff>
                    <xdr:row>10</xdr:row>
                    <xdr:rowOff>1085850</xdr:rowOff>
                  </to>
                </anchor>
              </controlPr>
            </control>
          </mc:Choice>
        </mc:AlternateContent>
        <mc:AlternateContent xmlns:mc="http://schemas.openxmlformats.org/markup-compatibility/2006">
          <mc:Choice Requires="x14">
            <control shapeId="4108" r:id="rId7" name="Check Box 12">
              <controlPr defaultSize="0" autoFill="0" autoLine="0" autoPict="0">
                <anchor moveWithCells="1">
                  <from>
                    <xdr:col>2</xdr:col>
                    <xdr:colOff>1038225</xdr:colOff>
                    <xdr:row>11</xdr:row>
                    <xdr:rowOff>323850</xdr:rowOff>
                  </from>
                  <to>
                    <xdr:col>2</xdr:col>
                    <xdr:colOff>1285875</xdr:colOff>
                    <xdr:row>11</xdr:row>
                    <xdr:rowOff>542925</xdr:rowOff>
                  </to>
                </anchor>
              </controlPr>
            </control>
          </mc:Choice>
        </mc:AlternateContent>
        <mc:AlternateContent xmlns:mc="http://schemas.openxmlformats.org/markup-compatibility/2006">
          <mc:Choice Requires="x14">
            <control shapeId="4109" r:id="rId8" name="Check Box 13">
              <controlPr defaultSize="0" autoFill="0" autoLine="0" autoPict="0">
                <anchor moveWithCells="1">
                  <from>
                    <xdr:col>2</xdr:col>
                    <xdr:colOff>752475</xdr:colOff>
                    <xdr:row>11</xdr:row>
                    <xdr:rowOff>1076325</xdr:rowOff>
                  </from>
                  <to>
                    <xdr:col>2</xdr:col>
                    <xdr:colOff>1000125</xdr:colOff>
                    <xdr:row>11</xdr:row>
                    <xdr:rowOff>1295400</xdr:rowOff>
                  </to>
                </anchor>
              </controlPr>
            </control>
          </mc:Choice>
        </mc:AlternateContent>
        <mc:AlternateContent xmlns:mc="http://schemas.openxmlformats.org/markup-compatibility/2006">
          <mc:Choice Requires="x14">
            <control shapeId="4113" r:id="rId9" name="Check Box 17">
              <controlPr defaultSize="0" autoFill="0" autoLine="0" autoPict="0">
                <anchor moveWithCells="1">
                  <from>
                    <xdr:col>2</xdr:col>
                    <xdr:colOff>1143000</xdr:colOff>
                    <xdr:row>12</xdr:row>
                    <xdr:rowOff>1485900</xdr:rowOff>
                  </from>
                  <to>
                    <xdr:col>2</xdr:col>
                    <xdr:colOff>1323975</xdr:colOff>
                    <xdr:row>12</xdr:row>
                    <xdr:rowOff>1905000</xdr:rowOff>
                  </to>
                </anchor>
              </controlPr>
            </control>
          </mc:Choice>
        </mc:AlternateContent>
        <mc:AlternateContent xmlns:mc="http://schemas.openxmlformats.org/markup-compatibility/2006">
          <mc:Choice Requires="x14">
            <control shapeId="4114" r:id="rId10" name="Check Box 18">
              <controlPr defaultSize="0" autoFill="0" autoLine="0" autoPict="0">
                <anchor moveWithCells="1">
                  <from>
                    <xdr:col>2</xdr:col>
                    <xdr:colOff>171450</xdr:colOff>
                    <xdr:row>18</xdr:row>
                    <xdr:rowOff>704850</xdr:rowOff>
                  </from>
                  <to>
                    <xdr:col>2</xdr:col>
                    <xdr:colOff>409575</xdr:colOff>
                    <xdr:row>18</xdr:row>
                    <xdr:rowOff>933450</xdr:rowOff>
                  </to>
                </anchor>
              </controlPr>
            </control>
          </mc:Choice>
        </mc:AlternateContent>
        <mc:AlternateContent xmlns:mc="http://schemas.openxmlformats.org/markup-compatibility/2006">
          <mc:Choice Requires="x14">
            <control shapeId="4115" r:id="rId11" name="Check Box 19">
              <controlPr defaultSize="0" autoFill="0" autoLine="0" autoPict="0">
                <anchor moveWithCells="1">
                  <from>
                    <xdr:col>2</xdr:col>
                    <xdr:colOff>847725</xdr:colOff>
                    <xdr:row>18</xdr:row>
                    <xdr:rowOff>1924050</xdr:rowOff>
                  </from>
                  <to>
                    <xdr:col>2</xdr:col>
                    <xdr:colOff>1104900</xdr:colOff>
                    <xdr:row>18</xdr:row>
                    <xdr:rowOff>2228850</xdr:rowOff>
                  </to>
                </anchor>
              </controlPr>
            </control>
          </mc:Choice>
        </mc:AlternateContent>
        <mc:AlternateContent xmlns:mc="http://schemas.openxmlformats.org/markup-compatibility/2006">
          <mc:Choice Requires="x14">
            <control shapeId="4124" r:id="rId12" name="Check Box 28">
              <controlPr defaultSize="0" autoFill="0" autoLine="0" autoPict="0">
                <anchor moveWithCells="1">
                  <from>
                    <xdr:col>2</xdr:col>
                    <xdr:colOff>1038225</xdr:colOff>
                    <xdr:row>22</xdr:row>
                    <xdr:rowOff>342900</xdr:rowOff>
                  </from>
                  <to>
                    <xdr:col>2</xdr:col>
                    <xdr:colOff>1285875</xdr:colOff>
                    <xdr:row>22</xdr:row>
                    <xdr:rowOff>561975</xdr:rowOff>
                  </to>
                </anchor>
              </controlPr>
            </control>
          </mc:Choice>
        </mc:AlternateContent>
        <mc:AlternateContent xmlns:mc="http://schemas.openxmlformats.org/markup-compatibility/2006">
          <mc:Choice Requires="x14">
            <control shapeId="4129" r:id="rId13" name="Check Box 33">
              <controlPr locked="0" defaultSize="0" autoFill="0" autoLine="0" autoPict="0">
                <anchor moveWithCells="1">
                  <from>
                    <xdr:col>2</xdr:col>
                    <xdr:colOff>104775</xdr:colOff>
                    <xdr:row>25</xdr:row>
                    <xdr:rowOff>504825</xdr:rowOff>
                  </from>
                  <to>
                    <xdr:col>2</xdr:col>
                    <xdr:colOff>352425</xdr:colOff>
                    <xdr:row>25</xdr:row>
                    <xdr:rowOff>723900</xdr:rowOff>
                  </to>
                </anchor>
              </controlPr>
            </control>
          </mc:Choice>
        </mc:AlternateContent>
        <mc:AlternateContent xmlns:mc="http://schemas.openxmlformats.org/markup-compatibility/2006">
          <mc:Choice Requires="x14">
            <control shapeId="4130" r:id="rId14" name="Check Box 34">
              <controlPr defaultSize="0" autoFill="0" autoLine="0" autoPict="0">
                <anchor moveWithCells="1">
                  <from>
                    <xdr:col>2</xdr:col>
                    <xdr:colOff>542925</xdr:colOff>
                    <xdr:row>26</xdr:row>
                    <xdr:rowOff>504825</xdr:rowOff>
                  </from>
                  <to>
                    <xdr:col>2</xdr:col>
                    <xdr:colOff>790575</xdr:colOff>
                    <xdr:row>26</xdr:row>
                    <xdr:rowOff>723900</xdr:rowOff>
                  </to>
                </anchor>
              </controlPr>
            </control>
          </mc:Choice>
        </mc:AlternateContent>
        <mc:AlternateContent xmlns:mc="http://schemas.openxmlformats.org/markup-compatibility/2006">
          <mc:Choice Requires="x14">
            <control shapeId="4132" r:id="rId15" name="Check Box 36">
              <controlPr defaultSize="0" autoFill="0" autoLine="0" autoPict="0">
                <anchor moveWithCells="1">
                  <from>
                    <xdr:col>2</xdr:col>
                    <xdr:colOff>933450</xdr:colOff>
                    <xdr:row>26</xdr:row>
                    <xdr:rowOff>2457450</xdr:rowOff>
                  </from>
                  <to>
                    <xdr:col>2</xdr:col>
                    <xdr:colOff>1190625</xdr:colOff>
                    <xdr:row>26</xdr:row>
                    <xdr:rowOff>2790825</xdr:rowOff>
                  </to>
                </anchor>
              </controlPr>
            </control>
          </mc:Choice>
        </mc:AlternateContent>
        <mc:AlternateContent xmlns:mc="http://schemas.openxmlformats.org/markup-compatibility/2006">
          <mc:Choice Requires="x14">
            <control shapeId="4138" r:id="rId16" name="Check Box 42">
              <controlPr defaultSize="0" autoFill="0" autoLine="0" autoPict="0">
                <anchor moveWithCells="1">
                  <from>
                    <xdr:col>2</xdr:col>
                    <xdr:colOff>1028700</xdr:colOff>
                    <xdr:row>8</xdr:row>
                    <xdr:rowOff>133350</xdr:rowOff>
                  </from>
                  <to>
                    <xdr:col>2</xdr:col>
                    <xdr:colOff>1304925</xdr:colOff>
                    <xdr:row>8</xdr:row>
                    <xdr:rowOff>419100</xdr:rowOff>
                  </to>
                </anchor>
              </controlPr>
            </control>
          </mc:Choice>
        </mc:AlternateContent>
        <mc:AlternateContent xmlns:mc="http://schemas.openxmlformats.org/markup-compatibility/2006">
          <mc:Choice Requires="x14">
            <control shapeId="4139" r:id="rId17" name="Check Box 43">
              <controlPr defaultSize="0" autoFill="0" autoLine="0" autoPict="0">
                <anchor moveWithCells="1">
                  <from>
                    <xdr:col>2</xdr:col>
                    <xdr:colOff>114300</xdr:colOff>
                    <xdr:row>8</xdr:row>
                    <xdr:rowOff>495300</xdr:rowOff>
                  </from>
                  <to>
                    <xdr:col>2</xdr:col>
                    <xdr:colOff>457200</xdr:colOff>
                    <xdr:row>8</xdr:row>
                    <xdr:rowOff>723900</xdr:rowOff>
                  </to>
                </anchor>
              </controlPr>
            </control>
          </mc:Choice>
        </mc:AlternateContent>
        <mc:AlternateContent xmlns:mc="http://schemas.openxmlformats.org/markup-compatibility/2006">
          <mc:Choice Requires="x14">
            <control shapeId="4140" r:id="rId18" name="Check Box 44">
              <controlPr defaultSize="0" autoFill="0" autoLine="0" autoPict="0">
                <anchor moveWithCells="1">
                  <from>
                    <xdr:col>2</xdr:col>
                    <xdr:colOff>104775</xdr:colOff>
                    <xdr:row>8</xdr:row>
                    <xdr:rowOff>904875</xdr:rowOff>
                  </from>
                  <to>
                    <xdr:col>2</xdr:col>
                    <xdr:colOff>466725</xdr:colOff>
                    <xdr:row>8</xdr:row>
                    <xdr:rowOff>1133475</xdr:rowOff>
                  </to>
                </anchor>
              </controlPr>
            </control>
          </mc:Choice>
        </mc:AlternateContent>
        <mc:AlternateContent xmlns:mc="http://schemas.openxmlformats.org/markup-compatibility/2006">
          <mc:Choice Requires="x14">
            <control shapeId="4141" r:id="rId19" name="Check Box 45">
              <controlPr defaultSize="0" autoFill="0" autoLine="0" autoPict="0">
                <anchor moveWithCells="1">
                  <from>
                    <xdr:col>2</xdr:col>
                    <xdr:colOff>895350</xdr:colOff>
                    <xdr:row>8</xdr:row>
                    <xdr:rowOff>1504950</xdr:rowOff>
                  </from>
                  <to>
                    <xdr:col>2</xdr:col>
                    <xdr:colOff>1171575</xdr:colOff>
                    <xdr:row>8</xdr:row>
                    <xdr:rowOff>1752600</xdr:rowOff>
                  </to>
                </anchor>
              </controlPr>
            </control>
          </mc:Choice>
        </mc:AlternateContent>
        <mc:AlternateContent xmlns:mc="http://schemas.openxmlformats.org/markup-compatibility/2006">
          <mc:Choice Requires="x14">
            <control shapeId="4142" r:id="rId20" name="Check Box 46">
              <controlPr defaultSize="0" autoFill="0" autoLine="0" autoPict="0">
                <anchor moveWithCells="1">
                  <from>
                    <xdr:col>2</xdr:col>
                    <xdr:colOff>133350</xdr:colOff>
                    <xdr:row>8</xdr:row>
                    <xdr:rowOff>2114550</xdr:rowOff>
                  </from>
                  <to>
                    <xdr:col>2</xdr:col>
                    <xdr:colOff>371475</xdr:colOff>
                    <xdr:row>8</xdr:row>
                    <xdr:rowOff>2381250</xdr:rowOff>
                  </to>
                </anchor>
              </controlPr>
            </control>
          </mc:Choice>
        </mc:AlternateContent>
        <mc:AlternateContent xmlns:mc="http://schemas.openxmlformats.org/markup-compatibility/2006">
          <mc:Choice Requires="x14">
            <control shapeId="4143" r:id="rId21" name="Check Box 47">
              <controlPr defaultSize="0" autoFill="0" autoLine="0" autoPict="0">
                <anchor moveWithCells="1">
                  <from>
                    <xdr:col>2</xdr:col>
                    <xdr:colOff>123825</xdr:colOff>
                    <xdr:row>8</xdr:row>
                    <xdr:rowOff>2447925</xdr:rowOff>
                  </from>
                  <to>
                    <xdr:col>2</xdr:col>
                    <xdr:colOff>571500</xdr:colOff>
                    <xdr:row>8</xdr:row>
                    <xdr:rowOff>2705100</xdr:rowOff>
                  </to>
                </anchor>
              </controlPr>
            </control>
          </mc:Choice>
        </mc:AlternateContent>
        <mc:AlternateContent xmlns:mc="http://schemas.openxmlformats.org/markup-compatibility/2006">
          <mc:Choice Requires="x14">
            <control shapeId="4144" r:id="rId22" name="Check Box 48">
              <controlPr defaultSize="0" autoFill="0" autoLine="0" autoPict="0">
                <anchor moveWithCells="1">
                  <from>
                    <xdr:col>2</xdr:col>
                    <xdr:colOff>123825</xdr:colOff>
                    <xdr:row>8</xdr:row>
                    <xdr:rowOff>1238250</xdr:rowOff>
                  </from>
                  <to>
                    <xdr:col>2</xdr:col>
                    <xdr:colOff>381000</xdr:colOff>
                    <xdr:row>8</xdr:row>
                    <xdr:rowOff>1495425</xdr:rowOff>
                  </to>
                </anchor>
              </controlPr>
            </control>
          </mc:Choice>
        </mc:AlternateContent>
        <mc:AlternateContent xmlns:mc="http://schemas.openxmlformats.org/markup-compatibility/2006">
          <mc:Choice Requires="x14">
            <control shapeId="4145" r:id="rId23" name="Check Box 49">
              <controlPr defaultSize="0" autoFill="0" autoLine="0" autoPict="0">
                <anchor moveWithCells="1">
                  <from>
                    <xdr:col>2</xdr:col>
                    <xdr:colOff>133350</xdr:colOff>
                    <xdr:row>19</xdr:row>
                    <xdr:rowOff>685800</xdr:rowOff>
                  </from>
                  <to>
                    <xdr:col>2</xdr:col>
                    <xdr:colOff>428625</xdr:colOff>
                    <xdr:row>19</xdr:row>
                    <xdr:rowOff>914400</xdr:rowOff>
                  </to>
                </anchor>
              </controlPr>
            </control>
          </mc:Choice>
        </mc:AlternateContent>
        <mc:AlternateContent xmlns:mc="http://schemas.openxmlformats.org/markup-compatibility/2006">
          <mc:Choice Requires="x14">
            <control shapeId="4153" r:id="rId24" name="Check Box 57">
              <controlPr defaultSize="0" autoFill="0" autoLine="0" autoPict="0">
                <anchor moveWithCells="1">
                  <from>
                    <xdr:col>2</xdr:col>
                    <xdr:colOff>942975</xdr:colOff>
                    <xdr:row>12</xdr:row>
                    <xdr:rowOff>133350</xdr:rowOff>
                  </from>
                  <to>
                    <xdr:col>2</xdr:col>
                    <xdr:colOff>1171575</xdr:colOff>
                    <xdr:row>12</xdr:row>
                    <xdr:rowOff>295275</xdr:rowOff>
                  </to>
                </anchor>
              </controlPr>
            </control>
          </mc:Choice>
        </mc:AlternateContent>
        <mc:AlternateContent xmlns:mc="http://schemas.openxmlformats.org/markup-compatibility/2006">
          <mc:Choice Requires="x14">
            <control shapeId="4154" r:id="rId25" name="Check Box 58">
              <controlPr defaultSize="0" autoFill="0" autoLine="0" autoPict="0">
                <anchor moveWithCells="1">
                  <from>
                    <xdr:col>2</xdr:col>
                    <xdr:colOff>819150</xdr:colOff>
                    <xdr:row>12</xdr:row>
                    <xdr:rowOff>552450</xdr:rowOff>
                  </from>
                  <to>
                    <xdr:col>2</xdr:col>
                    <xdr:colOff>1114425</xdr:colOff>
                    <xdr:row>12</xdr:row>
                    <xdr:rowOff>752475</xdr:rowOff>
                  </to>
                </anchor>
              </controlPr>
            </control>
          </mc:Choice>
        </mc:AlternateContent>
        <mc:AlternateContent xmlns:mc="http://schemas.openxmlformats.org/markup-compatibility/2006">
          <mc:Choice Requires="x14">
            <control shapeId="4155" r:id="rId26" name="Check Box 59">
              <controlPr defaultSize="0" autoFill="0" autoLine="0" autoPict="0">
                <anchor moveWithCells="1">
                  <from>
                    <xdr:col>2</xdr:col>
                    <xdr:colOff>381000</xdr:colOff>
                    <xdr:row>12</xdr:row>
                    <xdr:rowOff>1247775</xdr:rowOff>
                  </from>
                  <to>
                    <xdr:col>2</xdr:col>
                    <xdr:colOff>800100</xdr:colOff>
                    <xdr:row>12</xdr:row>
                    <xdr:rowOff>1466850</xdr:rowOff>
                  </to>
                </anchor>
              </controlPr>
            </control>
          </mc:Choice>
        </mc:AlternateContent>
        <mc:AlternateContent xmlns:mc="http://schemas.openxmlformats.org/markup-compatibility/2006">
          <mc:Choice Requires="x14">
            <control shapeId="4156" r:id="rId27" name="Check Box 60">
              <controlPr defaultSize="0" autoFill="0" autoLine="0" autoPict="0">
                <anchor moveWithCells="1">
                  <from>
                    <xdr:col>2</xdr:col>
                    <xdr:colOff>742950</xdr:colOff>
                    <xdr:row>18</xdr:row>
                    <xdr:rowOff>3048000</xdr:rowOff>
                  </from>
                  <to>
                    <xdr:col>2</xdr:col>
                    <xdr:colOff>1009650</xdr:colOff>
                    <xdr:row>18</xdr:row>
                    <xdr:rowOff>3257550</xdr:rowOff>
                  </to>
                </anchor>
              </controlPr>
            </control>
          </mc:Choice>
        </mc:AlternateContent>
        <mc:AlternateContent xmlns:mc="http://schemas.openxmlformats.org/markup-compatibility/2006">
          <mc:Choice Requires="x14">
            <control shapeId="4157" r:id="rId28" name="Check Box 61">
              <controlPr defaultSize="0" autoFill="0" autoLine="0" autoPict="0">
                <anchor moveWithCells="1">
                  <from>
                    <xdr:col>2</xdr:col>
                    <xdr:colOff>762000</xdr:colOff>
                    <xdr:row>19</xdr:row>
                    <xdr:rowOff>1438275</xdr:rowOff>
                  </from>
                  <to>
                    <xdr:col>2</xdr:col>
                    <xdr:colOff>1190625</xdr:colOff>
                    <xdr:row>19</xdr:row>
                    <xdr:rowOff>1657350</xdr:rowOff>
                  </to>
                </anchor>
              </controlPr>
            </control>
          </mc:Choice>
        </mc:AlternateContent>
        <mc:AlternateContent xmlns:mc="http://schemas.openxmlformats.org/markup-compatibility/2006">
          <mc:Choice Requires="x14">
            <control shapeId="4158" r:id="rId29" name="Check Box 62">
              <controlPr defaultSize="0" autoFill="0" autoLine="0" autoPict="0">
                <anchor moveWithCells="1">
                  <from>
                    <xdr:col>2</xdr:col>
                    <xdr:colOff>104775</xdr:colOff>
                    <xdr:row>20</xdr:row>
                    <xdr:rowOff>876300</xdr:rowOff>
                  </from>
                  <to>
                    <xdr:col>2</xdr:col>
                    <xdr:colOff>533400</xdr:colOff>
                    <xdr:row>20</xdr:row>
                    <xdr:rowOff>1085850</xdr:rowOff>
                  </to>
                </anchor>
              </controlPr>
            </control>
          </mc:Choice>
        </mc:AlternateContent>
        <mc:AlternateContent xmlns:mc="http://schemas.openxmlformats.org/markup-compatibility/2006">
          <mc:Choice Requires="x14">
            <control shapeId="4159" r:id="rId30" name="Check Box 63">
              <controlPr defaultSize="0" autoFill="0" autoLine="0" autoPict="0">
                <anchor moveWithCells="1">
                  <from>
                    <xdr:col>2</xdr:col>
                    <xdr:colOff>114300</xdr:colOff>
                    <xdr:row>21</xdr:row>
                    <xdr:rowOff>695325</xdr:rowOff>
                  </from>
                  <to>
                    <xdr:col>2</xdr:col>
                    <xdr:colOff>533400</xdr:colOff>
                    <xdr:row>21</xdr:row>
                    <xdr:rowOff>914400</xdr:rowOff>
                  </to>
                </anchor>
              </controlPr>
            </control>
          </mc:Choice>
        </mc:AlternateContent>
        <mc:AlternateContent xmlns:mc="http://schemas.openxmlformats.org/markup-compatibility/2006">
          <mc:Choice Requires="x14">
            <control shapeId="4160" r:id="rId31" name="Check Box 64">
              <controlPr defaultSize="0" autoFill="0" autoLine="0" autoPict="0">
                <anchor moveWithCells="1">
                  <from>
                    <xdr:col>2</xdr:col>
                    <xdr:colOff>609600</xdr:colOff>
                    <xdr:row>21</xdr:row>
                    <xdr:rowOff>1247775</xdr:rowOff>
                  </from>
                  <to>
                    <xdr:col>2</xdr:col>
                    <xdr:colOff>1038225</xdr:colOff>
                    <xdr:row>21</xdr:row>
                    <xdr:rowOff>1466850</xdr:rowOff>
                  </to>
                </anchor>
              </controlPr>
            </control>
          </mc:Choice>
        </mc:AlternateContent>
        <mc:AlternateContent xmlns:mc="http://schemas.openxmlformats.org/markup-compatibility/2006">
          <mc:Choice Requires="x14">
            <control shapeId="4161" r:id="rId32" name="Check Box 65">
              <controlPr defaultSize="0" autoFill="0" autoLine="0" autoPict="0">
                <anchor moveWithCells="1">
                  <from>
                    <xdr:col>2</xdr:col>
                    <xdr:colOff>419100</xdr:colOff>
                    <xdr:row>21</xdr:row>
                    <xdr:rowOff>1809750</xdr:rowOff>
                  </from>
                  <to>
                    <xdr:col>2</xdr:col>
                    <xdr:colOff>838200</xdr:colOff>
                    <xdr:row>21</xdr:row>
                    <xdr:rowOff>2028825</xdr:rowOff>
                  </to>
                </anchor>
              </controlPr>
            </control>
          </mc:Choice>
        </mc:AlternateContent>
        <mc:AlternateContent xmlns:mc="http://schemas.openxmlformats.org/markup-compatibility/2006">
          <mc:Choice Requires="x14">
            <control shapeId="4162" r:id="rId33" name="Check Box 66">
              <controlPr defaultSize="0" autoFill="0" autoLine="0" autoPict="0">
                <anchor moveWithCells="1">
                  <from>
                    <xdr:col>2</xdr:col>
                    <xdr:colOff>857250</xdr:colOff>
                    <xdr:row>23</xdr:row>
                    <xdr:rowOff>333375</xdr:rowOff>
                  </from>
                  <to>
                    <xdr:col>2</xdr:col>
                    <xdr:colOff>1276350</xdr:colOff>
                    <xdr:row>23</xdr:row>
                    <xdr:rowOff>552450</xdr:rowOff>
                  </to>
                </anchor>
              </controlPr>
            </control>
          </mc:Choice>
        </mc:AlternateContent>
        <mc:AlternateContent xmlns:mc="http://schemas.openxmlformats.org/markup-compatibility/2006">
          <mc:Choice Requires="x14">
            <control shapeId="4163" r:id="rId34" name="Check Box 67">
              <controlPr defaultSize="0" autoFill="0" autoLine="0" autoPict="0">
                <anchor moveWithCells="1">
                  <from>
                    <xdr:col>2</xdr:col>
                    <xdr:colOff>828675</xdr:colOff>
                    <xdr:row>23</xdr:row>
                    <xdr:rowOff>1266825</xdr:rowOff>
                  </from>
                  <to>
                    <xdr:col>2</xdr:col>
                    <xdr:colOff>1247775</xdr:colOff>
                    <xdr:row>23</xdr:row>
                    <xdr:rowOff>1485900</xdr:rowOff>
                  </to>
                </anchor>
              </controlPr>
            </control>
          </mc:Choice>
        </mc:AlternateContent>
        <mc:AlternateContent xmlns:mc="http://schemas.openxmlformats.org/markup-compatibility/2006">
          <mc:Choice Requires="x14">
            <control shapeId="4164" r:id="rId35" name="Check Box 68">
              <controlPr defaultSize="0" autoFill="0" autoLine="0" autoPict="0">
                <anchor moveWithCells="1">
                  <from>
                    <xdr:col>2</xdr:col>
                    <xdr:colOff>752475</xdr:colOff>
                    <xdr:row>23</xdr:row>
                    <xdr:rowOff>1638300</xdr:rowOff>
                  </from>
                  <to>
                    <xdr:col>2</xdr:col>
                    <xdr:colOff>1181100</xdr:colOff>
                    <xdr:row>23</xdr:row>
                    <xdr:rowOff>1857375</xdr:rowOff>
                  </to>
                </anchor>
              </controlPr>
            </control>
          </mc:Choice>
        </mc:AlternateContent>
        <mc:AlternateContent xmlns:mc="http://schemas.openxmlformats.org/markup-compatibility/2006">
          <mc:Choice Requires="x14">
            <control shapeId="4165" r:id="rId36" name="Check Box 69">
              <controlPr defaultSize="0" autoFill="0" autoLine="0" autoPict="0">
                <anchor moveWithCells="1">
                  <from>
                    <xdr:col>2</xdr:col>
                    <xdr:colOff>704850</xdr:colOff>
                    <xdr:row>24</xdr:row>
                    <xdr:rowOff>342900</xdr:rowOff>
                  </from>
                  <to>
                    <xdr:col>2</xdr:col>
                    <xdr:colOff>1123950</xdr:colOff>
                    <xdr:row>24</xdr:row>
                    <xdr:rowOff>561975</xdr:rowOff>
                  </to>
                </anchor>
              </controlPr>
            </control>
          </mc:Choice>
        </mc:AlternateContent>
        <mc:AlternateContent xmlns:mc="http://schemas.openxmlformats.org/markup-compatibility/2006">
          <mc:Choice Requires="x14">
            <control shapeId="4167" r:id="rId37" name="Check Box 71">
              <controlPr defaultSize="0" autoFill="0" autoLine="0" autoPict="0">
                <anchor moveWithCells="1">
                  <from>
                    <xdr:col>2</xdr:col>
                    <xdr:colOff>466725</xdr:colOff>
                    <xdr:row>24</xdr:row>
                    <xdr:rowOff>885825</xdr:rowOff>
                  </from>
                  <to>
                    <xdr:col>2</xdr:col>
                    <xdr:colOff>885825</xdr:colOff>
                    <xdr:row>24</xdr:row>
                    <xdr:rowOff>1104900</xdr:rowOff>
                  </to>
                </anchor>
              </controlPr>
            </control>
          </mc:Choice>
        </mc:AlternateContent>
        <mc:AlternateContent xmlns:mc="http://schemas.openxmlformats.org/markup-compatibility/2006">
          <mc:Choice Requires="x14">
            <control shapeId="4168" r:id="rId38" name="Check Box 72">
              <controlPr defaultSize="0" autoFill="0" autoLine="0" autoPict="0">
                <anchor moveWithCells="1">
                  <from>
                    <xdr:col>2</xdr:col>
                    <xdr:colOff>133350</xdr:colOff>
                    <xdr:row>26</xdr:row>
                    <xdr:rowOff>1771650</xdr:rowOff>
                  </from>
                  <to>
                    <xdr:col>2</xdr:col>
                    <xdr:colOff>552450</xdr:colOff>
                    <xdr:row>26</xdr:row>
                    <xdr:rowOff>1990725</xdr:rowOff>
                  </to>
                </anchor>
              </controlPr>
            </control>
          </mc:Choice>
        </mc:AlternateContent>
        <mc:AlternateContent xmlns:mc="http://schemas.openxmlformats.org/markup-compatibility/2006">
          <mc:Choice Requires="x14">
            <control shapeId="4169" r:id="rId39" name="Check Box 73">
              <controlPr defaultSize="0" autoFill="0" autoLine="0" autoPict="0">
                <anchor moveWithCells="1">
                  <from>
                    <xdr:col>2</xdr:col>
                    <xdr:colOff>542925</xdr:colOff>
                    <xdr:row>26</xdr:row>
                    <xdr:rowOff>3609975</xdr:rowOff>
                  </from>
                  <to>
                    <xdr:col>2</xdr:col>
                    <xdr:colOff>962025</xdr:colOff>
                    <xdr:row>26</xdr:row>
                    <xdr:rowOff>3829050</xdr:rowOff>
                  </to>
                </anchor>
              </controlPr>
            </control>
          </mc:Choice>
        </mc:AlternateContent>
        <mc:AlternateContent xmlns:mc="http://schemas.openxmlformats.org/markup-compatibility/2006">
          <mc:Choice Requires="x14">
            <control shapeId="4171" r:id="rId40" name="Check Box 75">
              <controlPr defaultSize="0" autoFill="0" autoLine="0" autoPict="0">
                <anchor moveWithCells="1">
                  <from>
                    <xdr:col>2</xdr:col>
                    <xdr:colOff>1019175</xdr:colOff>
                    <xdr:row>18</xdr:row>
                    <xdr:rowOff>3609975</xdr:rowOff>
                  </from>
                  <to>
                    <xdr:col>2</xdr:col>
                    <xdr:colOff>1285875</xdr:colOff>
                    <xdr:row>18</xdr:row>
                    <xdr:rowOff>3819525</xdr:rowOff>
                  </to>
                </anchor>
              </controlPr>
            </control>
          </mc:Choice>
        </mc:AlternateContent>
        <mc:AlternateContent xmlns:mc="http://schemas.openxmlformats.org/markup-compatibility/2006">
          <mc:Choice Requires="x14">
            <control shapeId="4172" r:id="rId41" name="Check Box 76">
              <controlPr defaultSize="0" autoFill="0" autoLine="0" autoPict="0">
                <anchor moveWithCells="1">
                  <from>
                    <xdr:col>2</xdr:col>
                    <xdr:colOff>238125</xdr:colOff>
                    <xdr:row>13</xdr:row>
                    <xdr:rowOff>609600</xdr:rowOff>
                  </from>
                  <to>
                    <xdr:col>2</xdr:col>
                    <xdr:colOff>419100</xdr:colOff>
                    <xdr:row>13</xdr:row>
                    <xdr:rowOff>1028700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79AA1EA3-64A9-4C9E-A85E-87F97EC315AF}">
          <x14:formula1>
            <xm:f>'Master data'!$A$2:$A$5</xm:f>
          </x14:formula1>
          <xm:sqref>B9:B14 B19:B27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B1B6-B584-4595-9656-5064D2222117}">
  <sheetPr codeName="Sheet5"/>
  <dimension ref="A1:F40"/>
  <sheetViews>
    <sheetView showGridLines="0" view="pageBreakPreview" topLeftCell="A22" zoomScaleNormal="100" zoomScaleSheetLayoutView="100" workbookViewId="0">
      <selection activeCell="B9" sqref="B9"/>
    </sheetView>
  </sheetViews>
  <sheetFormatPr defaultColWidth="8.85546875" defaultRowHeight="15" x14ac:dyDescent="0.25"/>
  <cols>
    <col min="1" max="1" width="39.85546875" customWidth="1"/>
    <col min="2" max="2" width="12.85546875" customWidth="1"/>
    <col min="3" max="3" width="21.42578125" customWidth="1"/>
    <col min="4" max="4" width="56.5703125" customWidth="1"/>
    <col min="5" max="5" width="10.5703125" hidden="1" customWidth="1"/>
    <col min="6" max="6" width="12.140625" hidden="1" customWidth="1"/>
  </cols>
  <sheetData>
    <row r="1" spans="1:6" x14ac:dyDescent="0.25">
      <c r="A1" s="2"/>
      <c r="B1" s="2"/>
      <c r="C1" s="2"/>
      <c r="D1" s="2"/>
      <c r="E1" s="2"/>
      <c r="F1" s="2"/>
    </row>
    <row r="2" spans="1:6" ht="18.75" x14ac:dyDescent="0.25">
      <c r="A2" s="99" t="s">
        <v>17</v>
      </c>
      <c r="B2" s="100"/>
      <c r="C2" s="100"/>
      <c r="D2" s="100"/>
      <c r="E2" s="100"/>
      <c r="F2" s="100"/>
    </row>
    <row r="3" spans="1:6" x14ac:dyDescent="0.25">
      <c r="A3" s="4"/>
      <c r="B3" s="4"/>
      <c r="C3" s="4"/>
      <c r="D3" s="4"/>
      <c r="E3" s="2"/>
      <c r="F3" s="2"/>
    </row>
    <row r="4" spans="1:6" x14ac:dyDescent="0.25">
      <c r="A4" s="101" t="s">
        <v>82</v>
      </c>
      <c r="B4" s="102"/>
      <c r="C4" s="102"/>
      <c r="D4" s="102"/>
      <c r="E4" s="102"/>
      <c r="F4" s="102"/>
    </row>
    <row r="5" spans="1:6" x14ac:dyDescent="0.25">
      <c r="A5" s="4"/>
      <c r="B5" s="4"/>
      <c r="C5" s="4"/>
      <c r="D5" s="4"/>
      <c r="E5" s="4"/>
      <c r="F5" s="4"/>
    </row>
    <row r="6" spans="1:6" ht="47.65" customHeight="1" x14ac:dyDescent="0.25">
      <c r="A6" s="82" t="s">
        <v>83</v>
      </c>
      <c r="B6" s="83"/>
      <c r="C6" s="83"/>
      <c r="D6" s="83"/>
      <c r="E6" s="4"/>
      <c r="F6" s="4"/>
    </row>
    <row r="7" spans="1:6" ht="55.5" x14ac:dyDescent="0.25">
      <c r="A7" s="10" t="s">
        <v>20</v>
      </c>
      <c r="B7" s="10" t="s">
        <v>21</v>
      </c>
      <c r="C7" s="10" t="s">
        <v>22</v>
      </c>
      <c r="D7" s="10" t="s">
        <v>23</v>
      </c>
      <c r="E7" s="10" t="s">
        <v>24</v>
      </c>
      <c r="F7" s="10" t="s">
        <v>84</v>
      </c>
    </row>
    <row r="8" spans="1:6" ht="37.5" customHeight="1" x14ac:dyDescent="0.25">
      <c r="A8" s="10" t="s">
        <v>85</v>
      </c>
      <c r="B8" s="10"/>
      <c r="C8" s="10"/>
      <c r="D8" s="10"/>
      <c r="E8" s="10"/>
      <c r="F8" s="10"/>
    </row>
    <row r="9" spans="1:6" ht="409.5" customHeight="1" x14ac:dyDescent="0.25">
      <c r="A9" s="38" t="s">
        <v>220</v>
      </c>
      <c r="B9" s="29"/>
      <c r="C9" s="16" t="s">
        <v>86</v>
      </c>
      <c r="D9" s="5" t="s">
        <v>52</v>
      </c>
      <c r="E9" s="19" t="e">
        <f>VLOOKUP($B9,'Master data'!$A$2:$B$5,2,FALSE)</f>
        <v>#N/A</v>
      </c>
      <c r="F9" s="19" t="e">
        <f>$E9*1.5</f>
        <v>#N/A</v>
      </c>
    </row>
    <row r="10" spans="1:6" ht="290.25" customHeight="1" x14ac:dyDescent="0.25">
      <c r="A10" s="38" t="s">
        <v>87</v>
      </c>
      <c r="B10" s="29"/>
      <c r="C10" s="16" t="s">
        <v>88</v>
      </c>
      <c r="D10" s="5" t="s">
        <v>52</v>
      </c>
      <c r="E10" s="19" t="e">
        <f>VLOOKUP($B10,'Master data'!$A$2:$B$5,2,FALSE)</f>
        <v>#N/A</v>
      </c>
      <c r="F10" s="19" t="e">
        <f>$E10*1.5</f>
        <v>#N/A</v>
      </c>
    </row>
    <row r="11" spans="1:6" ht="300" customHeight="1" x14ac:dyDescent="0.25">
      <c r="A11" s="34" t="s">
        <v>217</v>
      </c>
      <c r="B11" s="29"/>
      <c r="C11" s="5" t="s">
        <v>89</v>
      </c>
      <c r="D11" s="5" t="s">
        <v>52</v>
      </c>
      <c r="E11" s="19" t="e">
        <f>VLOOKUP($B11,'Master data'!$A$2:$B$5,2,FALSE)</f>
        <v>#N/A</v>
      </c>
      <c r="F11" s="19" t="e">
        <f>$E11*1.5</f>
        <v>#N/A</v>
      </c>
    </row>
    <row r="12" spans="1:6" ht="409.5" x14ac:dyDescent="0.25">
      <c r="A12" s="38" t="s">
        <v>90</v>
      </c>
      <c r="B12" s="29"/>
      <c r="C12" s="16" t="s">
        <v>91</v>
      </c>
      <c r="D12" s="5" t="s">
        <v>52</v>
      </c>
      <c r="E12" s="19" t="e">
        <f>VLOOKUP($B12,'Master data'!$A$2:$B$5,2,FALSE)</f>
        <v>#N/A</v>
      </c>
      <c r="F12" s="19" t="e">
        <f>$E12*1.5</f>
        <v>#N/A</v>
      </c>
    </row>
    <row r="14" spans="1:6" ht="15.75" thickBot="1" x14ac:dyDescent="0.3"/>
    <row r="15" spans="1:6" ht="56.25" thickBot="1" x14ac:dyDescent="0.3">
      <c r="A15" s="63" t="s">
        <v>20</v>
      </c>
      <c r="B15" s="64" t="s">
        <v>21</v>
      </c>
      <c r="C15" s="64" t="s">
        <v>92</v>
      </c>
      <c r="D15" s="64" t="s">
        <v>23</v>
      </c>
    </row>
    <row r="16" spans="1:6" ht="30" x14ac:dyDescent="0.25">
      <c r="A16" s="110" t="s">
        <v>93</v>
      </c>
      <c r="B16" s="111"/>
      <c r="C16" s="111"/>
      <c r="D16" s="112"/>
      <c r="E16" s="10" t="s">
        <v>24</v>
      </c>
      <c r="F16" s="10" t="s">
        <v>84</v>
      </c>
    </row>
    <row r="17" spans="1:6" x14ac:dyDescent="0.25">
      <c r="A17" s="113"/>
      <c r="B17" s="113"/>
      <c r="C17" s="113"/>
      <c r="D17" s="114"/>
      <c r="E17" s="10"/>
      <c r="F17" s="10"/>
    </row>
    <row r="18" spans="1:6" s="17" customFormat="1" ht="227.25" customHeight="1" x14ac:dyDescent="0.25">
      <c r="A18" s="36" t="s">
        <v>218</v>
      </c>
      <c r="B18" s="11"/>
      <c r="C18" s="18" t="s">
        <v>94</v>
      </c>
      <c r="D18" s="11" t="s">
        <v>52</v>
      </c>
      <c r="E18" s="71" t="e">
        <f>VLOOKUP($B18,'Master data'!$A$2:$B$5,2,FALSE)</f>
        <v>#N/A</v>
      </c>
      <c r="F18" s="71" t="e">
        <f>E18*1.5</f>
        <v>#N/A</v>
      </c>
    </row>
    <row r="19" spans="1:6" ht="320.25" customHeight="1" x14ac:dyDescent="0.25">
      <c r="A19" s="36" t="s">
        <v>95</v>
      </c>
      <c r="B19" s="11"/>
      <c r="C19" s="18" t="s">
        <v>96</v>
      </c>
      <c r="D19" s="11" t="s">
        <v>52</v>
      </c>
      <c r="E19" s="71" t="e">
        <f>VLOOKUP($B19,'Master data'!$A$2:$B$5,2,FALSE)</f>
        <v>#N/A</v>
      </c>
      <c r="F19" s="71" t="e">
        <f>E19*1</f>
        <v>#N/A</v>
      </c>
    </row>
    <row r="20" spans="1:6" ht="298.5" customHeight="1" x14ac:dyDescent="0.25">
      <c r="A20" s="36" t="s">
        <v>97</v>
      </c>
      <c r="B20" s="11"/>
      <c r="C20" s="18" t="s">
        <v>98</v>
      </c>
      <c r="D20" s="11"/>
      <c r="E20" s="71" t="e">
        <f>VLOOKUP($B20,'Master data'!$A$2:$B$5,2,FALSE)</f>
        <v>#N/A</v>
      </c>
      <c r="F20" s="71" t="e">
        <f>E20*1.5</f>
        <v>#N/A</v>
      </c>
    </row>
    <row r="21" spans="1:6" s="2" customFormat="1" ht="409.5" customHeight="1" x14ac:dyDescent="0.25">
      <c r="A21" s="36" t="s">
        <v>99</v>
      </c>
      <c r="B21" s="11"/>
      <c r="C21" s="18" t="s">
        <v>100</v>
      </c>
      <c r="D21" s="11" t="s">
        <v>52</v>
      </c>
      <c r="E21" s="71" t="e">
        <f>VLOOKUP($B21,'Master data'!$A$2:$B$5,2,FALSE)</f>
        <v>#N/A</v>
      </c>
      <c r="F21" s="71" t="e">
        <f>E21*1.5</f>
        <v>#N/A</v>
      </c>
    </row>
    <row r="22" spans="1:6" s="14" customFormat="1" ht="335.25" customHeight="1" x14ac:dyDescent="0.25">
      <c r="A22" s="36" t="s">
        <v>101</v>
      </c>
      <c r="B22" s="11"/>
      <c r="C22" s="18" t="s">
        <v>102</v>
      </c>
      <c r="D22" s="11" t="s">
        <v>52</v>
      </c>
      <c r="E22" s="71" t="e">
        <f>VLOOKUP($B22,'Master data'!$A$2:$B$5,2,FALSE)</f>
        <v>#N/A</v>
      </c>
      <c r="F22" s="71" t="e">
        <f>E22*1</f>
        <v>#N/A</v>
      </c>
    </row>
    <row r="24" spans="1:6" x14ac:dyDescent="0.25">
      <c r="A24" s="13" t="s">
        <v>54</v>
      </c>
    </row>
    <row r="26" spans="1:6" x14ac:dyDescent="0.25">
      <c r="A26" s="87" t="s">
        <v>55</v>
      </c>
      <c r="B26" s="103"/>
      <c r="C26" s="103"/>
      <c r="D26" s="103"/>
    </row>
    <row r="27" spans="1:6" x14ac:dyDescent="0.25">
      <c r="A27" s="103"/>
      <c r="B27" s="103"/>
      <c r="C27" s="103"/>
      <c r="D27" s="103"/>
    </row>
    <row r="28" spans="1:6" x14ac:dyDescent="0.25">
      <c r="A28" s="103"/>
      <c r="B28" s="103"/>
      <c r="C28" s="103"/>
      <c r="D28" s="103"/>
    </row>
    <row r="29" spans="1:6" x14ac:dyDescent="0.25">
      <c r="A29" s="103"/>
      <c r="B29" s="103"/>
      <c r="C29" s="103"/>
      <c r="D29" s="103"/>
    </row>
    <row r="30" spans="1:6" x14ac:dyDescent="0.25">
      <c r="A30" s="103"/>
      <c r="B30" s="103"/>
      <c r="C30" s="103"/>
      <c r="D30" s="103"/>
    </row>
    <row r="31" spans="1:6" x14ac:dyDescent="0.25">
      <c r="A31" s="89"/>
      <c r="B31" s="89"/>
      <c r="C31" s="89"/>
      <c r="D31" s="89"/>
    </row>
    <row r="32" spans="1:6" x14ac:dyDescent="0.25">
      <c r="A32" s="89"/>
      <c r="B32" s="89"/>
      <c r="C32" s="89"/>
      <c r="D32" s="89"/>
    </row>
    <row r="33" spans="1:4" x14ac:dyDescent="0.25">
      <c r="A33" s="89"/>
      <c r="B33" s="89"/>
      <c r="C33" s="89"/>
      <c r="D33" s="89"/>
    </row>
    <row r="34" spans="1:4" x14ac:dyDescent="0.25">
      <c r="A34" s="89"/>
      <c r="B34" s="89"/>
      <c r="C34" s="89"/>
      <c r="D34" s="89"/>
    </row>
    <row r="35" spans="1:4" x14ac:dyDescent="0.25">
      <c r="A35" s="89"/>
      <c r="B35" s="89"/>
      <c r="C35" s="89"/>
      <c r="D35" s="89"/>
    </row>
    <row r="36" spans="1:4" x14ac:dyDescent="0.25">
      <c r="A36" s="89"/>
      <c r="B36" s="89"/>
      <c r="C36" s="89"/>
      <c r="D36" s="89"/>
    </row>
    <row r="37" spans="1:4" x14ac:dyDescent="0.25">
      <c r="A37" s="89"/>
      <c r="B37" s="89"/>
      <c r="C37" s="89"/>
      <c r="D37" s="89"/>
    </row>
    <row r="38" spans="1:4" x14ac:dyDescent="0.25">
      <c r="A38" s="89"/>
      <c r="B38" s="89"/>
      <c r="C38" s="89"/>
      <c r="D38" s="89"/>
    </row>
    <row r="39" spans="1:4" x14ac:dyDescent="0.25">
      <c r="A39" s="89"/>
      <c r="B39" s="89"/>
      <c r="C39" s="89"/>
      <c r="D39" s="89"/>
    </row>
    <row r="40" spans="1:4" x14ac:dyDescent="0.25">
      <c r="A40" s="89"/>
      <c r="B40" s="89"/>
      <c r="C40" s="89"/>
      <c r="D40" s="89"/>
    </row>
  </sheetData>
  <sheetProtection algorithmName="SHA-512" hashValue="EARhI9mlmqpiQ2cqtdiojZJHca/Vz+JpForcjCBH+nbHkp3EiUPAu1DxBvqMF55+921SChyBVqKld5K8/0AgBA==" saltValue="1dlPfqeWVm5VELICz0zvKA==" spinCount="100000" sheet="1" formatCells="0" formatRows="0" insertHyperlinks="0"/>
  <mergeCells count="5">
    <mergeCell ref="A2:F2"/>
    <mergeCell ref="A4:F4"/>
    <mergeCell ref="A6:D6"/>
    <mergeCell ref="A16:D17"/>
    <mergeCell ref="A26:D40"/>
  </mergeCells>
  <pageMargins left="0.7" right="0.7" top="0.75" bottom="0.75" header="0.3" footer="0.3"/>
  <pageSetup paperSize="9" orientation="landscape" r:id="rId1"/>
  <headerFooter>
    <oddFooter xml:space="preserve">&amp;L&amp;"Verdana,Regular"&amp;KC00000CBM International | Programme Standards and Quality </oddFooter>
  </headerFooter>
  <rowBreaks count="3" manualBreakCount="3">
    <brk id="11" max="16383" man="1"/>
    <brk id="20" max="3" man="1"/>
    <brk id="23"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25" r:id="rId4" name="Check Box 5">
              <controlPr defaultSize="0" autoFill="0" autoLine="0" autoPict="0">
                <anchor moveWithCells="1">
                  <from>
                    <xdr:col>2</xdr:col>
                    <xdr:colOff>876300</xdr:colOff>
                    <xdr:row>9</xdr:row>
                    <xdr:rowOff>171450</xdr:rowOff>
                  </from>
                  <to>
                    <xdr:col>2</xdr:col>
                    <xdr:colOff>1123950</xdr:colOff>
                    <xdr:row>9</xdr:row>
                    <xdr:rowOff>390525</xdr:rowOff>
                  </to>
                </anchor>
              </controlPr>
            </control>
          </mc:Choice>
        </mc:AlternateContent>
        <mc:AlternateContent xmlns:mc="http://schemas.openxmlformats.org/markup-compatibility/2006">
          <mc:Choice Requires="x14">
            <control shapeId="5126" r:id="rId5" name="Check Box 6">
              <controlPr defaultSize="0" autoFill="0" autoLine="0" autoPict="0">
                <anchor moveWithCells="1">
                  <from>
                    <xdr:col>2</xdr:col>
                    <xdr:colOff>790575</xdr:colOff>
                    <xdr:row>9</xdr:row>
                    <xdr:rowOff>733425</xdr:rowOff>
                  </from>
                  <to>
                    <xdr:col>2</xdr:col>
                    <xdr:colOff>1038225</xdr:colOff>
                    <xdr:row>9</xdr:row>
                    <xdr:rowOff>962025</xdr:rowOff>
                  </to>
                </anchor>
              </controlPr>
            </control>
          </mc:Choice>
        </mc:AlternateContent>
        <mc:AlternateContent xmlns:mc="http://schemas.openxmlformats.org/markup-compatibility/2006">
          <mc:Choice Requires="x14">
            <control shapeId="5127" r:id="rId6" name="Check Box 7">
              <controlPr defaultSize="0" autoFill="0" autoLine="0" autoPict="0">
                <anchor moveWithCells="1">
                  <from>
                    <xdr:col>2</xdr:col>
                    <xdr:colOff>1143000</xdr:colOff>
                    <xdr:row>9</xdr:row>
                    <xdr:rowOff>1457325</xdr:rowOff>
                  </from>
                  <to>
                    <xdr:col>2</xdr:col>
                    <xdr:colOff>1362075</xdr:colOff>
                    <xdr:row>9</xdr:row>
                    <xdr:rowOff>1666875</xdr:rowOff>
                  </to>
                </anchor>
              </controlPr>
            </control>
          </mc:Choice>
        </mc:AlternateContent>
        <mc:AlternateContent xmlns:mc="http://schemas.openxmlformats.org/markup-compatibility/2006">
          <mc:Choice Requires="x14">
            <control shapeId="5128" r:id="rId7" name="Check Box 8">
              <controlPr defaultSize="0" autoFill="0" autoLine="0" autoPict="0">
                <anchor moveWithCells="1">
                  <from>
                    <xdr:col>2</xdr:col>
                    <xdr:colOff>85725</xdr:colOff>
                    <xdr:row>9</xdr:row>
                    <xdr:rowOff>1971675</xdr:rowOff>
                  </from>
                  <to>
                    <xdr:col>2</xdr:col>
                    <xdr:colOff>333375</xdr:colOff>
                    <xdr:row>9</xdr:row>
                    <xdr:rowOff>2190750</xdr:rowOff>
                  </to>
                </anchor>
              </controlPr>
            </control>
          </mc:Choice>
        </mc:AlternateContent>
        <mc:AlternateContent xmlns:mc="http://schemas.openxmlformats.org/markup-compatibility/2006">
          <mc:Choice Requires="x14">
            <control shapeId="5129" r:id="rId8" name="Check Box 9">
              <controlPr defaultSize="0" autoFill="0" autoLine="0" autoPict="0">
                <anchor moveWithCells="1">
                  <from>
                    <xdr:col>2</xdr:col>
                    <xdr:colOff>962025</xdr:colOff>
                    <xdr:row>10</xdr:row>
                    <xdr:rowOff>171450</xdr:rowOff>
                  </from>
                  <to>
                    <xdr:col>2</xdr:col>
                    <xdr:colOff>1200150</xdr:colOff>
                    <xdr:row>10</xdr:row>
                    <xdr:rowOff>400050</xdr:rowOff>
                  </to>
                </anchor>
              </controlPr>
            </control>
          </mc:Choice>
        </mc:AlternateContent>
        <mc:AlternateContent xmlns:mc="http://schemas.openxmlformats.org/markup-compatibility/2006">
          <mc:Choice Requires="x14">
            <control shapeId="5130" r:id="rId9" name="Check Box 10">
              <controlPr defaultSize="0" autoFill="0" autoLine="0" autoPict="0">
                <anchor moveWithCells="1">
                  <from>
                    <xdr:col>2</xdr:col>
                    <xdr:colOff>1000125</xdr:colOff>
                    <xdr:row>10</xdr:row>
                    <xdr:rowOff>866775</xdr:rowOff>
                  </from>
                  <to>
                    <xdr:col>2</xdr:col>
                    <xdr:colOff>1238250</xdr:colOff>
                    <xdr:row>10</xdr:row>
                    <xdr:rowOff>1085850</xdr:rowOff>
                  </to>
                </anchor>
              </controlPr>
            </control>
          </mc:Choice>
        </mc:AlternateContent>
        <mc:AlternateContent xmlns:mc="http://schemas.openxmlformats.org/markup-compatibility/2006">
          <mc:Choice Requires="x14">
            <control shapeId="5131" r:id="rId10" name="Check Box 11">
              <controlPr defaultSize="0" autoFill="0" autoLine="0" autoPict="0">
                <anchor moveWithCells="1">
                  <from>
                    <xdr:col>2</xdr:col>
                    <xdr:colOff>895350</xdr:colOff>
                    <xdr:row>10</xdr:row>
                    <xdr:rowOff>1619250</xdr:rowOff>
                  </from>
                  <to>
                    <xdr:col>2</xdr:col>
                    <xdr:colOff>1143000</xdr:colOff>
                    <xdr:row>10</xdr:row>
                    <xdr:rowOff>1838325</xdr:rowOff>
                  </to>
                </anchor>
              </controlPr>
            </control>
          </mc:Choice>
        </mc:AlternateContent>
        <mc:AlternateContent xmlns:mc="http://schemas.openxmlformats.org/markup-compatibility/2006">
          <mc:Choice Requires="x14">
            <control shapeId="5132" r:id="rId11" name="Check Box 12">
              <controlPr defaultSize="0" autoFill="0" autoLine="0" autoPict="0">
                <anchor moveWithCells="1">
                  <from>
                    <xdr:col>2</xdr:col>
                    <xdr:colOff>114300</xdr:colOff>
                    <xdr:row>11</xdr:row>
                    <xdr:rowOff>704850</xdr:rowOff>
                  </from>
                  <to>
                    <xdr:col>2</xdr:col>
                    <xdr:colOff>361950</xdr:colOff>
                    <xdr:row>11</xdr:row>
                    <xdr:rowOff>933450</xdr:rowOff>
                  </to>
                </anchor>
              </controlPr>
            </control>
          </mc:Choice>
        </mc:AlternateContent>
        <mc:AlternateContent xmlns:mc="http://schemas.openxmlformats.org/markup-compatibility/2006">
          <mc:Choice Requires="x14">
            <control shapeId="5133" r:id="rId12" name="Check Box 13">
              <controlPr defaultSize="0" autoFill="0" autoLine="0" autoPict="0">
                <anchor moveWithCells="1">
                  <from>
                    <xdr:col>2</xdr:col>
                    <xdr:colOff>962025</xdr:colOff>
                    <xdr:row>11</xdr:row>
                    <xdr:rowOff>1485900</xdr:rowOff>
                  </from>
                  <to>
                    <xdr:col>2</xdr:col>
                    <xdr:colOff>1200150</xdr:colOff>
                    <xdr:row>11</xdr:row>
                    <xdr:rowOff>1704975</xdr:rowOff>
                  </to>
                </anchor>
              </controlPr>
            </control>
          </mc:Choice>
        </mc:AlternateContent>
        <mc:AlternateContent xmlns:mc="http://schemas.openxmlformats.org/markup-compatibility/2006">
          <mc:Choice Requires="x14">
            <control shapeId="5140" r:id="rId13" name="Check Box 20">
              <controlPr defaultSize="0" autoFill="0" autoLine="0" autoPict="0">
                <anchor moveWithCells="1">
                  <from>
                    <xdr:col>2</xdr:col>
                    <xdr:colOff>1133475</xdr:colOff>
                    <xdr:row>18</xdr:row>
                    <xdr:rowOff>342900</xdr:rowOff>
                  </from>
                  <to>
                    <xdr:col>2</xdr:col>
                    <xdr:colOff>1381125</xdr:colOff>
                    <xdr:row>18</xdr:row>
                    <xdr:rowOff>561975</xdr:rowOff>
                  </to>
                </anchor>
              </controlPr>
            </control>
          </mc:Choice>
        </mc:AlternateContent>
        <mc:AlternateContent xmlns:mc="http://schemas.openxmlformats.org/markup-compatibility/2006">
          <mc:Choice Requires="x14">
            <control shapeId="5141" r:id="rId14" name="Check Box 21">
              <controlPr defaultSize="0" autoFill="0" autoLine="0" autoPict="0">
                <anchor moveWithCells="1">
                  <from>
                    <xdr:col>2</xdr:col>
                    <xdr:colOff>942975</xdr:colOff>
                    <xdr:row>18</xdr:row>
                    <xdr:rowOff>1295400</xdr:rowOff>
                  </from>
                  <to>
                    <xdr:col>2</xdr:col>
                    <xdr:colOff>1190625</xdr:colOff>
                    <xdr:row>18</xdr:row>
                    <xdr:rowOff>1514475</xdr:rowOff>
                  </to>
                </anchor>
              </controlPr>
            </control>
          </mc:Choice>
        </mc:AlternateContent>
        <mc:AlternateContent xmlns:mc="http://schemas.openxmlformats.org/markup-compatibility/2006">
          <mc:Choice Requires="x14">
            <control shapeId="5142" r:id="rId15" name="Check Box 22">
              <controlPr defaultSize="0" autoFill="0" autoLine="0" autoPict="0">
                <anchor moveWithCells="1">
                  <from>
                    <xdr:col>2</xdr:col>
                    <xdr:colOff>619125</xdr:colOff>
                    <xdr:row>19</xdr:row>
                    <xdr:rowOff>323850</xdr:rowOff>
                  </from>
                  <to>
                    <xdr:col>2</xdr:col>
                    <xdr:colOff>866775</xdr:colOff>
                    <xdr:row>19</xdr:row>
                    <xdr:rowOff>542925</xdr:rowOff>
                  </to>
                </anchor>
              </controlPr>
            </control>
          </mc:Choice>
        </mc:AlternateContent>
        <mc:AlternateContent xmlns:mc="http://schemas.openxmlformats.org/markup-compatibility/2006">
          <mc:Choice Requires="x14">
            <control shapeId="5143" r:id="rId16" name="Check Box 23">
              <controlPr defaultSize="0" autoFill="0" autoLine="0" autoPict="0">
                <anchor moveWithCells="1">
                  <from>
                    <xdr:col>2</xdr:col>
                    <xdr:colOff>847725</xdr:colOff>
                    <xdr:row>19</xdr:row>
                    <xdr:rowOff>714375</xdr:rowOff>
                  </from>
                  <to>
                    <xdr:col>2</xdr:col>
                    <xdr:colOff>1104900</xdr:colOff>
                    <xdr:row>19</xdr:row>
                    <xdr:rowOff>942975</xdr:rowOff>
                  </to>
                </anchor>
              </controlPr>
            </control>
          </mc:Choice>
        </mc:AlternateContent>
        <mc:AlternateContent xmlns:mc="http://schemas.openxmlformats.org/markup-compatibility/2006">
          <mc:Choice Requires="x14">
            <control shapeId="5144" r:id="rId17" name="Check Box 24">
              <controlPr defaultSize="0" autoFill="0" autoLine="0" autoPict="0">
                <anchor moveWithCells="1">
                  <from>
                    <xdr:col>2</xdr:col>
                    <xdr:colOff>1000125</xdr:colOff>
                    <xdr:row>19</xdr:row>
                    <xdr:rowOff>1266825</xdr:rowOff>
                  </from>
                  <to>
                    <xdr:col>2</xdr:col>
                    <xdr:colOff>1247775</xdr:colOff>
                    <xdr:row>19</xdr:row>
                    <xdr:rowOff>1485900</xdr:rowOff>
                  </to>
                </anchor>
              </controlPr>
            </control>
          </mc:Choice>
        </mc:AlternateContent>
        <mc:AlternateContent xmlns:mc="http://schemas.openxmlformats.org/markup-compatibility/2006">
          <mc:Choice Requires="x14">
            <control shapeId="5145" r:id="rId18" name="Check Box 25">
              <controlPr defaultSize="0" autoFill="0" autoLine="0" autoPict="0">
                <anchor moveWithCells="1">
                  <from>
                    <xdr:col>2</xdr:col>
                    <xdr:colOff>828675</xdr:colOff>
                    <xdr:row>19</xdr:row>
                    <xdr:rowOff>2000250</xdr:rowOff>
                  </from>
                  <to>
                    <xdr:col>2</xdr:col>
                    <xdr:colOff>1076325</xdr:colOff>
                    <xdr:row>19</xdr:row>
                    <xdr:rowOff>2219325</xdr:rowOff>
                  </to>
                </anchor>
              </controlPr>
            </control>
          </mc:Choice>
        </mc:AlternateContent>
        <mc:AlternateContent xmlns:mc="http://schemas.openxmlformats.org/markup-compatibility/2006">
          <mc:Choice Requires="x14">
            <control shapeId="5146" r:id="rId19" name="Check Box 26">
              <controlPr defaultSize="0" autoFill="0" autoLine="0" autoPict="0">
                <anchor moveWithCells="1">
                  <from>
                    <xdr:col>2</xdr:col>
                    <xdr:colOff>1076325</xdr:colOff>
                    <xdr:row>19</xdr:row>
                    <xdr:rowOff>2352675</xdr:rowOff>
                  </from>
                  <to>
                    <xdr:col>2</xdr:col>
                    <xdr:colOff>1323975</xdr:colOff>
                    <xdr:row>19</xdr:row>
                    <xdr:rowOff>2571750</xdr:rowOff>
                  </to>
                </anchor>
              </controlPr>
            </control>
          </mc:Choice>
        </mc:AlternateContent>
        <mc:AlternateContent xmlns:mc="http://schemas.openxmlformats.org/markup-compatibility/2006">
          <mc:Choice Requires="x14">
            <control shapeId="5147" r:id="rId20" name="Check Box 27">
              <controlPr defaultSize="0" autoFill="0" autoLine="0" autoPict="0">
                <anchor moveWithCells="1">
                  <from>
                    <xdr:col>2</xdr:col>
                    <xdr:colOff>962025</xdr:colOff>
                    <xdr:row>8</xdr:row>
                    <xdr:rowOff>85725</xdr:rowOff>
                  </from>
                  <to>
                    <xdr:col>2</xdr:col>
                    <xdr:colOff>1181100</xdr:colOff>
                    <xdr:row>8</xdr:row>
                    <xdr:rowOff>228600</xdr:rowOff>
                  </to>
                </anchor>
              </controlPr>
            </control>
          </mc:Choice>
        </mc:AlternateContent>
        <mc:AlternateContent xmlns:mc="http://schemas.openxmlformats.org/markup-compatibility/2006">
          <mc:Choice Requires="x14">
            <control shapeId="5148" r:id="rId21" name="Check Box 28">
              <controlPr defaultSize="0" autoFill="0" autoLine="0" autoPict="0">
                <anchor moveWithCells="1">
                  <from>
                    <xdr:col>2</xdr:col>
                    <xdr:colOff>552450</xdr:colOff>
                    <xdr:row>8</xdr:row>
                    <xdr:rowOff>514350</xdr:rowOff>
                  </from>
                  <to>
                    <xdr:col>2</xdr:col>
                    <xdr:colOff>800100</xdr:colOff>
                    <xdr:row>8</xdr:row>
                    <xdr:rowOff>733425</xdr:rowOff>
                  </to>
                </anchor>
              </controlPr>
            </control>
          </mc:Choice>
        </mc:AlternateContent>
        <mc:AlternateContent xmlns:mc="http://schemas.openxmlformats.org/markup-compatibility/2006">
          <mc:Choice Requires="x14">
            <control shapeId="5149" r:id="rId22" name="Check Box 29">
              <controlPr defaultSize="0" autoFill="0" autoLine="0" autoPict="0">
                <anchor moveWithCells="1">
                  <from>
                    <xdr:col>2</xdr:col>
                    <xdr:colOff>790575</xdr:colOff>
                    <xdr:row>8</xdr:row>
                    <xdr:rowOff>866775</xdr:rowOff>
                  </from>
                  <to>
                    <xdr:col>2</xdr:col>
                    <xdr:colOff>1038225</xdr:colOff>
                    <xdr:row>8</xdr:row>
                    <xdr:rowOff>1085850</xdr:rowOff>
                  </to>
                </anchor>
              </controlPr>
            </control>
          </mc:Choice>
        </mc:AlternateContent>
        <mc:AlternateContent xmlns:mc="http://schemas.openxmlformats.org/markup-compatibility/2006">
          <mc:Choice Requires="x14">
            <control shapeId="5150" r:id="rId23" name="Check Box 30">
              <controlPr defaultSize="0" autoFill="0" autoLine="0" autoPict="0">
                <anchor moveWithCells="1">
                  <from>
                    <xdr:col>2</xdr:col>
                    <xdr:colOff>1057275</xdr:colOff>
                    <xdr:row>11</xdr:row>
                    <xdr:rowOff>2371725</xdr:rowOff>
                  </from>
                  <to>
                    <xdr:col>2</xdr:col>
                    <xdr:colOff>1304925</xdr:colOff>
                    <xdr:row>11</xdr:row>
                    <xdr:rowOff>2600325</xdr:rowOff>
                  </to>
                </anchor>
              </controlPr>
            </control>
          </mc:Choice>
        </mc:AlternateContent>
        <mc:AlternateContent xmlns:mc="http://schemas.openxmlformats.org/markup-compatibility/2006">
          <mc:Choice Requires="x14">
            <control shapeId="5151" r:id="rId24" name="Check Box 31">
              <controlPr defaultSize="0" autoFill="0" autoLine="0" autoPict="0">
                <anchor moveWithCells="1">
                  <from>
                    <xdr:col>2</xdr:col>
                    <xdr:colOff>923925</xdr:colOff>
                    <xdr:row>11</xdr:row>
                    <xdr:rowOff>3076575</xdr:rowOff>
                  </from>
                  <to>
                    <xdr:col>2</xdr:col>
                    <xdr:colOff>1171575</xdr:colOff>
                    <xdr:row>11</xdr:row>
                    <xdr:rowOff>3305175</xdr:rowOff>
                  </to>
                </anchor>
              </controlPr>
            </control>
          </mc:Choice>
        </mc:AlternateContent>
        <mc:AlternateContent xmlns:mc="http://schemas.openxmlformats.org/markup-compatibility/2006">
          <mc:Choice Requires="x14">
            <control shapeId="5152" r:id="rId25" name="Check Box 32">
              <controlPr defaultSize="0" autoFill="0" autoLine="0" autoPict="0">
                <anchor moveWithCells="1">
                  <from>
                    <xdr:col>2</xdr:col>
                    <xdr:colOff>885825</xdr:colOff>
                    <xdr:row>11</xdr:row>
                    <xdr:rowOff>4505325</xdr:rowOff>
                  </from>
                  <to>
                    <xdr:col>2</xdr:col>
                    <xdr:colOff>1085850</xdr:colOff>
                    <xdr:row>11</xdr:row>
                    <xdr:rowOff>4724400</xdr:rowOff>
                  </to>
                </anchor>
              </controlPr>
            </control>
          </mc:Choice>
        </mc:AlternateContent>
        <mc:AlternateContent xmlns:mc="http://schemas.openxmlformats.org/markup-compatibility/2006">
          <mc:Choice Requires="x14">
            <control shapeId="5153" r:id="rId26" name="Check Box 33">
              <controlPr defaultSize="0" autoFill="0" autoLine="0" autoPict="0">
                <anchor moveWithCells="1">
                  <from>
                    <xdr:col>2</xdr:col>
                    <xdr:colOff>66675</xdr:colOff>
                    <xdr:row>17</xdr:row>
                    <xdr:rowOff>495300</xdr:rowOff>
                  </from>
                  <to>
                    <xdr:col>2</xdr:col>
                    <xdr:colOff>314325</xdr:colOff>
                    <xdr:row>17</xdr:row>
                    <xdr:rowOff>714375</xdr:rowOff>
                  </to>
                </anchor>
              </controlPr>
            </control>
          </mc:Choice>
        </mc:AlternateContent>
        <mc:AlternateContent xmlns:mc="http://schemas.openxmlformats.org/markup-compatibility/2006">
          <mc:Choice Requires="x14">
            <control shapeId="5154" r:id="rId27" name="Check Box 34">
              <controlPr defaultSize="0" autoFill="0" autoLine="0" autoPict="0">
                <anchor moveWithCells="1">
                  <from>
                    <xdr:col>2</xdr:col>
                    <xdr:colOff>561975</xdr:colOff>
                    <xdr:row>17</xdr:row>
                    <xdr:rowOff>904875</xdr:rowOff>
                  </from>
                  <to>
                    <xdr:col>2</xdr:col>
                    <xdr:colOff>809625</xdr:colOff>
                    <xdr:row>17</xdr:row>
                    <xdr:rowOff>1123950</xdr:rowOff>
                  </to>
                </anchor>
              </controlPr>
            </control>
          </mc:Choice>
        </mc:AlternateContent>
        <mc:AlternateContent xmlns:mc="http://schemas.openxmlformats.org/markup-compatibility/2006">
          <mc:Choice Requires="x14">
            <control shapeId="5155" r:id="rId28" name="Check Box 35">
              <controlPr defaultSize="0" autoFill="0" autoLine="0" autoPict="0">
                <anchor moveWithCells="1">
                  <from>
                    <xdr:col>2</xdr:col>
                    <xdr:colOff>1066800</xdr:colOff>
                    <xdr:row>17</xdr:row>
                    <xdr:rowOff>1438275</xdr:rowOff>
                  </from>
                  <to>
                    <xdr:col>2</xdr:col>
                    <xdr:colOff>1323975</xdr:colOff>
                    <xdr:row>17</xdr:row>
                    <xdr:rowOff>1657350</xdr:rowOff>
                  </to>
                </anchor>
              </controlPr>
            </control>
          </mc:Choice>
        </mc:AlternateContent>
        <mc:AlternateContent xmlns:mc="http://schemas.openxmlformats.org/markup-compatibility/2006">
          <mc:Choice Requires="x14">
            <control shapeId="5161" r:id="rId29" name="Check Box 41">
              <controlPr defaultSize="0" autoFill="0" autoLine="0" autoPict="0">
                <anchor moveWithCells="1">
                  <from>
                    <xdr:col>2</xdr:col>
                    <xdr:colOff>723900</xdr:colOff>
                    <xdr:row>20</xdr:row>
                    <xdr:rowOff>352425</xdr:rowOff>
                  </from>
                  <to>
                    <xdr:col>2</xdr:col>
                    <xdr:colOff>971550</xdr:colOff>
                    <xdr:row>20</xdr:row>
                    <xdr:rowOff>571500</xdr:rowOff>
                  </to>
                </anchor>
              </controlPr>
            </control>
          </mc:Choice>
        </mc:AlternateContent>
        <mc:AlternateContent xmlns:mc="http://schemas.openxmlformats.org/markup-compatibility/2006">
          <mc:Choice Requires="x14">
            <control shapeId="5163" r:id="rId30" name="Check Box 43">
              <controlPr defaultSize="0" autoFill="0" autoLine="0" autoPict="0">
                <anchor moveWithCells="1">
                  <from>
                    <xdr:col>2</xdr:col>
                    <xdr:colOff>1066800</xdr:colOff>
                    <xdr:row>20</xdr:row>
                    <xdr:rowOff>1181100</xdr:rowOff>
                  </from>
                  <to>
                    <xdr:col>2</xdr:col>
                    <xdr:colOff>1314450</xdr:colOff>
                    <xdr:row>20</xdr:row>
                    <xdr:rowOff>1400175</xdr:rowOff>
                  </to>
                </anchor>
              </controlPr>
            </control>
          </mc:Choice>
        </mc:AlternateContent>
        <mc:AlternateContent xmlns:mc="http://schemas.openxmlformats.org/markup-compatibility/2006">
          <mc:Choice Requires="x14">
            <control shapeId="5164" r:id="rId31" name="Check Box 44">
              <controlPr defaultSize="0" autoFill="0" autoLine="0" autoPict="0">
                <anchor moveWithCells="1">
                  <from>
                    <xdr:col>2</xdr:col>
                    <xdr:colOff>1066800</xdr:colOff>
                    <xdr:row>20</xdr:row>
                    <xdr:rowOff>1952625</xdr:rowOff>
                  </from>
                  <to>
                    <xdr:col>2</xdr:col>
                    <xdr:colOff>1314450</xdr:colOff>
                    <xdr:row>20</xdr:row>
                    <xdr:rowOff>2171700</xdr:rowOff>
                  </to>
                </anchor>
              </controlPr>
            </control>
          </mc:Choice>
        </mc:AlternateContent>
        <mc:AlternateContent xmlns:mc="http://schemas.openxmlformats.org/markup-compatibility/2006">
          <mc:Choice Requires="x14">
            <control shapeId="5166" r:id="rId32" name="Check Box 46">
              <controlPr defaultSize="0" autoFill="0" autoLine="0" autoPict="0">
                <anchor moveWithCells="1">
                  <from>
                    <xdr:col>2</xdr:col>
                    <xdr:colOff>914400</xdr:colOff>
                    <xdr:row>20</xdr:row>
                    <xdr:rowOff>3038475</xdr:rowOff>
                  </from>
                  <to>
                    <xdr:col>2</xdr:col>
                    <xdr:colOff>1162050</xdr:colOff>
                    <xdr:row>20</xdr:row>
                    <xdr:rowOff>3257550</xdr:rowOff>
                  </to>
                </anchor>
              </controlPr>
            </control>
          </mc:Choice>
        </mc:AlternateContent>
        <mc:AlternateContent xmlns:mc="http://schemas.openxmlformats.org/markup-compatibility/2006">
          <mc:Choice Requires="x14">
            <control shapeId="5167" r:id="rId33" name="Check Box 47">
              <controlPr defaultSize="0" autoFill="0" autoLine="0" autoPict="0">
                <anchor moveWithCells="1">
                  <from>
                    <xdr:col>2</xdr:col>
                    <xdr:colOff>666750</xdr:colOff>
                    <xdr:row>20</xdr:row>
                    <xdr:rowOff>3790950</xdr:rowOff>
                  </from>
                  <to>
                    <xdr:col>2</xdr:col>
                    <xdr:colOff>914400</xdr:colOff>
                    <xdr:row>20</xdr:row>
                    <xdr:rowOff>4019550</xdr:rowOff>
                  </to>
                </anchor>
              </controlPr>
            </control>
          </mc:Choice>
        </mc:AlternateContent>
        <mc:AlternateContent xmlns:mc="http://schemas.openxmlformats.org/markup-compatibility/2006">
          <mc:Choice Requires="x14">
            <control shapeId="5168" r:id="rId34" name="Check Box 48">
              <controlPr defaultSize="0" autoFill="0" autoLine="0" autoPict="0">
                <anchor moveWithCells="1">
                  <from>
                    <xdr:col>2</xdr:col>
                    <xdr:colOff>800100</xdr:colOff>
                    <xdr:row>20</xdr:row>
                    <xdr:rowOff>4543425</xdr:rowOff>
                  </from>
                  <to>
                    <xdr:col>2</xdr:col>
                    <xdr:colOff>1057275</xdr:colOff>
                    <xdr:row>20</xdr:row>
                    <xdr:rowOff>4772025</xdr:rowOff>
                  </to>
                </anchor>
              </controlPr>
            </control>
          </mc:Choice>
        </mc:AlternateContent>
        <mc:AlternateContent xmlns:mc="http://schemas.openxmlformats.org/markup-compatibility/2006">
          <mc:Choice Requires="x14">
            <control shapeId="5175" r:id="rId35" name="Check Box 55">
              <controlPr defaultSize="0" autoFill="0" autoLine="0" autoPict="0">
                <anchor moveWithCells="1">
                  <from>
                    <xdr:col>2</xdr:col>
                    <xdr:colOff>66675</xdr:colOff>
                    <xdr:row>21</xdr:row>
                    <xdr:rowOff>133350</xdr:rowOff>
                  </from>
                  <to>
                    <xdr:col>2</xdr:col>
                    <xdr:colOff>314325</xdr:colOff>
                    <xdr:row>21</xdr:row>
                    <xdr:rowOff>361950</xdr:rowOff>
                  </to>
                </anchor>
              </controlPr>
            </control>
          </mc:Choice>
        </mc:AlternateContent>
        <mc:AlternateContent xmlns:mc="http://schemas.openxmlformats.org/markup-compatibility/2006">
          <mc:Choice Requires="x14">
            <control shapeId="5176" r:id="rId36" name="Check Box 56">
              <controlPr defaultSize="0" autoFill="0" autoLine="0" autoPict="0">
                <anchor moveWithCells="1">
                  <from>
                    <xdr:col>2</xdr:col>
                    <xdr:colOff>76200</xdr:colOff>
                    <xdr:row>21</xdr:row>
                    <xdr:rowOff>695325</xdr:rowOff>
                  </from>
                  <to>
                    <xdr:col>2</xdr:col>
                    <xdr:colOff>323850</xdr:colOff>
                    <xdr:row>21</xdr:row>
                    <xdr:rowOff>914400</xdr:rowOff>
                  </to>
                </anchor>
              </controlPr>
            </control>
          </mc:Choice>
        </mc:AlternateContent>
        <mc:AlternateContent xmlns:mc="http://schemas.openxmlformats.org/markup-compatibility/2006">
          <mc:Choice Requires="x14">
            <control shapeId="5177" r:id="rId37" name="Check Box 57">
              <controlPr defaultSize="0" autoFill="0" autoLine="0" autoPict="0">
                <anchor moveWithCells="1">
                  <from>
                    <xdr:col>2</xdr:col>
                    <xdr:colOff>76200</xdr:colOff>
                    <xdr:row>21</xdr:row>
                    <xdr:rowOff>1019175</xdr:rowOff>
                  </from>
                  <to>
                    <xdr:col>2</xdr:col>
                    <xdr:colOff>333375</xdr:colOff>
                    <xdr:row>21</xdr:row>
                    <xdr:rowOff>1247775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B3C5F6DE-4CDC-4891-BBE7-56C103EFFFA8}">
          <x14:formula1>
            <xm:f>'Master data'!$A$2:$A$5</xm:f>
          </x14:formula1>
          <xm:sqref>B9:B12 B18:B22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41D42-E091-4B1E-892A-00F3DD3309C7}">
  <sheetPr codeName="Sheet6"/>
  <dimension ref="A1:O46"/>
  <sheetViews>
    <sheetView showGridLines="0" view="pageBreakPreview" zoomScaleNormal="100" zoomScaleSheetLayoutView="100" workbookViewId="0">
      <selection sqref="A1:O1"/>
    </sheetView>
  </sheetViews>
  <sheetFormatPr defaultColWidth="9.140625" defaultRowHeight="15" x14ac:dyDescent="0.25"/>
  <cols>
    <col min="15" max="15" width="0.140625" customWidth="1"/>
  </cols>
  <sheetData>
    <row r="1" spans="1:15" ht="18.75" x14ac:dyDescent="0.25">
      <c r="A1" s="99" t="s">
        <v>17</v>
      </c>
      <c r="B1" s="100"/>
      <c r="C1" s="100"/>
      <c r="D1" s="100"/>
      <c r="E1" s="100"/>
      <c r="F1" s="100"/>
      <c r="G1" s="100"/>
      <c r="H1" s="100"/>
      <c r="I1" s="100"/>
      <c r="J1" s="100"/>
      <c r="K1" s="100"/>
      <c r="L1" s="100"/>
      <c r="M1" s="100"/>
      <c r="N1" s="100"/>
      <c r="O1" s="100"/>
    </row>
    <row r="2" spans="1:15" x14ac:dyDescent="0.25">
      <c r="A2" s="4"/>
      <c r="B2" s="4"/>
      <c r="C2" s="4"/>
      <c r="D2" s="4"/>
      <c r="E2" s="4"/>
      <c r="F2" s="2"/>
      <c r="G2" s="2"/>
      <c r="H2" s="2"/>
      <c r="I2" s="2"/>
      <c r="J2" s="2"/>
      <c r="K2" s="2"/>
      <c r="L2" s="2"/>
      <c r="M2" s="2"/>
      <c r="N2" s="2"/>
      <c r="O2" s="2"/>
    </row>
    <row r="3" spans="1:15" x14ac:dyDescent="0.25">
      <c r="A3" s="101" t="s">
        <v>103</v>
      </c>
      <c r="B3" s="102"/>
      <c r="C3" s="102"/>
      <c r="D3" s="102"/>
      <c r="E3" s="102"/>
      <c r="F3" s="102"/>
      <c r="G3" s="102"/>
      <c r="H3" s="102"/>
      <c r="I3" s="102"/>
      <c r="J3" s="102"/>
      <c r="K3" s="102"/>
      <c r="L3" s="102"/>
      <c r="M3" s="102"/>
      <c r="N3" s="102"/>
      <c r="O3" s="102"/>
    </row>
    <row r="4" spans="1:15" x14ac:dyDescent="0.25">
      <c r="A4" s="73"/>
      <c r="B4" s="4"/>
      <c r="C4" s="4"/>
      <c r="D4" s="4"/>
      <c r="E4" s="4"/>
      <c r="F4" s="4"/>
      <c r="G4" s="4"/>
      <c r="H4" s="4"/>
      <c r="I4" s="4"/>
      <c r="J4" s="4"/>
      <c r="K4" s="4"/>
      <c r="L4" s="4"/>
      <c r="M4" s="4"/>
      <c r="N4" s="4"/>
      <c r="O4" s="4"/>
    </row>
    <row r="5" spans="1:15" x14ac:dyDescent="0.25">
      <c r="A5" s="87" t="s">
        <v>104</v>
      </c>
      <c r="B5" s="116"/>
      <c r="C5" s="116"/>
      <c r="D5" s="116"/>
      <c r="E5" s="116"/>
      <c r="F5" s="116"/>
      <c r="G5" s="116"/>
      <c r="H5" s="116"/>
      <c r="I5" s="116"/>
      <c r="J5" s="116"/>
      <c r="K5" s="116"/>
      <c r="L5" s="116"/>
      <c r="M5" s="116"/>
      <c r="N5" s="116"/>
      <c r="O5" s="116"/>
    </row>
    <row r="6" spans="1:15" x14ac:dyDescent="0.25">
      <c r="A6" s="116"/>
      <c r="B6" s="116"/>
      <c r="C6" s="116"/>
      <c r="D6" s="116"/>
      <c r="E6" s="116"/>
      <c r="F6" s="116"/>
      <c r="G6" s="116"/>
      <c r="H6" s="116"/>
      <c r="I6" s="116"/>
      <c r="J6" s="116"/>
      <c r="K6" s="116"/>
      <c r="L6" s="116"/>
      <c r="M6" s="116"/>
      <c r="N6" s="116"/>
      <c r="O6" s="116"/>
    </row>
    <row r="7" spans="1:15" x14ac:dyDescent="0.25">
      <c r="A7" s="116"/>
      <c r="B7" s="116"/>
      <c r="C7" s="116"/>
      <c r="D7" s="116"/>
      <c r="E7" s="116"/>
      <c r="F7" s="116"/>
      <c r="G7" s="116"/>
      <c r="H7" s="116"/>
      <c r="I7" s="116"/>
      <c r="J7" s="116"/>
      <c r="K7" s="116"/>
      <c r="L7" s="116"/>
      <c r="M7" s="116"/>
      <c r="N7" s="116"/>
      <c r="O7" s="116"/>
    </row>
    <row r="8" spans="1:15" x14ac:dyDescent="0.25">
      <c r="A8" s="116"/>
      <c r="B8" s="116"/>
      <c r="C8" s="116"/>
      <c r="D8" s="116"/>
      <c r="E8" s="116"/>
      <c r="F8" s="116"/>
      <c r="G8" s="116"/>
      <c r="H8" s="116"/>
      <c r="I8" s="116"/>
      <c r="J8" s="116"/>
      <c r="K8" s="116"/>
      <c r="L8" s="116"/>
      <c r="M8" s="116"/>
      <c r="N8" s="116"/>
      <c r="O8" s="116"/>
    </row>
    <row r="9" spans="1:15" x14ac:dyDescent="0.25">
      <c r="A9" s="116"/>
      <c r="B9" s="116"/>
      <c r="C9" s="116"/>
      <c r="D9" s="116"/>
      <c r="E9" s="116"/>
      <c r="F9" s="116"/>
      <c r="G9" s="116"/>
      <c r="H9" s="116"/>
      <c r="I9" s="116"/>
      <c r="J9" s="116"/>
      <c r="K9" s="116"/>
      <c r="L9" s="116"/>
      <c r="M9" s="116"/>
      <c r="N9" s="116"/>
      <c r="O9" s="116"/>
    </row>
    <row r="10" spans="1:15" x14ac:dyDescent="0.25">
      <c r="A10" s="116"/>
      <c r="B10" s="116"/>
      <c r="C10" s="116"/>
      <c r="D10" s="116"/>
      <c r="E10" s="116"/>
      <c r="F10" s="116"/>
      <c r="G10" s="116"/>
      <c r="H10" s="116"/>
      <c r="I10" s="116"/>
      <c r="J10" s="116"/>
      <c r="K10" s="116"/>
      <c r="L10" s="116"/>
      <c r="M10" s="116"/>
      <c r="N10" s="116"/>
      <c r="O10" s="116"/>
    </row>
    <row r="11" spans="1:15" x14ac:dyDescent="0.25">
      <c r="A11" s="116"/>
      <c r="B11" s="116"/>
      <c r="C11" s="116"/>
      <c r="D11" s="116"/>
      <c r="E11" s="116"/>
      <c r="F11" s="116"/>
      <c r="G11" s="116"/>
      <c r="H11" s="116"/>
      <c r="I11" s="116"/>
      <c r="J11" s="116"/>
      <c r="K11" s="116"/>
      <c r="L11" s="116"/>
      <c r="M11" s="116"/>
      <c r="N11" s="116"/>
      <c r="O11" s="116"/>
    </row>
    <row r="12" spans="1:15" x14ac:dyDescent="0.25">
      <c r="A12" s="89"/>
      <c r="B12" s="89"/>
      <c r="C12" s="89"/>
      <c r="D12" s="89"/>
      <c r="E12" s="89"/>
      <c r="F12" s="89"/>
      <c r="G12" s="89"/>
      <c r="H12" s="89"/>
      <c r="I12" s="89"/>
      <c r="J12" s="89"/>
      <c r="K12" s="89"/>
      <c r="L12" s="89"/>
      <c r="M12" s="89"/>
      <c r="N12" s="89"/>
      <c r="O12" s="89"/>
    </row>
    <row r="13" spans="1:15" x14ac:dyDescent="0.25">
      <c r="A13" s="89"/>
      <c r="B13" s="89"/>
      <c r="C13" s="89"/>
      <c r="D13" s="89"/>
      <c r="E13" s="89"/>
      <c r="F13" s="89"/>
      <c r="G13" s="89"/>
      <c r="H13" s="89"/>
      <c r="I13" s="89"/>
      <c r="J13" s="89"/>
      <c r="K13" s="89"/>
      <c r="L13" s="89"/>
      <c r="M13" s="89"/>
      <c r="N13" s="89"/>
      <c r="O13" s="89"/>
    </row>
    <row r="14" spans="1:15" x14ac:dyDescent="0.25">
      <c r="A14" s="89"/>
      <c r="B14" s="89"/>
      <c r="C14" s="89"/>
      <c r="D14" s="89"/>
      <c r="E14" s="89"/>
      <c r="F14" s="89"/>
      <c r="G14" s="89"/>
      <c r="H14" s="89"/>
      <c r="I14" s="89"/>
      <c r="J14" s="89"/>
      <c r="K14" s="89"/>
      <c r="L14" s="89"/>
      <c r="M14" s="89"/>
      <c r="N14" s="89"/>
      <c r="O14" s="89"/>
    </row>
    <row r="15" spans="1:15" x14ac:dyDescent="0.25">
      <c r="A15" s="89"/>
      <c r="B15" s="89"/>
      <c r="C15" s="89"/>
      <c r="D15" s="89"/>
      <c r="E15" s="89"/>
      <c r="F15" s="89"/>
      <c r="G15" s="89"/>
      <c r="H15" s="89"/>
      <c r="I15" s="89"/>
      <c r="J15" s="89"/>
      <c r="K15" s="89"/>
      <c r="L15" s="89"/>
      <c r="M15" s="89"/>
      <c r="N15" s="89"/>
      <c r="O15" s="89"/>
    </row>
    <row r="16" spans="1:15" ht="162" customHeight="1" x14ac:dyDescent="0.25">
      <c r="A16" s="89"/>
      <c r="B16" s="89"/>
      <c r="C16" s="89"/>
      <c r="D16" s="89"/>
      <c r="E16" s="89"/>
      <c r="F16" s="89"/>
      <c r="G16" s="89"/>
      <c r="H16" s="89"/>
      <c r="I16" s="89"/>
      <c r="J16" s="89"/>
      <c r="K16" s="89"/>
      <c r="L16" s="89"/>
      <c r="M16" s="89"/>
      <c r="N16" s="89"/>
      <c r="O16" s="89"/>
    </row>
    <row r="18" spans="1:15" x14ac:dyDescent="0.25">
      <c r="A18" s="117" t="s">
        <v>105</v>
      </c>
      <c r="B18" s="118"/>
      <c r="C18" s="118"/>
      <c r="D18" s="118"/>
      <c r="E18" s="118"/>
      <c r="F18" s="118"/>
      <c r="G18" s="118"/>
      <c r="H18" s="118"/>
      <c r="I18" s="118"/>
      <c r="J18" s="118"/>
      <c r="K18" s="118"/>
      <c r="L18" s="118"/>
      <c r="M18" s="118"/>
      <c r="N18" s="118"/>
      <c r="O18" s="118"/>
    </row>
    <row r="19" spans="1:15" x14ac:dyDescent="0.25">
      <c r="A19" s="1"/>
      <c r="B19" s="1"/>
      <c r="C19" s="1"/>
      <c r="D19" s="1"/>
      <c r="E19" s="1"/>
      <c r="F19" s="1"/>
      <c r="G19" s="1"/>
      <c r="H19" s="1"/>
      <c r="I19" s="1"/>
      <c r="J19" s="1"/>
      <c r="K19" s="1"/>
      <c r="L19" s="1"/>
      <c r="M19" s="1"/>
    </row>
    <row r="20" spans="1:15" s="44" customFormat="1" x14ac:dyDescent="0.25">
      <c r="A20" s="55" t="s">
        <v>106</v>
      </c>
      <c r="B20" s="55"/>
      <c r="C20" s="55"/>
      <c r="D20" s="55"/>
      <c r="E20" s="55"/>
      <c r="F20" s="55"/>
      <c r="G20" s="55"/>
      <c r="H20" s="55"/>
      <c r="I20" s="55" t="s">
        <v>107</v>
      </c>
      <c r="J20" s="55"/>
      <c r="K20" s="55"/>
      <c r="L20" s="55"/>
      <c r="M20" s="55"/>
    </row>
    <row r="21" spans="1:15" s="44" customFormat="1" x14ac:dyDescent="0.25">
      <c r="A21" s="55" t="s">
        <v>108</v>
      </c>
      <c r="B21" s="115" t="s">
        <v>109</v>
      </c>
      <c r="C21" s="89"/>
      <c r="D21" s="89"/>
      <c r="E21" s="89"/>
      <c r="F21" s="89"/>
      <c r="G21" s="89"/>
      <c r="H21" s="89"/>
      <c r="I21" s="55" t="s">
        <v>108</v>
      </c>
      <c r="J21" s="115" t="s">
        <v>109</v>
      </c>
      <c r="K21" s="89"/>
      <c r="L21" s="89"/>
      <c r="M21" s="89"/>
      <c r="N21" s="89"/>
      <c r="O21" s="89"/>
    </row>
    <row r="22" spans="1:15" s="44" customFormat="1" x14ac:dyDescent="0.25">
      <c r="A22" s="55" t="s">
        <v>110</v>
      </c>
      <c r="B22" s="115" t="s">
        <v>111</v>
      </c>
      <c r="C22" s="89"/>
      <c r="D22" s="89"/>
      <c r="E22" s="89"/>
      <c r="F22" s="89"/>
      <c r="G22" s="89"/>
      <c r="H22" s="89"/>
      <c r="I22" s="55" t="s">
        <v>112</v>
      </c>
      <c r="J22" s="115" t="s">
        <v>111</v>
      </c>
      <c r="K22" s="89"/>
      <c r="L22" s="89"/>
      <c r="M22" s="89"/>
      <c r="N22" s="89"/>
      <c r="O22" s="89"/>
    </row>
    <row r="23" spans="1:15" s="44" customFormat="1" x14ac:dyDescent="0.25">
      <c r="A23" s="55" t="s">
        <v>113</v>
      </c>
      <c r="B23" s="115" t="s">
        <v>114</v>
      </c>
      <c r="C23" s="89"/>
      <c r="D23" s="89"/>
      <c r="E23" s="89"/>
      <c r="F23" s="89"/>
      <c r="G23" s="89"/>
      <c r="H23" s="89"/>
      <c r="I23" s="55" t="s">
        <v>113</v>
      </c>
      <c r="J23" s="115" t="s">
        <v>114</v>
      </c>
      <c r="K23" s="89"/>
      <c r="L23" s="89"/>
      <c r="M23" s="89"/>
      <c r="N23" s="89"/>
      <c r="O23" s="89"/>
    </row>
    <row r="24" spans="1:15" s="44" customFormat="1" x14ac:dyDescent="0.25"/>
    <row r="25" spans="1:15" s="44" customFormat="1" x14ac:dyDescent="0.25">
      <c r="A25" s="55" t="s">
        <v>108</v>
      </c>
      <c r="B25" s="115" t="s">
        <v>109</v>
      </c>
      <c r="C25" s="89"/>
      <c r="D25" s="89"/>
      <c r="E25" s="89"/>
      <c r="F25" s="89"/>
      <c r="G25" s="89"/>
      <c r="H25" s="89"/>
      <c r="I25" s="55" t="s">
        <v>108</v>
      </c>
      <c r="J25" s="115" t="s">
        <v>109</v>
      </c>
      <c r="K25" s="89"/>
      <c r="L25" s="89"/>
      <c r="M25" s="89"/>
      <c r="N25" s="89"/>
      <c r="O25" s="89"/>
    </row>
    <row r="26" spans="1:15" s="44" customFormat="1" x14ac:dyDescent="0.25">
      <c r="A26" s="55" t="s">
        <v>110</v>
      </c>
      <c r="B26" s="115" t="s">
        <v>111</v>
      </c>
      <c r="C26" s="89"/>
      <c r="D26" s="89"/>
      <c r="E26" s="89"/>
      <c r="F26" s="89"/>
      <c r="G26" s="89"/>
      <c r="H26" s="89"/>
      <c r="I26" s="55" t="s">
        <v>112</v>
      </c>
      <c r="J26" s="115" t="s">
        <v>111</v>
      </c>
      <c r="K26" s="89"/>
      <c r="L26" s="89"/>
      <c r="M26" s="89"/>
      <c r="N26" s="89"/>
      <c r="O26" s="89"/>
    </row>
    <row r="27" spans="1:15" s="44" customFormat="1" x14ac:dyDescent="0.25">
      <c r="A27" s="55" t="s">
        <v>113</v>
      </c>
      <c r="B27" s="115" t="s">
        <v>114</v>
      </c>
      <c r="C27" s="89"/>
      <c r="D27" s="89"/>
      <c r="E27" s="89"/>
      <c r="F27" s="89"/>
      <c r="G27" s="89"/>
      <c r="H27" s="89"/>
      <c r="I27" s="55" t="s">
        <v>113</v>
      </c>
      <c r="J27" s="115" t="s">
        <v>114</v>
      </c>
      <c r="K27" s="89"/>
      <c r="L27" s="89"/>
      <c r="M27" s="89"/>
      <c r="N27" s="89"/>
      <c r="O27" s="89"/>
    </row>
    <row r="28" spans="1:15" s="44" customFormat="1" x14ac:dyDescent="0.25"/>
    <row r="29" spans="1:15" s="44" customFormat="1" x14ac:dyDescent="0.25">
      <c r="A29" s="55" t="s">
        <v>108</v>
      </c>
      <c r="B29" s="115" t="s">
        <v>109</v>
      </c>
      <c r="C29" s="84"/>
      <c r="D29" s="84"/>
      <c r="E29" s="84"/>
      <c r="F29" s="84"/>
      <c r="G29" s="84"/>
      <c r="H29" s="84"/>
      <c r="I29" s="55" t="s">
        <v>108</v>
      </c>
      <c r="J29" s="115" t="s">
        <v>109</v>
      </c>
      <c r="K29" s="89"/>
      <c r="L29" s="89"/>
      <c r="M29" s="89"/>
      <c r="N29" s="89"/>
      <c r="O29" s="89"/>
    </row>
    <row r="30" spans="1:15" s="44" customFormat="1" x14ac:dyDescent="0.25">
      <c r="A30" s="55" t="s">
        <v>110</v>
      </c>
      <c r="B30" s="115" t="s">
        <v>111</v>
      </c>
      <c r="C30" s="84"/>
      <c r="D30" s="84"/>
      <c r="E30" s="84"/>
      <c r="F30" s="84"/>
      <c r="G30" s="84"/>
      <c r="H30" s="84"/>
      <c r="I30" s="55" t="s">
        <v>112</v>
      </c>
      <c r="J30" s="115" t="s">
        <v>111</v>
      </c>
      <c r="K30" s="89"/>
      <c r="L30" s="89"/>
      <c r="M30" s="89"/>
      <c r="N30" s="89"/>
      <c r="O30" s="89"/>
    </row>
    <row r="31" spans="1:15" s="44" customFormat="1" x14ac:dyDescent="0.25">
      <c r="A31" s="55" t="s">
        <v>113</v>
      </c>
      <c r="B31" s="115" t="s">
        <v>114</v>
      </c>
      <c r="C31" s="84"/>
      <c r="D31" s="84"/>
      <c r="E31" s="84"/>
      <c r="F31" s="84"/>
      <c r="G31" s="84"/>
      <c r="H31" s="84"/>
      <c r="I31" s="55" t="s">
        <v>113</v>
      </c>
      <c r="J31" s="115" t="s">
        <v>114</v>
      </c>
      <c r="K31" s="89"/>
      <c r="L31" s="89"/>
      <c r="M31" s="89"/>
      <c r="N31" s="89"/>
      <c r="O31" s="89"/>
    </row>
    <row r="32" spans="1:15" s="44" customFormat="1" x14ac:dyDescent="0.25"/>
    <row r="33" spans="1:15" s="44" customFormat="1" x14ac:dyDescent="0.25"/>
    <row r="34" spans="1:15" s="44" customFormat="1" x14ac:dyDescent="0.25"/>
    <row r="35" spans="1:15" s="44" customFormat="1" x14ac:dyDescent="0.25"/>
    <row r="36" spans="1:15" s="44" customFormat="1" x14ac:dyDescent="0.25"/>
    <row r="37" spans="1:15" s="44" customFormat="1" x14ac:dyDescent="0.25"/>
    <row r="38" spans="1:15" s="44" customFormat="1" x14ac:dyDescent="0.25"/>
    <row r="39" spans="1:15" s="44" customFormat="1" x14ac:dyDescent="0.25"/>
    <row r="40" spans="1:15" s="44" customFormat="1" x14ac:dyDescent="0.25"/>
    <row r="41" spans="1:15" x14ac:dyDescent="0.25">
      <c r="A41" s="44"/>
      <c r="B41" s="44"/>
      <c r="C41" s="44"/>
      <c r="D41" s="44"/>
      <c r="E41" s="44"/>
      <c r="F41" s="44"/>
      <c r="G41" s="44"/>
      <c r="H41" s="44"/>
      <c r="I41" s="44"/>
      <c r="J41" s="44"/>
      <c r="K41" s="44"/>
      <c r="L41" s="44"/>
      <c r="M41" s="44"/>
      <c r="N41" s="44"/>
      <c r="O41" s="44"/>
    </row>
    <row r="42" spans="1:15" x14ac:dyDescent="0.25">
      <c r="A42" s="44"/>
      <c r="B42" s="44"/>
      <c r="C42" s="44"/>
      <c r="D42" s="44"/>
      <c r="E42" s="44"/>
      <c r="F42" s="44"/>
      <c r="G42" s="44"/>
      <c r="H42" s="44"/>
      <c r="I42" s="44"/>
      <c r="J42" s="44"/>
      <c r="K42" s="44"/>
      <c r="L42" s="44"/>
      <c r="M42" s="44"/>
      <c r="N42" s="44"/>
      <c r="O42" s="44"/>
    </row>
    <row r="43" spans="1:15" x14ac:dyDescent="0.25">
      <c r="A43" s="44"/>
      <c r="B43" s="44"/>
      <c r="C43" s="44"/>
      <c r="D43" s="44"/>
      <c r="E43" s="44"/>
      <c r="F43" s="44"/>
      <c r="G43" s="44"/>
      <c r="H43" s="44"/>
      <c r="I43" s="44"/>
      <c r="J43" s="44"/>
      <c r="K43" s="44"/>
      <c r="L43" s="44"/>
      <c r="M43" s="44"/>
      <c r="N43" s="44"/>
      <c r="O43" s="44"/>
    </row>
    <row r="44" spans="1:15" x14ac:dyDescent="0.25">
      <c r="A44" s="44"/>
      <c r="B44" s="44"/>
      <c r="C44" s="44"/>
      <c r="D44" s="44"/>
      <c r="E44" s="44"/>
      <c r="F44" s="44"/>
      <c r="G44" s="44"/>
      <c r="H44" s="44"/>
      <c r="I44" s="44"/>
      <c r="J44" s="44"/>
      <c r="K44" s="44"/>
      <c r="L44" s="44"/>
      <c r="M44" s="44"/>
      <c r="N44" s="44"/>
      <c r="O44" s="44"/>
    </row>
    <row r="45" spans="1:15" x14ac:dyDescent="0.25">
      <c r="A45" s="44"/>
      <c r="B45" s="44"/>
      <c r="C45" s="44"/>
      <c r="D45" s="44"/>
      <c r="E45" s="44"/>
      <c r="F45" s="44"/>
      <c r="G45" s="44"/>
      <c r="H45" s="44"/>
      <c r="I45" s="44"/>
      <c r="J45" s="44"/>
      <c r="K45" s="44"/>
      <c r="L45" s="44"/>
      <c r="M45" s="44"/>
      <c r="N45" s="44"/>
      <c r="O45" s="44"/>
    </row>
    <row r="46" spans="1:15" x14ac:dyDescent="0.25">
      <c r="A46" s="44"/>
      <c r="B46" s="44"/>
      <c r="C46" s="44"/>
      <c r="D46" s="44"/>
      <c r="E46" s="44"/>
      <c r="F46" s="44"/>
      <c r="G46" s="44"/>
      <c r="H46" s="44"/>
      <c r="I46" s="44"/>
      <c r="J46" s="44"/>
      <c r="K46" s="44"/>
      <c r="L46" s="44"/>
      <c r="M46" s="44"/>
      <c r="N46" s="44"/>
      <c r="O46" s="44"/>
    </row>
  </sheetData>
  <sheetProtection algorithmName="SHA-512" hashValue="43UdgoHrwJIR+RV20S5vWe3CbpKOunICjMxZEriKm8icQ2SO9WSO4J0N+hnLnCut/wFTmew7qg+RYLOuFO47eA==" saltValue="B9ZnbvhEeSAncsyyXDzFmA==" spinCount="100000" sheet="1" formatCells="0" formatRows="0" insertRows="0" insertHyperlinks="0" deleteRows="0"/>
  <mergeCells count="22">
    <mergeCell ref="J29:O29"/>
    <mergeCell ref="J30:O30"/>
    <mergeCell ref="J31:O31"/>
    <mergeCell ref="B29:H29"/>
    <mergeCell ref="B30:H30"/>
    <mergeCell ref="B31:H31"/>
    <mergeCell ref="A1:O1"/>
    <mergeCell ref="A3:O3"/>
    <mergeCell ref="A5:O16"/>
    <mergeCell ref="A18:O18"/>
    <mergeCell ref="B21:H21"/>
    <mergeCell ref="B22:H22"/>
    <mergeCell ref="B23:H23"/>
    <mergeCell ref="J21:O21"/>
    <mergeCell ref="J22:O22"/>
    <mergeCell ref="J23:O23"/>
    <mergeCell ref="B25:H25"/>
    <mergeCell ref="J25:O25"/>
    <mergeCell ref="B26:H26"/>
    <mergeCell ref="J26:O26"/>
    <mergeCell ref="B27:H27"/>
    <mergeCell ref="J27:O27"/>
  </mergeCells>
  <pageMargins left="0.7" right="0.7" top="0.75" bottom="0.75" header="0.3" footer="0.3"/>
  <pageSetup paperSize="9" orientation="landscape"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6257F-5072-4D1F-AFA2-D958C3EB01F7}">
  <sheetPr codeName="Sheet7"/>
  <dimension ref="A2:G42"/>
  <sheetViews>
    <sheetView showGridLines="0" view="pageBreakPreview" zoomScaleNormal="100" zoomScaleSheetLayoutView="100" zoomScalePageLayoutView="70" workbookViewId="0">
      <selection activeCell="C28" sqref="C28"/>
    </sheetView>
  </sheetViews>
  <sheetFormatPr defaultColWidth="8.85546875" defaultRowHeight="15" x14ac:dyDescent="0.25"/>
  <cols>
    <col min="1" max="1" width="10.85546875" customWidth="1"/>
    <col min="2" max="2" width="35.5703125" customWidth="1"/>
    <col min="3" max="3" width="36.85546875" customWidth="1"/>
    <col min="4" max="4" width="10.85546875" customWidth="1"/>
    <col min="5" max="5" width="9.140625" customWidth="1"/>
    <col min="6" max="6" width="12.85546875" customWidth="1"/>
    <col min="7" max="7" width="14.28515625" customWidth="1"/>
  </cols>
  <sheetData>
    <row r="2" spans="1:7" s="1" customFormat="1" ht="18" x14ac:dyDescent="0.25">
      <c r="A2" s="45" t="s">
        <v>115</v>
      </c>
    </row>
    <row r="3" spans="1:7" s="1" customFormat="1" ht="14.25" x14ac:dyDescent="0.2">
      <c r="A3" s="3"/>
    </row>
    <row r="4" spans="1:7" s="1" customFormat="1" ht="30.6" customHeight="1" x14ac:dyDescent="0.2">
      <c r="A4" s="102" t="s">
        <v>3</v>
      </c>
      <c r="B4" s="83"/>
      <c r="C4" s="119" t="s">
        <v>116</v>
      </c>
      <c r="D4" s="120"/>
      <c r="E4" s="120"/>
      <c r="F4" s="120"/>
      <c r="G4" s="120"/>
    </row>
    <row r="5" spans="1:7" s="1" customFormat="1" x14ac:dyDescent="0.25">
      <c r="A5" s="121" t="s">
        <v>117</v>
      </c>
      <c r="B5" s="84"/>
      <c r="C5" s="65" t="s">
        <v>118</v>
      </c>
      <c r="D5" s="55"/>
      <c r="E5" s="55"/>
      <c r="F5" s="55"/>
      <c r="G5" s="55"/>
    </row>
    <row r="6" spans="1:7" s="1" customFormat="1" ht="14.25" x14ac:dyDescent="0.2">
      <c r="C6" s="55"/>
      <c r="D6" s="55"/>
      <c r="E6" s="55"/>
      <c r="F6" s="55"/>
      <c r="G6" s="55"/>
    </row>
    <row r="7" spans="1:7" s="4" customFormat="1" ht="28.5" x14ac:dyDescent="0.25">
      <c r="A7" s="24" t="s">
        <v>119</v>
      </c>
      <c r="B7" s="58" t="s">
        <v>120</v>
      </c>
      <c r="C7" s="59" t="s">
        <v>121</v>
      </c>
      <c r="D7" s="24" t="s">
        <v>122</v>
      </c>
      <c r="E7" s="24" t="s">
        <v>123</v>
      </c>
      <c r="F7" s="24" t="s">
        <v>124</v>
      </c>
      <c r="G7" s="24" t="s">
        <v>125</v>
      </c>
    </row>
    <row r="8" spans="1:7" x14ac:dyDescent="0.25">
      <c r="A8" s="66"/>
      <c r="B8" s="67" t="s">
        <v>126</v>
      </c>
      <c r="C8" s="66"/>
      <c r="D8" s="66"/>
      <c r="E8" s="66"/>
      <c r="F8" s="66"/>
      <c r="G8" s="66"/>
    </row>
    <row r="9" spans="1:7" ht="99.75" x14ac:dyDescent="0.25">
      <c r="A9" s="66"/>
      <c r="B9" s="67" t="s">
        <v>127</v>
      </c>
      <c r="C9" s="66"/>
      <c r="D9" s="66"/>
      <c r="E9" s="66"/>
      <c r="F9" s="66"/>
      <c r="G9" s="66"/>
    </row>
    <row r="10" spans="1:7" x14ac:dyDescent="0.25">
      <c r="A10" s="66"/>
      <c r="B10" s="66"/>
      <c r="C10" s="66"/>
      <c r="D10" s="66"/>
      <c r="E10" s="66"/>
      <c r="F10" s="66"/>
      <c r="G10" s="66"/>
    </row>
    <row r="11" spans="1:7" x14ac:dyDescent="0.25">
      <c r="A11" s="66"/>
      <c r="B11" s="66"/>
      <c r="C11" s="66"/>
      <c r="D11" s="66"/>
      <c r="E11" s="66"/>
      <c r="F11" s="66"/>
      <c r="G11" s="66"/>
    </row>
    <row r="12" spans="1:7" x14ac:dyDescent="0.25">
      <c r="A12" s="66"/>
      <c r="B12" s="66"/>
      <c r="C12" s="66"/>
      <c r="D12" s="66"/>
      <c r="E12" s="66"/>
      <c r="F12" s="66"/>
      <c r="G12" s="66"/>
    </row>
    <row r="13" spans="1:7" x14ac:dyDescent="0.25">
      <c r="A13" s="66"/>
      <c r="B13" s="66"/>
      <c r="C13" s="66"/>
      <c r="D13" s="66"/>
      <c r="E13" s="66"/>
      <c r="F13" s="66"/>
      <c r="G13" s="66"/>
    </row>
    <row r="14" spans="1:7" x14ac:dyDescent="0.25">
      <c r="A14" s="66"/>
      <c r="B14" s="66"/>
      <c r="C14" s="66"/>
      <c r="D14" s="66"/>
      <c r="E14" s="66"/>
      <c r="F14" s="66"/>
      <c r="G14" s="66"/>
    </row>
    <row r="15" spans="1:7" x14ac:dyDescent="0.25">
      <c r="A15" s="66"/>
      <c r="B15" s="66"/>
      <c r="C15" s="66"/>
      <c r="D15" s="66"/>
      <c r="E15" s="66"/>
      <c r="F15" s="66"/>
      <c r="G15" s="66"/>
    </row>
    <row r="16" spans="1:7" x14ac:dyDescent="0.25">
      <c r="A16" s="66"/>
      <c r="B16" s="66"/>
      <c r="C16" s="66"/>
      <c r="D16" s="66"/>
      <c r="E16" s="66"/>
      <c r="F16" s="66"/>
      <c r="G16" s="66"/>
    </row>
    <row r="17" spans="1:7" x14ac:dyDescent="0.25">
      <c r="A17" s="66"/>
      <c r="B17" s="66"/>
      <c r="C17" s="66"/>
      <c r="D17" s="66"/>
      <c r="E17" s="66"/>
      <c r="F17" s="66"/>
      <c r="G17" s="66"/>
    </row>
    <row r="18" spans="1:7" x14ac:dyDescent="0.25">
      <c r="A18" s="66"/>
      <c r="B18" s="66"/>
      <c r="C18" s="66"/>
      <c r="D18" s="66"/>
      <c r="E18" s="66"/>
      <c r="F18" s="66"/>
      <c r="G18" s="66"/>
    </row>
    <row r="19" spans="1:7" x14ac:dyDescent="0.25">
      <c r="A19" s="66"/>
      <c r="B19" s="66"/>
      <c r="C19" s="66"/>
      <c r="D19" s="66"/>
      <c r="E19" s="66"/>
      <c r="F19" s="66"/>
      <c r="G19" s="66"/>
    </row>
    <row r="20" spans="1:7" x14ac:dyDescent="0.25">
      <c r="A20" s="66"/>
      <c r="B20" s="66"/>
      <c r="C20" s="66"/>
      <c r="D20" s="66"/>
      <c r="E20" s="66"/>
      <c r="F20" s="66"/>
      <c r="G20" s="66"/>
    </row>
    <row r="21" spans="1:7" x14ac:dyDescent="0.25">
      <c r="A21" s="66"/>
      <c r="B21" s="66"/>
      <c r="C21" s="66"/>
      <c r="D21" s="66"/>
      <c r="E21" s="66"/>
      <c r="F21" s="66"/>
      <c r="G21" s="66"/>
    </row>
    <row r="22" spans="1:7" x14ac:dyDescent="0.25">
      <c r="A22" s="66"/>
      <c r="B22" s="66"/>
      <c r="C22" s="66"/>
      <c r="D22" s="66"/>
      <c r="E22" s="66"/>
      <c r="F22" s="66"/>
      <c r="G22" s="66"/>
    </row>
    <row r="23" spans="1:7" x14ac:dyDescent="0.25">
      <c r="A23" s="66"/>
      <c r="B23" s="66"/>
      <c r="C23" s="66"/>
      <c r="D23" s="66"/>
      <c r="E23" s="66"/>
      <c r="F23" s="66"/>
      <c r="G23" s="66"/>
    </row>
    <row r="25" spans="1:7" ht="45" customHeight="1" x14ac:dyDescent="0.25">
      <c r="A25" s="122" t="s">
        <v>128</v>
      </c>
      <c r="B25" s="123"/>
      <c r="C25" s="123"/>
      <c r="E25" s="124" t="s">
        <v>129</v>
      </c>
      <c r="F25" s="125"/>
      <c r="G25" s="125"/>
    </row>
    <row r="26" spans="1:7" x14ac:dyDescent="0.25">
      <c r="A26" s="75"/>
      <c r="B26" s="48"/>
      <c r="C26" s="48"/>
      <c r="E26" s="76"/>
      <c r="F26" s="77"/>
      <c r="G26" s="77"/>
    </row>
    <row r="27" spans="1:7" x14ac:dyDescent="0.25">
      <c r="A27" s="115" t="s">
        <v>130</v>
      </c>
      <c r="B27" s="115"/>
      <c r="C27" s="115"/>
      <c r="D27" s="115"/>
      <c r="E27" s="115"/>
      <c r="F27" s="115"/>
      <c r="G27" s="115"/>
    </row>
    <row r="28" spans="1:7" x14ac:dyDescent="0.25">
      <c r="A28" s="55"/>
      <c r="B28" s="55"/>
      <c r="C28" s="55"/>
      <c r="D28" s="55"/>
      <c r="E28" s="55"/>
      <c r="F28" s="55"/>
      <c r="G28" s="55"/>
    </row>
    <row r="29" spans="1:7" x14ac:dyDescent="0.25">
      <c r="A29" s="115" t="s">
        <v>131</v>
      </c>
      <c r="B29" s="115"/>
      <c r="C29" s="115"/>
      <c r="D29" s="115"/>
      <c r="E29" s="115"/>
      <c r="F29" s="115"/>
      <c r="G29" s="115"/>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sheetData>
  <sheetProtection algorithmName="SHA-512" hashValue="/ulbqNGdzxHxAiO7wmjS58dDHuVfANLKxrMbk8Ub/kT1nHA2r9W5tSJKoVsSoWTgSNE0FL6X/RXj7NdpWT6qWw==" saltValue="MF24KrvxgaYN64sxQEBulA==" spinCount="100000" sheet="1" formatCells="0" formatColumns="0" formatRows="0" insertColumns="0" insertRows="0" insertHyperlinks="0" deleteColumns="0" deleteRows="0"/>
  <mergeCells count="7">
    <mergeCell ref="A27:G27"/>
    <mergeCell ref="A29:G29"/>
    <mergeCell ref="A4:B4"/>
    <mergeCell ref="C4:G4"/>
    <mergeCell ref="A5:B5"/>
    <mergeCell ref="A25:C25"/>
    <mergeCell ref="E25:G25"/>
  </mergeCells>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F6452787-93AB-4D26-920D-D7B834BC5B1A}">
          <x14:formula1>
            <xm:f>'Master data'!$J$2:$J$4</xm:f>
          </x14:formula1>
          <xm:sqref>F8:F23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6BF14-C29C-46EA-8F56-DB22892CE2EF}">
  <sheetPr codeName="Sheet8"/>
  <dimension ref="A1:F39"/>
  <sheetViews>
    <sheetView showGridLines="0" view="pageBreakPreview" zoomScaleNormal="100" zoomScaleSheetLayoutView="100" workbookViewId="0">
      <selection activeCell="B25" sqref="B25"/>
    </sheetView>
  </sheetViews>
  <sheetFormatPr defaultColWidth="8.85546875" defaultRowHeight="15" x14ac:dyDescent="0.25"/>
  <cols>
    <col min="1" max="1" width="45.85546875" customWidth="1"/>
    <col min="2" max="2" width="15.140625" style="50" bestFit="1" customWidth="1"/>
    <col min="3" max="4" width="25.42578125" bestFit="1" customWidth="1"/>
  </cols>
  <sheetData>
    <row r="1" spans="1:6" ht="18" x14ac:dyDescent="0.25">
      <c r="A1" s="45" t="s">
        <v>132</v>
      </c>
    </row>
    <row r="2" spans="1:6" ht="18" x14ac:dyDescent="0.25">
      <c r="A2" s="26"/>
    </row>
    <row r="3" spans="1:6" ht="15.75" x14ac:dyDescent="0.25">
      <c r="A3" s="43" t="s">
        <v>133</v>
      </c>
      <c r="B3" s="68" t="e">
        <f>SUM(B9,B16,B22)</f>
        <v>#N/A</v>
      </c>
    </row>
    <row r="4" spans="1:6" ht="15.75" x14ac:dyDescent="0.25">
      <c r="A4" s="43"/>
      <c r="B4" s="52"/>
    </row>
    <row r="5" spans="1:6" ht="30" customHeight="1" x14ac:dyDescent="0.25">
      <c r="A5" s="126" t="s">
        <v>134</v>
      </c>
      <c r="B5" s="127"/>
      <c r="C5" s="127"/>
      <c r="D5" s="127"/>
      <c r="E5" s="127"/>
      <c r="F5" s="127"/>
    </row>
    <row r="7" spans="1:6" x14ac:dyDescent="0.25">
      <c r="A7" s="3" t="s">
        <v>135</v>
      </c>
      <c r="B7" s="51" t="s">
        <v>136</v>
      </c>
      <c r="C7" s="60" t="s">
        <v>137</v>
      </c>
      <c r="D7" s="60" t="s">
        <v>137</v>
      </c>
    </row>
    <row r="8" spans="1:6" x14ac:dyDescent="0.25">
      <c r="A8" s="3"/>
      <c r="B8" s="51"/>
      <c r="C8" s="60"/>
      <c r="D8" s="60"/>
    </row>
    <row r="9" spans="1:6" x14ac:dyDescent="0.25">
      <c r="A9" s="32" t="s">
        <v>138</v>
      </c>
      <c r="B9" s="78" t="e">
        <f>SUM(B10:B11)</f>
        <v>#N/A</v>
      </c>
      <c r="C9" s="44"/>
      <c r="D9" s="44"/>
    </row>
    <row r="10" spans="1:6" x14ac:dyDescent="0.25">
      <c r="A10" s="1" t="s">
        <v>139</v>
      </c>
      <c r="B10" s="68" t="e">
        <f>SUM('Part 2. Governance &amp; Leadership'!E9:E17)*1.5/27</f>
        <v>#N/A</v>
      </c>
      <c r="C10" s="44"/>
      <c r="D10" s="44"/>
    </row>
    <row r="11" spans="1:6" x14ac:dyDescent="0.25">
      <c r="A11" s="1" t="s">
        <v>140</v>
      </c>
      <c r="B11" s="68" t="e">
        <f>SUM('Part 2. Governance &amp; Leadership'!F21:F31)/30</f>
        <v>#N/A</v>
      </c>
      <c r="C11" s="44"/>
      <c r="D11" s="44"/>
    </row>
    <row r="12" spans="1:6" x14ac:dyDescent="0.25">
      <c r="A12" s="1"/>
      <c r="B12" s="52"/>
    </row>
    <row r="13" spans="1:6" ht="38.25" customHeight="1" x14ac:dyDescent="0.25">
      <c r="A13" s="134" t="s">
        <v>141</v>
      </c>
      <c r="B13" s="84"/>
      <c r="C13" s="84"/>
      <c r="D13" s="84"/>
      <c r="E13" s="84"/>
      <c r="F13" s="84"/>
    </row>
    <row r="14" spans="1:6" ht="20.25" customHeight="1" x14ac:dyDescent="0.25">
      <c r="A14" s="84"/>
      <c r="B14" s="84"/>
      <c r="C14" s="84"/>
      <c r="D14" s="84"/>
      <c r="E14" s="84"/>
      <c r="F14" s="84"/>
    </row>
    <row r="15" spans="1:6" x14ac:dyDescent="0.25">
      <c r="A15" s="1"/>
      <c r="B15" s="52"/>
    </row>
    <row r="16" spans="1:6" x14ac:dyDescent="0.25">
      <c r="A16" s="32" t="s">
        <v>142</v>
      </c>
      <c r="B16" s="78" t="e">
        <f>SUM(B17:B18)</f>
        <v>#N/A</v>
      </c>
      <c r="C16" s="44"/>
      <c r="D16" s="44"/>
    </row>
    <row r="17" spans="1:6" x14ac:dyDescent="0.25">
      <c r="A17" s="1" t="s">
        <v>143</v>
      </c>
      <c r="B17" s="68" t="e">
        <f>SUM('Part 2. Finance'!F9:F14)/18</f>
        <v>#N/A</v>
      </c>
      <c r="C17" s="44"/>
      <c r="D17" s="44"/>
    </row>
    <row r="18" spans="1:6" x14ac:dyDescent="0.25">
      <c r="A18" s="1" t="s">
        <v>140</v>
      </c>
      <c r="B18" s="68" t="e">
        <f>SUM('Part 2. Finance'!F19:F27)/24</f>
        <v>#N/A</v>
      </c>
      <c r="C18" s="44"/>
      <c r="D18" s="44"/>
    </row>
    <row r="19" spans="1:6" x14ac:dyDescent="0.25">
      <c r="A19" s="1"/>
      <c r="B19" s="52"/>
    </row>
    <row r="20" spans="1:6" ht="58.5" customHeight="1" x14ac:dyDescent="0.25">
      <c r="A20" s="102" t="s">
        <v>144</v>
      </c>
      <c r="B20" s="83"/>
      <c r="C20" s="83"/>
      <c r="D20" s="83"/>
      <c r="E20" s="84"/>
      <c r="F20" s="84"/>
    </row>
    <row r="21" spans="1:6" x14ac:dyDescent="0.25">
      <c r="A21" s="1"/>
      <c r="B21" s="52"/>
    </row>
    <row r="22" spans="1:6" x14ac:dyDescent="0.25">
      <c r="A22" s="32" t="s">
        <v>145</v>
      </c>
      <c r="B22" s="78" t="e">
        <f>SUM(B23:B24)</f>
        <v>#N/A</v>
      </c>
      <c r="C22" s="44"/>
      <c r="D22" s="44"/>
    </row>
    <row r="23" spans="1:6" x14ac:dyDescent="0.25">
      <c r="A23" s="1" t="s">
        <v>139</v>
      </c>
      <c r="B23" s="68" t="e">
        <f>SUM('Part 2. Programme'!F9:F12)/12</f>
        <v>#N/A</v>
      </c>
      <c r="C23" s="44"/>
      <c r="D23" s="44"/>
    </row>
    <row r="24" spans="1:6" x14ac:dyDescent="0.25">
      <c r="A24" s="1" t="s">
        <v>140</v>
      </c>
      <c r="B24" s="68" t="e">
        <f>SUM('Part 2. Programme'!F18:F22)/13</f>
        <v>#N/A</v>
      </c>
      <c r="C24" s="44"/>
      <c r="D24" s="44"/>
    </row>
    <row r="26" spans="1:6" x14ac:dyDescent="0.25">
      <c r="A26" s="102" t="s">
        <v>146</v>
      </c>
      <c r="B26" s="83"/>
      <c r="C26" s="83"/>
      <c r="D26" s="83"/>
      <c r="E26" s="84"/>
      <c r="F26" s="84"/>
    </row>
    <row r="27" spans="1:6" ht="57" customHeight="1" x14ac:dyDescent="0.25">
      <c r="A27" s="83"/>
      <c r="B27" s="83"/>
      <c r="C27" s="83"/>
      <c r="D27" s="83"/>
      <c r="E27" s="84"/>
      <c r="F27" s="84"/>
    </row>
    <row r="30" spans="1:6" ht="18" x14ac:dyDescent="0.25">
      <c r="A30" s="27" t="s">
        <v>147</v>
      </c>
      <c r="B30" s="53"/>
      <c r="C30" s="28"/>
    </row>
    <row r="32" spans="1:6" x14ac:dyDescent="0.25">
      <c r="A32" s="131" t="s">
        <v>148</v>
      </c>
      <c r="B32" s="132"/>
      <c r="C32" s="132"/>
      <c r="D32" s="132"/>
      <c r="E32" s="132"/>
      <c r="F32" s="132"/>
    </row>
    <row r="33" spans="1:6" ht="359.45" customHeight="1" x14ac:dyDescent="0.25">
      <c r="A33" s="133" t="s">
        <v>149</v>
      </c>
      <c r="B33" s="88"/>
      <c r="C33" s="88"/>
      <c r="D33" s="88"/>
      <c r="E33" s="83"/>
      <c r="F33" s="83"/>
    </row>
    <row r="34" spans="1:6" ht="47.1" customHeight="1" x14ac:dyDescent="0.25">
      <c r="A34" s="135"/>
      <c r="B34" s="83"/>
      <c r="C34" s="83"/>
      <c r="D34" s="116"/>
      <c r="E34" s="102"/>
      <c r="F34" s="102"/>
    </row>
    <row r="35" spans="1:6" ht="47.1" customHeight="1" x14ac:dyDescent="0.25">
      <c r="A35" s="135"/>
      <c r="B35" s="83"/>
      <c r="C35" s="83"/>
      <c r="D35" s="116"/>
      <c r="E35" s="102"/>
      <c r="F35" s="102"/>
    </row>
    <row r="36" spans="1:6" ht="47.1" customHeight="1" x14ac:dyDescent="0.25">
      <c r="A36" s="130"/>
      <c r="B36" s="129"/>
      <c r="C36" s="129"/>
      <c r="D36" s="119"/>
      <c r="E36" s="128"/>
      <c r="F36" s="128"/>
    </row>
    <row r="37" spans="1:6" ht="47.1" customHeight="1" x14ac:dyDescent="0.25">
      <c r="A37" s="128"/>
      <c r="B37" s="129"/>
      <c r="C37" s="129"/>
      <c r="D37" s="119"/>
      <c r="E37" s="129"/>
      <c r="F37" s="129"/>
    </row>
    <row r="38" spans="1:6" ht="47.1" customHeight="1" x14ac:dyDescent="0.25">
      <c r="A38" s="128"/>
      <c r="B38" s="129"/>
      <c r="C38" s="129"/>
      <c r="D38" s="119"/>
      <c r="E38" s="129"/>
      <c r="F38" s="129"/>
    </row>
    <row r="39" spans="1:6" ht="47.1" customHeight="1" x14ac:dyDescent="0.25">
      <c r="A39" s="128"/>
      <c r="B39" s="129"/>
      <c r="C39" s="129"/>
      <c r="D39" s="119"/>
      <c r="E39" s="129"/>
      <c r="F39" s="129"/>
    </row>
  </sheetData>
  <sheetProtection algorithmName="SHA-512" hashValue="xoV+ePX+seqWNMtCOLNZaS2LR2eO7GiPASMwnYTprBib4JKtCWW0P7S4m2waN7l+XWkxuNSvcxd2jsmDmjymzA==" saltValue="4Z1BynXsug1PO92E05OteA==" spinCount="100000" sheet="1" formatCells="0" insertRows="0" insertHyperlinks="0"/>
  <mergeCells count="18">
    <mergeCell ref="A39:C39"/>
    <mergeCell ref="D38:F38"/>
    <mergeCell ref="D39:F39"/>
    <mergeCell ref="A38:C38"/>
    <mergeCell ref="A5:F5"/>
    <mergeCell ref="A37:C37"/>
    <mergeCell ref="D37:F37"/>
    <mergeCell ref="A36:C36"/>
    <mergeCell ref="D36:F36"/>
    <mergeCell ref="A32:F32"/>
    <mergeCell ref="A33:F33"/>
    <mergeCell ref="A13:F14"/>
    <mergeCell ref="A20:F20"/>
    <mergeCell ref="A26:F27"/>
    <mergeCell ref="A35:C35"/>
    <mergeCell ref="D35:F35"/>
    <mergeCell ref="A34:C34"/>
    <mergeCell ref="D34:F34"/>
  </mergeCells>
  <conditionalFormatting sqref="B3">
    <cfRule type="colorScale" priority="1">
      <colorScale>
        <cfvo type="num" val="2.95"/>
        <cfvo type="num" val="3.6"/>
        <cfvo type="num" val="3.7"/>
        <color rgb="FFF8696B"/>
        <color rgb="FFFFEB84"/>
        <color rgb="FF63BE7B"/>
      </colorScale>
    </cfRule>
  </conditionalFormatting>
  <pageMargins left="0.7" right="0.7" top="0.75" bottom="0.75" header="0.3" footer="0.3"/>
  <pageSetup paperSize="9" orientation="landscape" r:id="rId1"/>
  <headerFooter>
    <oddFooter xml:space="preserve">&amp;L&amp;"Verdana,Regular"&amp;KC00000CBM International | Programme Standards and Quality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B3915-B472-4BF2-A3C2-49AE4ADB5786}">
  <sheetPr codeName="Sheet9"/>
  <dimension ref="A1:K26"/>
  <sheetViews>
    <sheetView showGridLines="0" view="pageBreakPreview" zoomScale="90" zoomScaleNormal="100" zoomScaleSheetLayoutView="90" workbookViewId="0">
      <selection activeCell="D2" sqref="D2"/>
    </sheetView>
  </sheetViews>
  <sheetFormatPr defaultColWidth="8.85546875" defaultRowHeight="15" x14ac:dyDescent="0.25"/>
  <cols>
    <col min="1" max="1" width="15.42578125" style="1" customWidth="1"/>
    <col min="2" max="3" width="9.5703125" style="1" customWidth="1"/>
    <col min="4" max="4" width="15.140625" style="1" bestFit="1" customWidth="1"/>
    <col min="5" max="5" width="8.85546875" style="1"/>
    <col min="6" max="6" width="12.7109375" style="1" customWidth="1"/>
    <col min="7" max="7" width="13.85546875" style="49" customWidth="1"/>
    <col min="8" max="8" width="64.85546875" style="1" customWidth="1"/>
    <col min="9" max="9" width="8.85546875" style="1"/>
    <col min="10" max="10" width="16.7109375" style="1" customWidth="1"/>
    <col min="11" max="11" width="8.85546875" style="1"/>
  </cols>
  <sheetData>
    <row r="1" spans="1:10" ht="28.5" x14ac:dyDescent="0.25">
      <c r="A1" s="33" t="s">
        <v>150</v>
      </c>
      <c r="B1" s="33" t="s">
        <v>24</v>
      </c>
      <c r="C1" s="136" t="s">
        <v>151</v>
      </c>
      <c r="D1" s="137"/>
      <c r="F1" s="33" t="s">
        <v>152</v>
      </c>
      <c r="G1" s="47" t="s">
        <v>153</v>
      </c>
      <c r="H1" s="33" t="s">
        <v>154</v>
      </c>
      <c r="J1" s="1" t="s">
        <v>124</v>
      </c>
    </row>
    <row r="2" spans="1:10" ht="28.5" x14ac:dyDescent="0.25">
      <c r="A2" s="25" t="s">
        <v>155</v>
      </c>
      <c r="B2" s="25">
        <v>2</v>
      </c>
      <c r="C2" s="25" t="s">
        <v>155</v>
      </c>
      <c r="D2" s="25">
        <v>2</v>
      </c>
      <c r="F2" s="70" t="s">
        <v>156</v>
      </c>
      <c r="G2" s="72">
        <v>1.5</v>
      </c>
      <c r="H2" s="70" t="s">
        <v>157</v>
      </c>
      <c r="J2" s="1" t="s">
        <v>158</v>
      </c>
    </row>
    <row r="3" spans="1:10" ht="28.5" x14ac:dyDescent="0.25">
      <c r="A3" s="25" t="s">
        <v>159</v>
      </c>
      <c r="B3" s="25">
        <v>2</v>
      </c>
      <c r="C3" s="25" t="s">
        <v>159</v>
      </c>
      <c r="D3" s="25">
        <v>2</v>
      </c>
      <c r="F3" s="70" t="s">
        <v>160</v>
      </c>
      <c r="G3" s="72">
        <v>1</v>
      </c>
      <c r="H3" s="70" t="s">
        <v>161</v>
      </c>
      <c r="J3" s="1" t="s">
        <v>162</v>
      </c>
    </row>
    <row r="4" spans="1:10" ht="14.65" customHeight="1" x14ac:dyDescent="0.25">
      <c r="A4" s="25" t="s">
        <v>163</v>
      </c>
      <c r="B4" s="25">
        <v>1</v>
      </c>
      <c r="C4" s="25" t="s">
        <v>163</v>
      </c>
      <c r="D4" s="25">
        <v>0</v>
      </c>
      <c r="F4" s="91" t="s">
        <v>164</v>
      </c>
      <c r="G4" s="98">
        <v>1.5</v>
      </c>
      <c r="H4" s="138" t="s">
        <v>165</v>
      </c>
      <c r="J4" s="1" t="s">
        <v>166</v>
      </c>
    </row>
    <row r="5" spans="1:10" x14ac:dyDescent="0.25">
      <c r="A5" s="25" t="s">
        <v>167</v>
      </c>
      <c r="B5" s="25">
        <v>0</v>
      </c>
      <c r="C5" s="25" t="s">
        <v>167</v>
      </c>
      <c r="D5" s="25">
        <v>0</v>
      </c>
      <c r="F5" s="92"/>
      <c r="G5" s="141"/>
      <c r="H5" s="139"/>
    </row>
    <row r="6" spans="1:10" x14ac:dyDescent="0.25">
      <c r="F6" s="142"/>
      <c r="G6" s="141"/>
      <c r="H6" s="139"/>
    </row>
    <row r="7" spans="1:10" x14ac:dyDescent="0.25">
      <c r="F7" s="142"/>
      <c r="G7" s="141"/>
      <c r="H7" s="140"/>
    </row>
    <row r="8" spans="1:10" ht="14.65" customHeight="1" x14ac:dyDescent="0.25">
      <c r="F8"/>
      <c r="G8" s="48"/>
      <c r="H8" s="2"/>
    </row>
    <row r="10" spans="1:10" x14ac:dyDescent="0.25">
      <c r="A10" s="117" t="s">
        <v>168</v>
      </c>
      <c r="B10" s="118"/>
      <c r="C10" s="118"/>
      <c r="D10" s="118"/>
      <c r="E10" s="118"/>
      <c r="F10" s="118"/>
      <c r="G10" s="118"/>
      <c r="H10" s="118"/>
    </row>
    <row r="12" spans="1:10" x14ac:dyDescent="0.25">
      <c r="A12" s="121" t="s">
        <v>169</v>
      </c>
      <c r="B12" s="84"/>
      <c r="C12" s="84"/>
      <c r="D12" s="84"/>
      <c r="E12" s="84"/>
      <c r="F12" s="84"/>
      <c r="G12" s="84"/>
      <c r="H12" s="84"/>
    </row>
    <row r="14" spans="1:10" x14ac:dyDescent="0.25">
      <c r="A14" s="82" t="s">
        <v>170</v>
      </c>
      <c r="B14" s="83"/>
      <c r="C14" s="83"/>
      <c r="D14" s="83"/>
      <c r="E14" s="83"/>
      <c r="F14" s="83"/>
      <c r="G14" s="83"/>
      <c r="H14" s="83"/>
    </row>
    <row r="15" spans="1:10" x14ac:dyDescent="0.25">
      <c r="A15" s="69"/>
      <c r="B15" s="2"/>
      <c r="C15" s="2"/>
      <c r="D15" s="2"/>
      <c r="E15" s="2"/>
      <c r="F15" s="2"/>
      <c r="G15" s="48"/>
      <c r="H15" s="2"/>
    </row>
    <row r="16" spans="1:10" x14ac:dyDescent="0.25">
      <c r="A16" s="32" t="s">
        <v>138</v>
      </c>
    </row>
    <row r="17" spans="1:8" x14ac:dyDescent="0.25">
      <c r="A17" s="1" t="s">
        <v>171</v>
      </c>
      <c r="B17" s="1" t="s">
        <v>172</v>
      </c>
    </row>
    <row r="18" spans="1:8" x14ac:dyDescent="0.25">
      <c r="A18" s="1" t="s">
        <v>173</v>
      </c>
      <c r="B18" s="1" t="s">
        <v>174</v>
      </c>
    </row>
    <row r="19" spans="1:8" x14ac:dyDescent="0.25">
      <c r="A19" s="1" t="s">
        <v>175</v>
      </c>
      <c r="B19" s="1" t="s">
        <v>176</v>
      </c>
    </row>
    <row r="20" spans="1:8" x14ac:dyDescent="0.25">
      <c r="A20" s="1" t="s">
        <v>177</v>
      </c>
      <c r="B20" s="1" t="s">
        <v>178</v>
      </c>
    </row>
    <row r="22" spans="1:8" x14ac:dyDescent="0.25">
      <c r="A22" s="121" t="s">
        <v>179</v>
      </c>
      <c r="B22" s="84"/>
      <c r="C22" s="84"/>
      <c r="D22" s="84"/>
      <c r="E22" s="84"/>
      <c r="F22" s="84"/>
      <c r="G22" s="84"/>
      <c r="H22" s="84"/>
    </row>
    <row r="26" spans="1:8" x14ac:dyDescent="0.25">
      <c r="A26" s="32"/>
    </row>
  </sheetData>
  <mergeCells count="8">
    <mergeCell ref="C1:D1"/>
    <mergeCell ref="A14:H14"/>
    <mergeCell ref="A10:H10"/>
    <mergeCell ref="A12:H12"/>
    <mergeCell ref="A22:H22"/>
    <mergeCell ref="H4:H7"/>
    <mergeCell ref="G4:G7"/>
    <mergeCell ref="F4:F7"/>
  </mergeCells>
  <pageMargins left="0.7" right="0.7" top="0.75" bottom="0.75" header="0.3" footer="0.3"/>
  <pageSetup paperSize="9" orientation="landscape" r:id="rId1"/>
  <headerFooter>
    <oddFooter xml:space="preserve">&amp;L&amp;"Verdana,Regular"&amp;KC00000CBM International | Programme Standards and Quality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1e736c5-95ad-4650-bf48-08c723b4bc6c">
      <Value>14</Value>
      <Value>1168</Value>
      <Value>43</Value>
      <Value>105</Value>
      <Value>427</Value>
      <Value>1</Value>
    </TaxCatchAll>
    <SharedWithUsers xmlns="f1e736c5-95ad-4650-bf48-08c723b4bc6c">
      <UserInfo>
        <DisplayName>SharingLinks.c56f3f11-4ea1-456e-abe2-237bc4cfb5b8.Flexible.b22a0bee-93ff-4154-a887-fff6b53361ff</DisplayName>
        <AccountId>1191</AccountId>
        <AccountType/>
      </UserInfo>
      <UserInfo>
        <DisplayName>Mushivochi, Oscar</DisplayName>
        <AccountId>398</AccountId>
        <AccountType/>
      </UserInfo>
      <UserInfo>
        <DisplayName>Kiffa, Roland</DisplayName>
        <AccountId>1038</AccountId>
        <AccountType/>
      </UserInfo>
      <UserInfo>
        <DisplayName>Matroos, Gurshon</DisplayName>
        <AccountId>814</AccountId>
        <AccountType/>
      </UserInfo>
      <UserInfo>
        <DisplayName>Werle, Rouven</DisplayName>
        <AccountId>149</AccountId>
        <AccountType/>
      </UserInfo>
      <UserInfo>
        <DisplayName>Munge, Damaris</DisplayName>
        <AccountId>173</AccountId>
        <AccountType/>
      </UserInfo>
      <UserInfo>
        <DisplayName>Schmidt, Thorsten</DisplayName>
        <AccountId>133</AccountId>
        <AccountType/>
      </UserInfo>
      <UserInfo>
        <DisplayName>Glaßner, Rachel</DisplayName>
        <AccountId>17</AccountId>
        <AccountType/>
      </UserInfo>
    </SharedWithUsers>
    <i9f2da93fcc74e869d070fd34a0597c4 xmlns="f1e736c5-95ad-4650-bf48-08c723b4bc6c">
      <Terms xmlns="http://schemas.microsoft.com/office/infopath/2007/PartnerControls">
        <TermInfo xmlns="http://schemas.microsoft.com/office/infopath/2007/PartnerControls">
          <TermName xmlns="http://schemas.microsoft.com/office/infopath/2007/PartnerControls">Tool/Template</TermName>
          <TermId xmlns="http://schemas.microsoft.com/office/infopath/2007/PartnerControls">d85e95f7-257c-4456-a5f7-49f9a082e789</TermId>
        </TermInfo>
      </Terms>
    </i9f2da93fcc74e869d070fd34a0597c4>
    <NGOOnlineSortOrder xmlns="f1e736c5-95ad-4650-bf48-08c723b4bc6c" xsi:nil="true"/>
    <NGOOnlineShowInNewFromTemplate xmlns="f1e736c5-95ad-4650-bf48-08c723b4bc6c">true</NGOOnlineShowInNewFromTemplate>
    <p75d8c1866154d169f9787e2f8ad3758 xmlns="f1e736c5-95ad-4650-bf48-08c723b4bc6c">
      <Terms xmlns="http://schemas.microsoft.com/office/infopath/2007/PartnerControls">
        <TermInfo xmlns="http://schemas.microsoft.com/office/infopath/2007/PartnerControls">
          <TermName xmlns="http://schemas.microsoft.com/office/infopath/2007/PartnerControls">Priority resources</TermName>
          <TermId xmlns="http://schemas.microsoft.com/office/infopath/2007/PartnerControls">dbecd7e6-ba0a-4b79-be14-b5390318b4d2</TermId>
        </TermInfo>
      </Terms>
    </p75d8c1866154d169f9787e2f8ad3758>
    <cc92bdb0fa944447acf309642a11bf0d xmlns="f1e736c5-95ad-4650-bf48-08c723b4bc6c">
      <Terms xmlns="http://schemas.microsoft.com/office/infopath/2007/PartnerControls">
        <TermInfo xmlns="http://schemas.microsoft.com/office/infopath/2007/PartnerControls">
          <TermName xmlns="http://schemas.microsoft.com/office/infopath/2007/PartnerControls">PA tool</TermName>
          <TermId xmlns="http://schemas.microsoft.com/office/infopath/2007/PartnerControls">85aea467-2de8-4914-bbea-07d914ab054a</TermId>
        </TermInfo>
        <TermInfo xmlns="http://schemas.microsoft.com/office/infopath/2007/PartnerControls">
          <TermName xmlns="http://schemas.microsoft.com/office/infopath/2007/PartnerControls">Partner assessment</TermName>
          <TermId xmlns="http://schemas.microsoft.com/office/infopath/2007/PartnerControls">4f3afddd-2743-4984-882b-63a0aa0a7245</TermId>
        </TermInfo>
        <TermInfo xmlns="http://schemas.microsoft.com/office/infopath/2007/PartnerControls">
          <TermName xmlns="http://schemas.microsoft.com/office/infopath/2007/PartnerControls">Partnership</TermName>
          <TermId xmlns="http://schemas.microsoft.com/office/infopath/2007/PartnerControls">98e5dc0c-48e3-4b87-b1d3-2416ed52150d</TermId>
        </TermInfo>
        <TermInfo xmlns="http://schemas.microsoft.com/office/infopath/2007/PartnerControls">
          <TermName xmlns="http://schemas.microsoft.com/office/infopath/2007/PartnerControls">partnership approval</TermName>
          <TermId xmlns="http://schemas.microsoft.com/office/infopath/2007/PartnerControls">9c44b834-f7d3-404e-8b11-ce7deeada2e5</TermId>
        </TermInfo>
      </Terms>
    </cc92bdb0fa944447acf309642a11bf0d>
    <NGOOnlineDocumentOwner xmlns="f1e736c5-95ad-4650-bf48-08c723b4bc6c">{"Id":100009,"Name":"Mukabana, Florah","Guid":"00000000-0000-0000-0000-000000000000"}</NGOOnlineDocumentOwner>
  </documentManagement>
</p:properties>
</file>

<file path=customXml/item3.xml><?xml version="1.0" encoding="utf-8"?>
<ct:contentTypeSchema xmlns:ct="http://schemas.microsoft.com/office/2006/metadata/contentType" xmlns:ma="http://schemas.microsoft.com/office/2006/metadata/properties/metaAttributes" ct:_="" ma:_="" ma:contentTypeName="NGOOnlineGuidanceTemplate" ma:contentTypeID="0x010100B55474DA9735C494339AB5204D2F6D3600506F0C9B753D4042A676D3B4BD21ED3A" ma:contentTypeVersion="13" ma:contentTypeDescription="Create a new document." ma:contentTypeScope="" ma:versionID="2b51fdd5082b98ba9ffad6cc2f2813ec">
  <xsd:schema xmlns:xsd="http://www.w3.org/2001/XMLSchema" xmlns:xs="http://www.w3.org/2001/XMLSchema" xmlns:p="http://schemas.microsoft.com/office/2006/metadata/properties" xmlns:ns2="f1e736c5-95ad-4650-bf48-08c723b4bc6c" xmlns:ns3="34c2d733-5a3b-46b4-8675-8241d81f68c4" targetNamespace="http://schemas.microsoft.com/office/2006/metadata/properties" ma:root="true" ma:fieldsID="75ad193465087cc6e3fe263248d2f47a" ns2:_="" ns3:_="">
    <xsd:import namespace="f1e736c5-95ad-4650-bf48-08c723b4bc6c"/>
    <xsd:import namespace="34c2d733-5a3b-46b4-8675-8241d81f68c4"/>
    <xsd:element name="properties">
      <xsd:complexType>
        <xsd:sequence>
          <xsd:element name="documentManagement">
            <xsd:complexType>
              <xsd:all>
                <xsd:element ref="ns2:p75d8c1866154d169f9787e2f8ad3758" minOccurs="0"/>
                <xsd:element ref="ns2:TaxCatchAll" minOccurs="0"/>
                <xsd:element ref="ns2:TaxCatchAllLabel" minOccurs="0"/>
                <xsd:element ref="ns2:NGOOnlineSortOrder" minOccurs="0"/>
                <xsd:element ref="ns2:NGOOnlineDocumentOwner" minOccurs="0"/>
                <xsd:element ref="ns2:NGOOnlineShowInNewFromTemplate" minOccurs="0"/>
                <xsd:element ref="ns2:i9f2da93fcc74e869d070fd34a0597c4" minOccurs="0"/>
                <xsd:element ref="ns2:cc92bdb0fa944447acf309642a11bf0d" minOccurs="0"/>
                <xsd:element ref="ns3:MediaServiceMetadata" minOccurs="0"/>
                <xsd:element ref="ns3:MediaServiceFastMetadata" minOccurs="0"/>
                <xsd:element ref="ns3:MediaServiceObjectDetectorVersions" minOccurs="0"/>
                <xsd:element ref="ns3:MediaServiceSearchPropertie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e736c5-95ad-4650-bf48-08c723b4bc6c" elementFormDefault="qualified">
    <xsd:import namespace="http://schemas.microsoft.com/office/2006/documentManagement/types"/>
    <xsd:import namespace="http://schemas.microsoft.com/office/infopath/2007/PartnerControls"/>
    <xsd:element name="p75d8c1866154d169f9787e2f8ad3758" ma:index="8" nillable="true" ma:taxonomy="true" ma:internalName="p75d8c1866154d169f9787e2f8ad3758" ma:taxonomyFieldName="NGOOnlinePriorityGroup" ma:displayName="Priority group" ma:fieldId="{975d8c18-6615-4d16-9f97-87e2f8ad3758}" ma:sspId="b69ac89d-c854-4607-917b-9d787df66d5f" ma:termSetId="09c409db-d561-4642-916b-a7fa4c28f958" ma:anchorId="00000000-0000-0000-0000-000000000000" ma:open="true" ma:isKeyword="false">
      <xsd:complexType>
        <xsd:sequence>
          <xsd:element ref="pc:Terms" minOccurs="0" maxOccurs="1"/>
        </xsd:sequence>
      </xsd:complexType>
    </xsd:element>
    <xsd:element name="TaxCatchAll" ma:index="9" nillable="true" ma:displayName="Taxonomy Catch All Column" ma:hidden="true" ma:list="{a16f5b94-b7b6-4ef9-b856-190d6f50c055}" ma:internalName="TaxCatchAll" ma:showField="CatchAllData"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16f5b94-b7b6-4ef9-b856-190d6f50c055}" ma:internalName="TaxCatchAllLabel" ma:readOnly="true" ma:showField="CatchAllDataLabel"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NGOOnlineSortOrder" ma:index="12" nillable="true" ma:displayName="Sort order" ma:hidden="true" ma:internalName="NGOOnlineSortOrder">
      <xsd:simpleType>
        <xsd:restriction base="dms:Number"/>
      </xsd:simpleType>
    </xsd:element>
    <xsd:element name="NGOOnlineDocumentOwner" ma:index="13" nillable="true" ma:displayName="Owner" ma:description="" ma:hidden="true" ma:internalName="NGOOnlineDocumentOwner">
      <xsd:simpleType>
        <xsd:restriction base="dms:Text"/>
      </xsd:simpleType>
    </xsd:element>
    <xsd:element name="NGOOnlineShowInNewFromTemplate" ma:index="14" nillable="true" ma:displayName="Show as template" ma:hidden="true" ma:internalName="NGOOnlineShowInNewFromTemplate">
      <xsd:simpleType>
        <xsd:restriction base="dms:Boolean"/>
      </xsd:simpleType>
    </xsd:element>
    <xsd:element name="i9f2da93fcc74e869d070fd34a0597c4" ma:index="15" nillable="true" ma:taxonomy="true" ma:internalName="i9f2da93fcc74e869d070fd34a0597c4" ma:taxonomyFieldName="NGOOnlineDocumentType" ma:displayName="Document types" ma:fieldId="{29f2da93-fcc7-4e86-9d07-0fd34a0597c4}" ma:taxonomyMulti="true" ma:sspId="b69ac89d-c854-4607-917b-9d787df66d5f" ma:termSetId="4a5f0f0a-2e06-4077-b3ff-97f33b773d9c" ma:anchorId="00000000-0000-0000-0000-000000000000" ma:open="false" ma:isKeyword="false">
      <xsd:complexType>
        <xsd:sequence>
          <xsd:element ref="pc:Terms" minOccurs="0" maxOccurs="1"/>
        </xsd:sequence>
      </xsd:complexType>
    </xsd:element>
    <xsd:element name="cc92bdb0fa944447acf309642a11bf0d" ma:index="17" nillable="true" ma:taxonomy="true" ma:internalName="cc92bdb0fa944447acf309642a11bf0d" ma:taxonomyFieldName="NGOOnlineKeywords" ma:displayName="Keywords" ma:fieldId="{cc92bdb0-fa94-4447-acf3-09642a11bf0d}" ma:taxonomyMulti="true" ma:sspId="b69ac89d-c854-4607-917b-9d787df66d5f" ma:termSetId="494347e7-d2a8-4234-997a-61e1abca59dc" ma:anchorId="00000000-0000-0000-0000-000000000000" ma:open="true" ma:isKeyword="false">
      <xsd:complexType>
        <xsd:sequence>
          <xsd:element ref="pc:Terms" minOccurs="0" maxOccurs="1"/>
        </xsd:sequence>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c2d733-5a3b-46b4-8675-8241d81f68c4" elementFormDefault="qualified">
    <xsd:import namespace="http://schemas.microsoft.com/office/2006/documentManagement/types"/>
    <xsd:import namespace="http://schemas.microsoft.com/office/infopath/2007/PartnerControls"/>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F73C64-C4D4-44B2-88DF-F66E7D565D77}">
  <ds:schemaRefs>
    <ds:schemaRef ds:uri="http://schemas.microsoft.com/sharepoint/v3/contenttype/forms"/>
  </ds:schemaRefs>
</ds:datastoreItem>
</file>

<file path=customXml/itemProps2.xml><?xml version="1.0" encoding="utf-8"?>
<ds:datastoreItem xmlns:ds="http://schemas.openxmlformats.org/officeDocument/2006/customXml" ds:itemID="{564691F4-C5B7-492E-B83C-F4031514A03D}">
  <ds:schemaRefs>
    <ds:schemaRef ds:uri="d7aae2f1-9225-476b-8dad-76d772e112a4"/>
    <ds:schemaRef ds:uri="http://purl.org/dc/elements/1.1/"/>
    <ds:schemaRef ds:uri="http://schemas.openxmlformats.org/package/2006/metadata/core-properties"/>
    <ds:schemaRef ds:uri="http://schemas.microsoft.com/office/infopath/2007/PartnerControls"/>
    <ds:schemaRef ds:uri="1e84dccd-ffc4-4902-b29d-8f21ea9b771e"/>
    <ds:schemaRef ds:uri="http://schemas.microsoft.com/office/2006/documentManagement/types"/>
    <ds:schemaRef ds:uri="http://purl.org/dc/dcmitype/"/>
    <ds:schemaRef ds:uri="http://schemas.microsoft.com/sharepoint/v3"/>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0C731805-EBBA-444F-B010-BE6B73774E5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Introduction</vt:lpstr>
      <vt:lpstr>Part 1. Information</vt:lpstr>
      <vt:lpstr>Part 2. Governance &amp; Leadership</vt:lpstr>
      <vt:lpstr>Part 2. Finance</vt:lpstr>
      <vt:lpstr>Part 2. Programme</vt:lpstr>
      <vt:lpstr>Part 2. Feedback from partner</vt:lpstr>
      <vt:lpstr>Part 3. Action Plan</vt:lpstr>
      <vt:lpstr>PA Summary</vt:lpstr>
      <vt:lpstr>Master data</vt:lpstr>
      <vt:lpstr>'PA Summary'!Print_Area</vt:lpstr>
      <vt:lpstr>'Part 1. Information'!Print_Area</vt:lpstr>
      <vt:lpstr>'Part 2. Finance'!Print_Area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Partner Assessment Tool.xlsx</dc:title>
  <dc:subject/>
  <dc:creator>Silva, Margarida</dc:creator>
  <cp:keywords/>
  <dc:description/>
  <cp:lastModifiedBy>Silva, Margarida</cp:lastModifiedBy>
  <cp:revision/>
  <cp:lastPrinted>2024-07-16T14:24:16Z</cp:lastPrinted>
  <dcterms:created xsi:type="dcterms:W3CDTF">2020-09-21T06:37:20Z</dcterms:created>
  <dcterms:modified xsi:type="dcterms:W3CDTF">2024-10-29T08:02:19Z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0x010100B55474DA9735C494339AB5204D2F6D3600506F0C9B753D4042A676D3B4BD21ED3A</vt:lpwstr>
  </property>
  <property fmtid="{D5CDD505-2E9C-101B-9397-08002B2CF9AE}" pid="3" name="GP-AreaOfWork">
    <vt:lpwstr>Partnership</vt:lpwstr>
  </property>
  <property fmtid="{D5CDD505-2E9C-101B-9397-08002B2CF9AE}" pid="4" name="GP-Topics">
    <vt:lpwstr>Partner Assessment</vt:lpwstr>
  </property>
  <property fmtid="{D5CDD505-2E9C-101B-9397-08002B2CF9AE}" pid="5" name="GP-DocumentType">
    <vt:lpwstr>Template</vt:lpwstr>
  </property>
  <property fmtid="{D5CDD505-2E9C-101B-9397-08002B2CF9AE}" pid="6" name="CPDocumentType">
    <vt:lpwstr>175;#Template|e455a847-a2e7-47bd-ab7f-f842932c6332</vt:lpwstr>
  </property>
  <property fmtid="{D5CDD505-2E9C-101B-9397-08002B2CF9AE}" pid="7" name="CPDocumentKnowledgeTiers">
    <vt:lpwstr/>
  </property>
  <property fmtid="{D5CDD505-2E9C-101B-9397-08002B2CF9AE}" pid="8" name="Language-CBM">
    <vt:lpwstr>229;#English|aa468ece-d1f8-41a8-a93f-3780e4c16661</vt:lpwstr>
  </property>
  <property fmtid="{D5CDD505-2E9C-101B-9397-08002B2CF9AE}" pid="9" name="CPTopics">
    <vt:lpwstr/>
  </property>
  <property fmtid="{D5CDD505-2E9C-101B-9397-08002B2CF9AE}" pid="10" name="CPDocumentSubject">
    <vt:lpwstr/>
  </property>
  <property fmtid="{D5CDD505-2E9C-101B-9397-08002B2CF9AE}" pid="11" name="CPDepartment">
    <vt:lpwstr/>
  </property>
  <property fmtid="{D5CDD505-2E9C-101B-9397-08002B2CF9AE}" pid="12" name="CPCBMInitiatives">
    <vt:lpwstr/>
  </property>
  <property fmtid="{D5CDD505-2E9C-101B-9397-08002B2CF9AE}" pid="13" name="CPCBMLocations">
    <vt:lpwstr/>
  </property>
  <property fmtid="{D5CDD505-2E9C-101B-9397-08002B2CF9AE}" pid="14" name="n7cc5a46288d455f83142cf2528c11bc">
    <vt:lpwstr/>
  </property>
  <property fmtid="{D5CDD505-2E9C-101B-9397-08002B2CF9AE}" pid="15" name="l518c83476364be49c923958c5935227">
    <vt:lpwstr>Partnership Development, Approval and Exit|f5c7a82c-a74d-4ebe-8f75-753215d8bdcb</vt:lpwstr>
  </property>
  <property fmtid="{D5CDD505-2E9C-101B-9397-08002B2CF9AE}" pid="16" name="CategoryDescription">
    <vt:lpwstr>Partner Assessment Tool</vt:lpwstr>
  </property>
  <property fmtid="{D5CDD505-2E9C-101B-9397-08002B2CF9AE}" pid="17" name="bd5c390429e34b4093af4681c6cdb001">
    <vt:lpwstr>English|aa468ece-d1f8-41a8-a93f-3780e4c16661</vt:lpwstr>
  </property>
  <property fmtid="{D5CDD505-2E9C-101B-9397-08002B2CF9AE}" pid="18" name="CPCBMLocationsTaxHTField">
    <vt:lpwstr/>
  </property>
  <property fmtid="{D5CDD505-2E9C-101B-9397-08002B2CF9AE}" pid="19" name="n7cc5a46288d455f83142cf2528c11bb">
    <vt:lpwstr>Template|e455a847-a2e7-47bd-ab7f-f842932c6332</vt:lpwstr>
  </property>
  <property fmtid="{D5CDD505-2E9C-101B-9397-08002B2CF9AE}" pid="20" name="CPDocumentKnowledgeTiersTaxHTField">
    <vt:lpwstr/>
  </property>
  <property fmtid="{D5CDD505-2E9C-101B-9397-08002B2CF9AE}" pid="21" name="_ExtendedDescription">
    <vt:lpwstr>;#Partner Assessment;#Partnership Approval;#Partnership Review;#</vt:lpwstr>
  </property>
  <property fmtid="{D5CDD505-2E9C-101B-9397-08002B2CF9AE}" pid="22" name="_ip_UnifiedCompliancePolicyUIAction">
    <vt:lpwstr/>
  </property>
  <property fmtid="{D5CDD505-2E9C-101B-9397-08002B2CF9AE}" pid="23" name="CPCBMContacts">
    <vt:lpwstr>209;#i:0#.f|membership|margarida.silva@cbm.org,#i:0#.f|membership|margarida.silva@cbm.org,#Margarida.Silva@cbm.org,#,#Silva, Margarida,#,#Programme Support,#Programme Quality &amp; Standards Officer</vt:lpwstr>
  </property>
  <property fmtid="{D5CDD505-2E9C-101B-9397-08002B2CF9AE}" pid="24" name="CPCBMInitiativesTaxHTField">
    <vt:lpwstr>Global Programmes|56da3fbf-7bc0-4866-9b95-c4a4b9cb0c01</vt:lpwstr>
  </property>
  <property fmtid="{D5CDD505-2E9C-101B-9397-08002B2CF9AE}" pid="25" name="_ip_UnifiedCompliancePolicyProperties">
    <vt:lpwstr/>
  </property>
  <property fmtid="{D5CDD505-2E9C-101B-9397-08002B2CF9AE}" pid="26" name="n7cc5a46288d455f83142cf2528c11ba">
    <vt:lpwstr/>
  </property>
  <property fmtid="{D5CDD505-2E9C-101B-9397-08002B2CF9AE}" pid="27" name="SharedWithUsers">
    <vt:lpwstr>1191;#Shah, Syed</vt:lpwstr>
  </property>
  <property fmtid="{D5CDD505-2E9C-101B-9397-08002B2CF9AE}" pid="28" name="NGOOnlineKeywords">
    <vt:lpwstr>1168;#PA tool|85aea467-2de8-4914-bbea-07d914ab054a;#43;#Partner assessment|4f3afddd-2743-4984-882b-63a0aa0a7245;#14;#Partnership|98e5dc0c-48e3-4b87-b1d3-2416ed52150d;#427;#partnership approval|9c44b834-f7d3-404e-8b11-ce7deeada2e5</vt:lpwstr>
  </property>
  <property fmtid="{D5CDD505-2E9C-101B-9397-08002B2CF9AE}" pid="29" name="NGOOnlineDocumentType">
    <vt:lpwstr>105;#Tool/Template|d85e95f7-257c-4456-a5f7-49f9a082e789</vt:lpwstr>
  </property>
  <property fmtid="{D5CDD505-2E9C-101B-9397-08002B2CF9AE}" pid="30" name="NGOOnlinePriorityGroup">
    <vt:lpwstr>1;#Priority resources|dbecd7e6-ba0a-4b79-be14-b5390318b4d2</vt:lpwstr>
  </property>
  <property fmtid="{D5CDD505-2E9C-101B-9397-08002B2CF9AE}" pid="31" name="MediaServiceImageTags">
    <vt:lpwstr/>
  </property>
</Properties>
</file>