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art3-my.sharepoint.com/personal/dzakiazhari_officeku_net/Documents/Saved Projects/RVT/TEKINS/COMPILED/"/>
    </mc:Choice>
  </mc:AlternateContent>
  <xr:revisionPtr revIDLastSave="331" documentId="8_{515E8902-0486-4427-97EE-81A42E07DD20}" xr6:coauthVersionLast="45" xr6:coauthVersionMax="45" xr10:uidLastSave="{49CF5047-35DD-447D-9F7F-2AFC27223484}"/>
  <bookViews>
    <workbookView xWindow="20370" yWindow="-120" windowWidth="20730" windowHeight="11310" xr2:uid="{5FE998EA-8797-4474-B27B-1D30EE6A2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4" i="1"/>
  <c r="G29" i="1" l="1"/>
  <c r="G10" i="1" l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 l="1"/>
</calcChain>
</file>

<file path=xl/sharedStrings.xml><?xml version="1.0" encoding="utf-8"?>
<sst xmlns="http://schemas.openxmlformats.org/spreadsheetml/2006/main" count="122" uniqueCount="88">
  <si>
    <t>NO</t>
  </si>
  <si>
    <t>NAMA ITEM</t>
  </si>
  <si>
    <t>MERK</t>
  </si>
  <si>
    <t>QTY</t>
  </si>
  <si>
    <t>Jenis</t>
  </si>
  <si>
    <t>Saklar</t>
  </si>
  <si>
    <t>Stop Kontak</t>
  </si>
  <si>
    <t>Sekering</t>
  </si>
  <si>
    <t>Lasdop</t>
  </si>
  <si>
    <t>Isolasi</t>
  </si>
  <si>
    <t>Klem PVC</t>
  </si>
  <si>
    <t>Inbow Dus</t>
  </si>
  <si>
    <t>Lampu 20W</t>
  </si>
  <si>
    <t>Lampu 40W</t>
  </si>
  <si>
    <t>Lampu 400W</t>
  </si>
  <si>
    <t>Lampu 65W</t>
  </si>
  <si>
    <t>Lampu 9W</t>
  </si>
  <si>
    <t>AC</t>
  </si>
  <si>
    <t>Air Handling Unit HVAC</t>
  </si>
  <si>
    <t>Water Tank &amp; Heater</t>
  </si>
  <si>
    <t>CCTV</t>
  </si>
  <si>
    <t>Kulkas</t>
  </si>
  <si>
    <t>Elektrikal: Instalasi</t>
  </si>
  <si>
    <t>Elektrikal: Lighting</t>
  </si>
  <si>
    <t>Elektrikal: Appliance</t>
  </si>
  <si>
    <t xml:space="preserve">Harga Total </t>
  </si>
  <si>
    <t xml:space="preserve">Harga </t>
  </si>
  <si>
    <t>Grounding Rod</t>
  </si>
  <si>
    <t>Panel</t>
  </si>
  <si>
    <t>KOMPONEN &amp; BIAYA</t>
  </si>
  <si>
    <t>Supreme</t>
  </si>
  <si>
    <t>Kabel NYM (Indoor) - per roll 50m</t>
  </si>
  <si>
    <t>Eterna</t>
  </si>
  <si>
    <t>Presto</t>
  </si>
  <si>
    <t>Broco</t>
  </si>
  <si>
    <t>Matsuka</t>
  </si>
  <si>
    <t xml:space="preserve">Bossecom </t>
  </si>
  <si>
    <t>Nitto</t>
  </si>
  <si>
    <t>Pipa PVC (per meter)</t>
  </si>
  <si>
    <t>Winlon</t>
  </si>
  <si>
    <t>Arrow</t>
  </si>
  <si>
    <t>Fischer</t>
  </si>
  <si>
    <t>Sekrup (per box 100 pcs)</t>
  </si>
  <si>
    <t>Erico</t>
  </si>
  <si>
    <t>Philips</t>
  </si>
  <si>
    <t>Lampu 18W (untuk bordes tidak ketemu yang sesuai)</t>
  </si>
  <si>
    <t>ACE</t>
  </si>
  <si>
    <t>Leuch'tech</t>
  </si>
  <si>
    <t>Hanoch</t>
  </si>
  <si>
    <t>Panasonic</t>
  </si>
  <si>
    <t>Goodman</t>
  </si>
  <si>
    <t>Gainsborough</t>
  </si>
  <si>
    <t>SPC</t>
  </si>
  <si>
    <t>Samsung</t>
  </si>
  <si>
    <t>Kabel NYY (Outdoor) - per roll 50m</t>
  </si>
  <si>
    <t>T-Dos</t>
  </si>
  <si>
    <t>Yoko</t>
  </si>
  <si>
    <t>Duct Fitting</t>
  </si>
  <si>
    <t>Mekanikal: HVAC</t>
  </si>
  <si>
    <t>Rectangular Duct (m)</t>
  </si>
  <si>
    <t>Flex Duct (m)</t>
  </si>
  <si>
    <t>Plumbing: Cold &amp; Hot</t>
  </si>
  <si>
    <t>Plumbing: Sanitary</t>
  </si>
  <si>
    <t>Pipe Fitting</t>
  </si>
  <si>
    <t>Plumbing: Piping</t>
  </si>
  <si>
    <t>Lavatory</t>
  </si>
  <si>
    <t>Water Closet</t>
  </si>
  <si>
    <t>Bathtub</t>
  </si>
  <si>
    <t>Washer &amp; Dryer</t>
  </si>
  <si>
    <t>Elektrikal+P: Appliance</t>
  </si>
  <si>
    <t>Elektrikal+M: Appliance</t>
  </si>
  <si>
    <t>Kitchen Unit</t>
  </si>
  <si>
    <t>Air Terminal/Diffuser</t>
  </si>
  <si>
    <t>Aircons</t>
  </si>
  <si>
    <t>Shri Jai Shakti Corporation</t>
  </si>
  <si>
    <t>Plumbing: Fixtures</t>
  </si>
  <si>
    <t>IDN Aircon</t>
  </si>
  <si>
    <t>Fairflow</t>
  </si>
  <si>
    <t>Pipa Copper (m) - per 15 m</t>
  </si>
  <si>
    <t>Nippon Steel</t>
  </si>
  <si>
    <t>Jumlah</t>
  </si>
  <si>
    <t>Wavin</t>
  </si>
  <si>
    <t>Pipa PVC (per 0.5m); 4"</t>
  </si>
  <si>
    <t>Rucika</t>
  </si>
  <si>
    <t>Toto</t>
  </si>
  <si>
    <t>Sriwijaya Furniture</t>
  </si>
  <si>
    <t>Abdul Aziz Dzaki Azhari</t>
  </si>
  <si>
    <t>18/424953/TK/46648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</si>
</sst>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vertical="center"/>
    </xf>
    <xf numFmtId="0" fontId="1" fillId="0" borderId="0" xfId="0" applyFont="1"/>
    <xf numFmtId="0" fontId="0" fillId="2" borderId="0" xfId="0" applyFill="1"/>
    <xf numFmtId="164" fontId="0" fillId="0" borderId="0" xfId="0" applyNumberForma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3">
    <dxf>
      <numFmt numFmtId="164" formatCode="_-[$Rp-421]* #,##0.00_-;\-[$Rp-421]* #,##0.00_-;_-[$Rp-421]* &quot;-&quot;??_-;_-@_-"/>
    </dxf>
    <dxf>
      <numFmt numFmtId="164" formatCode="_-[$Rp-421]* #,##0.00_-;\-[$Rp-421]* #,##0.00_-;_-[$Rp-421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736E83-3C4A-4C54-89E5-7FB318C664EB}" name="Table2" displayName="Table2" ref="A3:G42" totalsRowShown="0" headerRowDxfId="2">
  <autoFilter ref="A3:G42" xr:uid="{4E43B486-596F-46F8-B260-7A2180533191}"/>
  <tableColumns count="7">
    <tableColumn id="1" xr3:uid="{E547133D-CD75-4AE7-82C9-8D2638CC014A}" name="NO"/>
    <tableColumn id="2" xr3:uid="{72407DF0-3B7D-4D61-A14F-9658DA8B2D04}" name="NAMA ITEM"/>
    <tableColumn id="3" xr3:uid="{58C8C607-8149-48B4-8A65-825072AC09E5}" name="MERK"/>
    <tableColumn id="7" xr3:uid="{41E7A63B-9099-4620-A6B8-EC9249A9F99C}" name="Jenis"/>
    <tableColumn id="4" xr3:uid="{DABF780E-2FDA-4614-AC3B-A17CE3CEEDCE}" name="QTY"/>
    <tableColumn id="5" xr3:uid="{73A9665A-2F4A-4E98-93A5-757F03BF248E}" name="Harga " dataDxfId="1"/>
    <tableColumn id="9" xr3:uid="{7C245F4D-166C-4973-9495-85907E7D71D4}" name="Harga Total " dataDxfId="0">
      <calculatedColumnFormula>Table2[[#This Row],[QTY]]*Table2[[#This Row],[Harga 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12B7-E876-4399-8161-03C02BF3E92B}">
  <dimension ref="A1:G42"/>
  <sheetViews>
    <sheetView tabSelected="1" zoomScaleNormal="100" workbookViewId="0">
      <selection activeCell="E9" sqref="E9"/>
    </sheetView>
  </sheetViews>
  <sheetFormatPr defaultRowHeight="15" x14ac:dyDescent="0.25"/>
  <cols>
    <col min="2" max="2" width="45.42578125" customWidth="1"/>
    <col min="3" max="3" width="16.140625" customWidth="1"/>
    <col min="4" max="4" width="24.140625" customWidth="1"/>
    <col min="5" max="5" width="17.42578125" customWidth="1"/>
    <col min="6" max="7" width="22.5703125" customWidth="1"/>
  </cols>
  <sheetData>
    <row r="1" spans="1:7" ht="38.25" customHeight="1" x14ac:dyDescent="0.25">
      <c r="B1" s="1" t="s">
        <v>29</v>
      </c>
      <c r="D1" t="s">
        <v>86</v>
      </c>
      <c r="E1" t="s">
        <v>87</v>
      </c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" t="s">
        <v>0</v>
      </c>
      <c r="B3" s="2" t="s">
        <v>1</v>
      </c>
      <c r="C3" s="2" t="s">
        <v>2</v>
      </c>
      <c r="D3" s="2" t="s">
        <v>4</v>
      </c>
      <c r="E3" s="2" t="s">
        <v>3</v>
      </c>
      <c r="F3" s="2" t="s">
        <v>26</v>
      </c>
      <c r="G3" s="2" t="s">
        <v>25</v>
      </c>
    </row>
    <row r="4" spans="1:7" x14ac:dyDescent="0.25">
      <c r="A4">
        <v>1</v>
      </c>
      <c r="B4" t="s">
        <v>31</v>
      </c>
      <c r="C4" t="s">
        <v>30</v>
      </c>
      <c r="D4" t="s">
        <v>22</v>
      </c>
      <c r="E4">
        <v>21</v>
      </c>
      <c r="F4" s="4">
        <v>300000</v>
      </c>
      <c r="G4" s="4">
        <f>Table2[[#This Row],[QTY]]*Table2[[#This Row],[Harga ]]</f>
        <v>6300000</v>
      </c>
    </row>
    <row r="5" spans="1:7" x14ac:dyDescent="0.25">
      <c r="A5">
        <v>2</v>
      </c>
      <c r="B5" t="s">
        <v>54</v>
      </c>
      <c r="C5" t="s">
        <v>32</v>
      </c>
      <c r="D5" t="s">
        <v>22</v>
      </c>
      <c r="E5">
        <v>1</v>
      </c>
      <c r="F5" s="4">
        <v>500000</v>
      </c>
      <c r="G5" s="4">
        <f>Table2[[#This Row],[QTY]]*Table2[[#This Row],[Harga ]]</f>
        <v>500000</v>
      </c>
    </row>
    <row r="6" spans="1:7" x14ac:dyDescent="0.25">
      <c r="A6">
        <v>3</v>
      </c>
      <c r="B6" t="s">
        <v>5</v>
      </c>
      <c r="C6" t="s">
        <v>34</v>
      </c>
      <c r="D6" t="s">
        <v>22</v>
      </c>
      <c r="E6">
        <v>48</v>
      </c>
      <c r="F6" s="4">
        <v>15000</v>
      </c>
      <c r="G6" s="4">
        <f>Table2[[#This Row],[QTY]]*Table2[[#This Row],[Harga ]]</f>
        <v>720000</v>
      </c>
    </row>
    <row r="7" spans="1:7" x14ac:dyDescent="0.25">
      <c r="A7">
        <v>4</v>
      </c>
      <c r="B7" t="s">
        <v>6</v>
      </c>
      <c r="C7" t="s">
        <v>34</v>
      </c>
      <c r="D7" t="s">
        <v>22</v>
      </c>
      <c r="E7">
        <v>87</v>
      </c>
      <c r="F7" s="4">
        <v>12000</v>
      </c>
      <c r="G7" s="4">
        <f>Table2[[#This Row],[QTY]]*Table2[[#This Row],[Harga ]]</f>
        <v>1044000</v>
      </c>
    </row>
    <row r="8" spans="1:7" x14ac:dyDescent="0.25">
      <c r="A8">
        <v>5</v>
      </c>
      <c r="B8" t="s">
        <v>7</v>
      </c>
      <c r="C8" t="s">
        <v>35</v>
      </c>
      <c r="D8" t="s">
        <v>22</v>
      </c>
      <c r="E8">
        <v>3</v>
      </c>
      <c r="F8" s="4">
        <v>23000</v>
      </c>
      <c r="G8" s="4">
        <f>Table2[[#This Row],[QTY]]*Table2[[#This Row],[Harga ]]</f>
        <v>69000</v>
      </c>
    </row>
    <row r="9" spans="1:7" x14ac:dyDescent="0.25">
      <c r="A9">
        <v>6</v>
      </c>
      <c r="B9" t="s">
        <v>8</v>
      </c>
      <c r="C9" s="5" t="s">
        <v>36</v>
      </c>
      <c r="D9" t="s">
        <v>22</v>
      </c>
      <c r="E9">
        <v>150</v>
      </c>
      <c r="F9" s="4">
        <v>500</v>
      </c>
      <c r="G9" s="4">
        <f>Table2[[#This Row],[QTY]]*Table2[[#This Row],[Harga ]]</f>
        <v>75000</v>
      </c>
    </row>
    <row r="10" spans="1:7" x14ac:dyDescent="0.25">
      <c r="A10">
        <v>7</v>
      </c>
      <c r="B10" t="s">
        <v>55</v>
      </c>
      <c r="C10" s="5" t="s">
        <v>56</v>
      </c>
      <c r="D10" t="s">
        <v>22</v>
      </c>
      <c r="E10">
        <v>150</v>
      </c>
      <c r="F10" s="4">
        <v>1700</v>
      </c>
      <c r="G10" s="4">
        <f>Table2[[#This Row],[QTY]]*Table2[[#This Row],[Harga ]]</f>
        <v>255000</v>
      </c>
    </row>
    <row r="11" spans="1:7" x14ac:dyDescent="0.25">
      <c r="A11">
        <v>8</v>
      </c>
      <c r="B11" t="s">
        <v>9</v>
      </c>
      <c r="C11" t="s">
        <v>37</v>
      </c>
      <c r="D11" t="s">
        <v>22</v>
      </c>
      <c r="E11">
        <v>30</v>
      </c>
      <c r="F11" s="4">
        <v>6000</v>
      </c>
      <c r="G11" s="4">
        <f>Table2[[#This Row],[QTY]]*Table2[[#This Row],[Harga ]]</f>
        <v>180000</v>
      </c>
    </row>
    <row r="12" spans="1:7" x14ac:dyDescent="0.25">
      <c r="A12">
        <v>9</v>
      </c>
      <c r="B12" t="s">
        <v>38</v>
      </c>
      <c r="C12" t="s">
        <v>39</v>
      </c>
      <c r="D12" t="s">
        <v>22</v>
      </c>
      <c r="E12">
        <v>120</v>
      </c>
      <c r="F12" s="4">
        <v>2500</v>
      </c>
      <c r="G12" s="4">
        <f>Table2[[#This Row],[QTY]]*Table2[[#This Row],[Harga ]]</f>
        <v>300000</v>
      </c>
    </row>
    <row r="13" spans="1:7" x14ac:dyDescent="0.25">
      <c r="A13">
        <v>10</v>
      </c>
      <c r="B13" t="s">
        <v>10</v>
      </c>
      <c r="C13" t="s">
        <v>40</v>
      </c>
      <c r="D13" t="s">
        <v>22</v>
      </c>
      <c r="E13">
        <v>120</v>
      </c>
      <c r="F13" s="4">
        <v>850</v>
      </c>
      <c r="G13" s="4">
        <f>Table2[[#This Row],[QTY]]*Table2[[#This Row],[Harga ]]</f>
        <v>102000</v>
      </c>
    </row>
    <row r="14" spans="1:7" x14ac:dyDescent="0.25">
      <c r="A14">
        <v>11</v>
      </c>
      <c r="B14" t="s">
        <v>42</v>
      </c>
      <c r="C14" t="s">
        <v>41</v>
      </c>
      <c r="D14" t="s">
        <v>22</v>
      </c>
      <c r="E14">
        <v>2</v>
      </c>
      <c r="F14" s="4">
        <v>12000</v>
      </c>
      <c r="G14" s="4">
        <f>Table2[[#This Row],[QTY]]*Table2[[#This Row],[Harga ]]</f>
        <v>24000</v>
      </c>
    </row>
    <row r="15" spans="1:7" x14ac:dyDescent="0.25">
      <c r="A15">
        <v>12</v>
      </c>
      <c r="B15" t="s">
        <v>27</v>
      </c>
      <c r="C15" t="s">
        <v>43</v>
      </c>
      <c r="D15" t="s">
        <v>22</v>
      </c>
      <c r="E15">
        <v>1</v>
      </c>
      <c r="F15" s="4">
        <v>200000</v>
      </c>
      <c r="G15" s="4">
        <f>Table2[[#This Row],[QTY]]*Table2[[#This Row],[Harga ]]</f>
        <v>200000</v>
      </c>
    </row>
    <row r="16" spans="1:7" x14ac:dyDescent="0.25">
      <c r="A16">
        <v>13</v>
      </c>
      <c r="B16" t="s">
        <v>11</v>
      </c>
      <c r="C16" t="s">
        <v>34</v>
      </c>
      <c r="D16" t="s">
        <v>22</v>
      </c>
      <c r="E16">
        <v>135</v>
      </c>
      <c r="F16" s="4">
        <v>1500</v>
      </c>
      <c r="G16" s="4">
        <f>Table2[[#This Row],[QTY]]*Table2[[#This Row],[Harga ]]</f>
        <v>202500</v>
      </c>
    </row>
    <row r="17" spans="1:7" x14ac:dyDescent="0.25">
      <c r="A17">
        <v>14</v>
      </c>
      <c r="B17" t="s">
        <v>28</v>
      </c>
      <c r="C17" t="s">
        <v>33</v>
      </c>
      <c r="D17" t="s">
        <v>22</v>
      </c>
      <c r="E17">
        <v>4</v>
      </c>
      <c r="F17" s="4">
        <v>300000</v>
      </c>
      <c r="G17" s="4">
        <f>Table2[[#This Row],[QTY]]*Table2[[#This Row],[Harga ]]</f>
        <v>1200000</v>
      </c>
    </row>
    <row r="18" spans="1:7" x14ac:dyDescent="0.25">
      <c r="A18">
        <v>15</v>
      </c>
      <c r="B18" t="s">
        <v>45</v>
      </c>
      <c r="C18" t="s">
        <v>44</v>
      </c>
      <c r="D18" t="s">
        <v>23</v>
      </c>
      <c r="E18">
        <v>2</v>
      </c>
      <c r="F18" s="4">
        <v>45000</v>
      </c>
      <c r="G18" s="4">
        <f>Table2[[#This Row],[QTY]]*Table2[[#This Row],[Harga ]]</f>
        <v>90000</v>
      </c>
    </row>
    <row r="19" spans="1:7" x14ac:dyDescent="0.25">
      <c r="A19">
        <v>16</v>
      </c>
      <c r="B19" t="s">
        <v>12</v>
      </c>
      <c r="C19" t="s">
        <v>44</v>
      </c>
      <c r="D19" t="s">
        <v>23</v>
      </c>
      <c r="E19">
        <v>3</v>
      </c>
      <c r="F19" s="4">
        <v>71000</v>
      </c>
      <c r="G19" s="4">
        <f>Table2[[#This Row],[QTY]]*Table2[[#This Row],[Harga ]]</f>
        <v>213000</v>
      </c>
    </row>
    <row r="20" spans="1:7" x14ac:dyDescent="0.25">
      <c r="A20">
        <v>17</v>
      </c>
      <c r="B20" t="s">
        <v>13</v>
      </c>
      <c r="C20" t="s">
        <v>46</v>
      </c>
      <c r="D20" t="s">
        <v>23</v>
      </c>
      <c r="E20">
        <v>11</v>
      </c>
      <c r="F20" s="4">
        <v>45000</v>
      </c>
      <c r="G20" s="4">
        <f>Table2[[#This Row],[QTY]]*Table2[[#This Row],[Harga ]]</f>
        <v>495000</v>
      </c>
    </row>
    <row r="21" spans="1:7" x14ac:dyDescent="0.25">
      <c r="A21">
        <v>18</v>
      </c>
      <c r="B21" t="s">
        <v>14</v>
      </c>
      <c r="C21" t="s">
        <v>44</v>
      </c>
      <c r="D21" t="s">
        <v>23</v>
      </c>
      <c r="E21">
        <v>3</v>
      </c>
      <c r="F21" s="4">
        <v>185000</v>
      </c>
      <c r="G21" s="4">
        <f>Table2[[#This Row],[QTY]]*Table2[[#This Row],[Harga ]]</f>
        <v>555000</v>
      </c>
    </row>
    <row r="22" spans="1:7" x14ac:dyDescent="0.25">
      <c r="A22">
        <v>19</v>
      </c>
      <c r="B22" t="s">
        <v>15</v>
      </c>
      <c r="C22" t="s">
        <v>47</v>
      </c>
      <c r="D22" t="s">
        <v>23</v>
      </c>
      <c r="E22">
        <v>102</v>
      </c>
      <c r="F22" s="4">
        <v>75000</v>
      </c>
      <c r="G22" s="4">
        <f>Table2[[#This Row],[QTY]]*Table2[[#This Row],[Harga ]]</f>
        <v>7650000</v>
      </c>
    </row>
    <row r="23" spans="1:7" x14ac:dyDescent="0.25">
      <c r="A23">
        <v>20</v>
      </c>
      <c r="B23" t="s">
        <v>16</v>
      </c>
      <c r="C23" t="s">
        <v>48</v>
      </c>
      <c r="D23" t="s">
        <v>23</v>
      </c>
      <c r="E23">
        <v>15</v>
      </c>
      <c r="F23" s="4">
        <v>17000</v>
      </c>
      <c r="G23" s="4">
        <f>Table2[[#This Row],[QTY]]*Table2[[#This Row],[Harga ]]</f>
        <v>255000</v>
      </c>
    </row>
    <row r="24" spans="1:7" x14ac:dyDescent="0.25">
      <c r="A24">
        <v>21</v>
      </c>
      <c r="B24" t="s">
        <v>17</v>
      </c>
      <c r="C24" t="s">
        <v>49</v>
      </c>
      <c r="D24" t="s">
        <v>70</v>
      </c>
      <c r="E24">
        <v>23</v>
      </c>
      <c r="F24" s="4">
        <v>3300000</v>
      </c>
      <c r="G24" s="4">
        <f>Table2[[#This Row],[QTY]]*Table2[[#This Row],[Harga ]]</f>
        <v>75900000</v>
      </c>
    </row>
    <row r="25" spans="1:7" x14ac:dyDescent="0.25">
      <c r="A25">
        <v>22</v>
      </c>
      <c r="B25" t="s">
        <v>18</v>
      </c>
      <c r="C25" t="s">
        <v>50</v>
      </c>
      <c r="D25" t="s">
        <v>70</v>
      </c>
      <c r="E25">
        <v>3</v>
      </c>
      <c r="F25" s="4">
        <v>5000000</v>
      </c>
      <c r="G25" s="4">
        <f>Table2[[#This Row],[QTY]]*Table2[[#This Row],[Harga ]]</f>
        <v>15000000</v>
      </c>
    </row>
    <row r="26" spans="1:7" x14ac:dyDescent="0.25">
      <c r="A26">
        <v>23</v>
      </c>
      <c r="B26" t="s">
        <v>19</v>
      </c>
      <c r="C26" t="s">
        <v>51</v>
      </c>
      <c r="D26" t="s">
        <v>69</v>
      </c>
      <c r="E26">
        <v>1</v>
      </c>
      <c r="F26" s="4">
        <v>1600000</v>
      </c>
      <c r="G26" s="4">
        <f>Table2[[#This Row],[QTY]]*Table2[[#This Row],[Harga ]]</f>
        <v>1600000</v>
      </c>
    </row>
    <row r="27" spans="1:7" x14ac:dyDescent="0.25">
      <c r="A27">
        <v>24</v>
      </c>
      <c r="B27" t="s">
        <v>20</v>
      </c>
      <c r="C27" t="s">
        <v>52</v>
      </c>
      <c r="D27" t="s">
        <v>24</v>
      </c>
      <c r="E27">
        <v>4</v>
      </c>
      <c r="F27" s="4">
        <v>115000</v>
      </c>
      <c r="G27" s="4">
        <f>Table2[[#This Row],[QTY]]*Table2[[#This Row],[Harga ]]</f>
        <v>460000</v>
      </c>
    </row>
    <row r="28" spans="1:7" x14ac:dyDescent="0.25">
      <c r="A28">
        <v>25</v>
      </c>
      <c r="B28" t="s">
        <v>21</v>
      </c>
      <c r="C28" t="s">
        <v>53</v>
      </c>
      <c r="D28" t="s">
        <v>24</v>
      </c>
      <c r="E28">
        <v>3</v>
      </c>
      <c r="F28" s="4">
        <v>3000000</v>
      </c>
      <c r="G28" s="4">
        <f>Table2[[#This Row],[QTY]]*Table2[[#This Row],[Harga ]]</f>
        <v>9000000</v>
      </c>
    </row>
    <row r="29" spans="1:7" x14ac:dyDescent="0.25">
      <c r="A29">
        <v>26</v>
      </c>
      <c r="B29" t="s">
        <v>68</v>
      </c>
      <c r="C29" t="s">
        <v>53</v>
      </c>
      <c r="D29" t="s">
        <v>69</v>
      </c>
      <c r="E29">
        <v>1</v>
      </c>
      <c r="F29" s="4">
        <v>2500000</v>
      </c>
      <c r="G29" s="4">
        <f>Table2[[#This Row],[QTY]]*Table2[[#This Row],[Harga ]]</f>
        <v>2500000</v>
      </c>
    </row>
    <row r="30" spans="1:7" x14ac:dyDescent="0.25">
      <c r="A30">
        <v>27</v>
      </c>
      <c r="B30" t="s">
        <v>72</v>
      </c>
      <c r="C30" t="s">
        <v>73</v>
      </c>
      <c r="D30" t="s">
        <v>58</v>
      </c>
      <c r="E30">
        <v>27</v>
      </c>
      <c r="F30" s="4">
        <v>250000</v>
      </c>
      <c r="G30" s="4">
        <f>Table2[[#This Row],[QTY]]*Table2[[#This Row],[Harga ]]</f>
        <v>6750000</v>
      </c>
    </row>
    <row r="31" spans="1:7" x14ac:dyDescent="0.25">
      <c r="A31">
        <v>28</v>
      </c>
      <c r="B31" t="s">
        <v>59</v>
      </c>
      <c r="C31" t="s">
        <v>74</v>
      </c>
      <c r="D31" t="s">
        <v>58</v>
      </c>
      <c r="E31">
        <v>243</v>
      </c>
      <c r="F31" s="4">
        <v>90000</v>
      </c>
      <c r="G31" s="4">
        <f>Table2[[#This Row],[QTY]]*Table2[[#This Row],[Harga ]]</f>
        <v>21870000</v>
      </c>
    </row>
    <row r="32" spans="1:7" x14ac:dyDescent="0.25">
      <c r="A32">
        <v>29</v>
      </c>
      <c r="B32" t="s">
        <v>57</v>
      </c>
      <c r="C32" t="s">
        <v>76</v>
      </c>
      <c r="D32" t="s">
        <v>58</v>
      </c>
      <c r="E32">
        <v>123</v>
      </c>
      <c r="F32" s="4">
        <v>120000</v>
      </c>
      <c r="G32" s="4">
        <f>Table2[[#This Row],[QTY]]*Table2[[#This Row],[Harga ]]</f>
        <v>14760000</v>
      </c>
    </row>
    <row r="33" spans="1:7" x14ac:dyDescent="0.25">
      <c r="A33">
        <v>30</v>
      </c>
      <c r="B33" t="s">
        <v>60</v>
      </c>
      <c r="C33" t="s">
        <v>77</v>
      </c>
      <c r="D33" t="s">
        <v>58</v>
      </c>
      <c r="E33">
        <v>40</v>
      </c>
      <c r="F33" s="4">
        <v>96000</v>
      </c>
      <c r="G33" s="4">
        <f>Table2[[#This Row],[QTY]]*Table2[[#This Row],[Harga ]]</f>
        <v>3840000</v>
      </c>
    </row>
    <row r="34" spans="1:7" x14ac:dyDescent="0.25">
      <c r="A34">
        <v>31</v>
      </c>
      <c r="B34" t="s">
        <v>78</v>
      </c>
      <c r="C34" t="s">
        <v>79</v>
      </c>
      <c r="D34" t="s">
        <v>61</v>
      </c>
      <c r="E34" s="6">
        <f>573/15</f>
        <v>38.200000000000003</v>
      </c>
      <c r="F34" s="4">
        <v>300000</v>
      </c>
      <c r="G34" s="4">
        <f>Table2[[#This Row],[QTY]]*Table2[[#This Row],[Harga ]]</f>
        <v>11460000</v>
      </c>
    </row>
    <row r="35" spans="1:7" x14ac:dyDescent="0.25">
      <c r="A35">
        <v>32</v>
      </c>
      <c r="B35" t="s">
        <v>82</v>
      </c>
      <c r="C35" t="s">
        <v>81</v>
      </c>
      <c r="D35" t="s">
        <v>62</v>
      </c>
      <c r="E35">
        <f>258/2</f>
        <v>129</v>
      </c>
      <c r="F35" s="4">
        <v>25000</v>
      </c>
      <c r="G35" s="4">
        <f>Table2[[#This Row],[QTY]]*Table2[[#This Row],[Harga ]]</f>
        <v>3225000</v>
      </c>
    </row>
    <row r="36" spans="1:7" x14ac:dyDescent="0.25">
      <c r="A36">
        <v>33</v>
      </c>
      <c r="B36" t="s">
        <v>63</v>
      </c>
      <c r="C36" t="s">
        <v>83</v>
      </c>
      <c r="D36" t="s">
        <v>64</v>
      </c>
      <c r="E36">
        <v>292</v>
      </c>
      <c r="F36" s="4">
        <v>10000</v>
      </c>
      <c r="G36" s="4">
        <f>Table2[[#This Row],[QTY]]*Table2[[#This Row],[Harga ]]</f>
        <v>2920000</v>
      </c>
    </row>
    <row r="37" spans="1:7" x14ac:dyDescent="0.25">
      <c r="A37">
        <v>34</v>
      </c>
      <c r="B37" t="s">
        <v>65</v>
      </c>
      <c r="C37" t="s">
        <v>84</v>
      </c>
      <c r="D37" t="s">
        <v>75</v>
      </c>
      <c r="E37">
        <v>15</v>
      </c>
      <c r="F37" s="4">
        <v>2940000</v>
      </c>
      <c r="G37" s="4">
        <f>Table2[[#This Row],[QTY]]*Table2[[#This Row],[Harga ]]</f>
        <v>44100000</v>
      </c>
    </row>
    <row r="38" spans="1:7" x14ac:dyDescent="0.25">
      <c r="A38">
        <v>35</v>
      </c>
      <c r="B38" t="s">
        <v>66</v>
      </c>
      <c r="C38" t="s">
        <v>84</v>
      </c>
      <c r="D38" t="s">
        <v>75</v>
      </c>
      <c r="E38">
        <v>15</v>
      </c>
      <c r="F38" s="4">
        <v>1250000</v>
      </c>
      <c r="G38" s="4">
        <f>Table2[[#This Row],[QTY]]*Table2[[#This Row],[Harga ]]</f>
        <v>18750000</v>
      </c>
    </row>
    <row r="39" spans="1:7" x14ac:dyDescent="0.25">
      <c r="A39">
        <v>36</v>
      </c>
      <c r="B39" t="s">
        <v>67</v>
      </c>
      <c r="C39" t="s">
        <v>84</v>
      </c>
      <c r="D39" t="s">
        <v>75</v>
      </c>
      <c r="E39">
        <v>15</v>
      </c>
      <c r="F39" s="4">
        <v>3920000</v>
      </c>
      <c r="G39" s="4">
        <f>Table2[[#This Row],[QTY]]*Table2[[#This Row],[Harga ]]</f>
        <v>58800000</v>
      </c>
    </row>
    <row r="40" spans="1:7" x14ac:dyDescent="0.25">
      <c r="A40">
        <v>37</v>
      </c>
      <c r="B40" t="s">
        <v>71</v>
      </c>
      <c r="C40" t="s">
        <v>85</v>
      </c>
      <c r="D40" t="s">
        <v>75</v>
      </c>
      <c r="E40">
        <v>1</v>
      </c>
      <c r="F40" s="4">
        <v>6000000</v>
      </c>
      <c r="G40" s="4">
        <f>Table2[[#This Row],[QTY]]*Table2[[#This Row],[Harga ]]</f>
        <v>6000000</v>
      </c>
    </row>
    <row r="41" spans="1:7" x14ac:dyDescent="0.25">
      <c r="F41" s="4"/>
      <c r="G41" s="4">
        <f>Table2[[#This Row],[QTY]]*Table2[[#This Row],[Harga ]]</f>
        <v>0</v>
      </c>
    </row>
    <row r="42" spans="1:7" x14ac:dyDescent="0.25">
      <c r="B42" t="s">
        <v>80</v>
      </c>
      <c r="F42" s="4"/>
      <c r="G42" s="4">
        <f>SUBTOTAL(109,G4:G41)</f>
        <v>317364500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76BA9CF333849AE4E409DE9920BF1" ma:contentTypeVersion="5" ma:contentTypeDescription="Create a new document." ma:contentTypeScope="" ma:versionID="eea6a733eb133e877802400f89a6fbcd">
  <xsd:schema xmlns:xsd="http://www.w3.org/2001/XMLSchema" xmlns:xs="http://www.w3.org/2001/XMLSchema" xmlns:p="http://schemas.microsoft.com/office/2006/metadata/properties" xmlns:ns3="eed9747c-3fe0-45cf-ade4-95d90db5bdc2" targetNamespace="http://schemas.microsoft.com/office/2006/metadata/properties" ma:root="true" ma:fieldsID="a5bd014aee1bbdcdde5bc8f6473d5754" ns3:_="">
    <xsd:import namespace="eed9747c-3fe0-45cf-ade4-95d90db5b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9747c-3fe0-45cf-ade4-95d90db5b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454EB8-8F4D-4902-B6D6-BABB399A2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9747c-3fe0-45cf-ade4-95d90db5b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643319-B2FE-4757-BED9-B3A3B5543F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07CA74-DE8E-4B01-8855-CAEA2960F0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Dzaki Azhari</cp:lastModifiedBy>
  <dcterms:created xsi:type="dcterms:W3CDTF">2020-12-28T00:51:08Z</dcterms:created>
  <dcterms:modified xsi:type="dcterms:W3CDTF">2020-12-28T11:06:33Z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0x0101006AB76BA9CF333849AE4E409DE9920BF1</vt:lpwstr>
  </property>
</Properties>
</file>