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en.lenfest\Documents\NASAfloat\Rev 2 FAST Model\StandAloneModel_edited\"/>
    </mc:Choice>
  </mc:AlternateContent>
  <bookViews>
    <workbookView xWindow="0" yWindow="0" windowWidth="2016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9" i="1" s="1"/>
  <c r="A19" i="1"/>
  <c r="A20" i="1"/>
  <c r="A21" i="1"/>
  <c r="A18" i="1"/>
  <c r="G19" i="1"/>
  <c r="G20" i="1"/>
  <c r="G21" i="1"/>
  <c r="G18" i="1"/>
  <c r="F21" i="1"/>
  <c r="F20" i="1"/>
  <c r="E19" i="1"/>
  <c r="E18" i="1"/>
  <c r="B10" i="1" l="1"/>
  <c r="C20" i="1" s="1"/>
  <c r="B18" i="1"/>
  <c r="B21" i="1"/>
  <c r="B20" i="1"/>
  <c r="C21" i="1" l="1"/>
  <c r="C18" i="1"/>
  <c r="C19" i="1"/>
</calcChain>
</file>

<file path=xl/sharedStrings.xml><?xml version="1.0" encoding="utf-8"?>
<sst xmlns="http://schemas.openxmlformats.org/spreadsheetml/2006/main" count="21" uniqueCount="21">
  <si>
    <t>Num. of Dampers</t>
  </si>
  <si>
    <t>Mass (kg)</t>
  </si>
  <si>
    <t xml:space="preserve"> Stiffnesss (N/m)</t>
  </si>
  <si>
    <t xml:space="preserve"> Linear Damping (N/(m/s))</t>
  </si>
  <si>
    <t xml:space="preserve"> Nonlinear Damping (N/(m/s)^2)</t>
  </si>
  <si>
    <t xml:space="preserve"> X (m)</t>
  </si>
  <si>
    <t xml:space="preserve"> Y (m)</t>
  </si>
  <si>
    <t xml:space="preserve"> Z (m)</t>
  </si>
  <si>
    <t xml:space="preserve"> r1 (rad)</t>
  </si>
  <si>
    <t xml:space="preserve"> r2 (rad)</t>
  </si>
  <si>
    <t xml:space="preserve"> r3 (rad)</t>
  </si>
  <si>
    <t>Paste box below into "Hull_TMD_Input.dat" in OpenFAST sim folder</t>
  </si>
  <si>
    <t>Tank Radial COG (m)</t>
  </si>
  <si>
    <t>Tank Vertical COG from SWL (m)</t>
  </si>
  <si>
    <t>Damper Target Freq. (rad/s)</t>
  </si>
  <si>
    <t>Total Captured Mass Per Tank (kg)</t>
  </si>
  <si>
    <t>Damping Ratio (-)</t>
  </si>
  <si>
    <t>TMD Stiffness (N/m)</t>
  </si>
  <si>
    <t>TMD Damping (N-s/m)</t>
  </si>
  <si>
    <t>INPUTS</t>
  </si>
  <si>
    <t>CALCULATED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</si>
</sst>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E+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64" fontId="0" fillId="0" borderId="0" xfId="0" applyNumberFormat="1"/>
    <xf numFmtId="165" fontId="0" fillId="0" borderId="0" xfId="0" applyNumberFormat="1"/>
    <xf numFmtId="166" fontId="0" fillId="2" borderId="0" xfId="0" applyNumberFormat="1" applyFill="1" applyBorder="1"/>
    <xf numFmtId="166" fontId="0" fillId="2" borderId="4" xfId="0" applyNumberFormat="1" applyFill="1" applyBorder="1"/>
    <xf numFmtId="166" fontId="0" fillId="2" borderId="6" xfId="0" applyNumberFormat="1" applyFill="1" applyBorder="1"/>
    <xf numFmtId="166" fontId="0" fillId="2" borderId="7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23" sqref="D23"/>
    </sheetView>
  </sheetViews>
  <sheetFormatPr defaultRowHeight="14.4" x14ac:dyDescent="0.3"/>
  <cols>
    <col min="1" max="1" width="31.44140625" customWidth="1"/>
    <col min="2" max="2" width="16" bestFit="1" customWidth="1"/>
    <col min="3" max="3" width="24.5546875" bestFit="1" customWidth="1"/>
    <col min="4" max="4" width="30.33203125" bestFit="1" customWidth="1"/>
  </cols>
  <sheetData>
    <row r="1" spans="1:10" x14ac:dyDescent="0.3">
      <c r="A1" s="15" t="s">
        <v>19</v>
      </c>
      <c r="B1" s="15"/>
    </row>
    <row r="2" spans="1:10" x14ac:dyDescent="0.3">
      <c r="A2" t="s">
        <v>12</v>
      </c>
      <c r="B2">
        <v>41</v>
      </c>
    </row>
    <row r="3" spans="1:10" x14ac:dyDescent="0.3">
      <c r="A3" t="s">
        <v>13</v>
      </c>
      <c r="B3">
        <v>-1.3</v>
      </c>
    </row>
    <row r="4" spans="1:10" x14ac:dyDescent="0.3">
      <c r="A4" t="s">
        <v>15</v>
      </c>
      <c r="B4" s="9">
        <v>856640</v>
      </c>
    </row>
    <row r="5" spans="1:10" x14ac:dyDescent="0.3">
      <c r="A5" t="s">
        <v>14</v>
      </c>
      <c r="B5" s="10">
        <v>0.9</v>
      </c>
    </row>
    <row r="6" spans="1:10" x14ac:dyDescent="0.3">
      <c r="A6" t="s">
        <v>16</v>
      </c>
      <c r="B6">
        <v>0.05</v>
      </c>
    </row>
    <row r="8" spans="1:10" x14ac:dyDescent="0.3">
      <c r="A8" s="15" t="s">
        <v>20</v>
      </c>
      <c r="B8" s="15"/>
    </row>
    <row r="9" spans="1:10" x14ac:dyDescent="0.3">
      <c r="A9" t="s">
        <v>17</v>
      </c>
      <c r="B9" s="9">
        <f>B5^2*B4</f>
        <v>693878.4</v>
      </c>
    </row>
    <row r="10" spans="1:10" x14ac:dyDescent="0.3">
      <c r="A10" t="s">
        <v>18</v>
      </c>
      <c r="B10" s="9">
        <f>B6*2*SQRT(B9*B4)</f>
        <v>77097.600000000006</v>
      </c>
    </row>
    <row r="14" spans="1:10" ht="15" thickBot="1" x14ac:dyDescent="0.35">
      <c r="A14" t="s">
        <v>11</v>
      </c>
    </row>
    <row r="15" spans="1:10" x14ac:dyDescent="0.3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3"/>
    </row>
    <row r="16" spans="1:10" x14ac:dyDescent="0.3">
      <c r="A16" s="4">
        <v>4</v>
      </c>
      <c r="B16" s="5"/>
      <c r="C16" s="5"/>
      <c r="D16" s="5"/>
      <c r="E16" s="5"/>
      <c r="F16" s="5"/>
      <c r="G16" s="5"/>
      <c r="H16" s="5"/>
      <c r="I16" s="5"/>
      <c r="J16" s="6"/>
    </row>
    <row r="17" spans="1:10" x14ac:dyDescent="0.3">
      <c r="A17" s="4" t="s">
        <v>1</v>
      </c>
      <c r="B17" s="5" t="s">
        <v>2</v>
      </c>
      <c r="C17" s="5" t="s">
        <v>3</v>
      </c>
      <c r="D17" s="5" t="s">
        <v>4</v>
      </c>
      <c r="E17" s="5" t="s">
        <v>5</v>
      </c>
      <c r="F17" s="5" t="s">
        <v>6</v>
      </c>
      <c r="G17" s="5" t="s">
        <v>7</v>
      </c>
      <c r="H17" s="5" t="s">
        <v>8</v>
      </c>
      <c r="I17" s="5" t="s">
        <v>9</v>
      </c>
      <c r="J17" s="6" t="s">
        <v>10</v>
      </c>
    </row>
    <row r="18" spans="1:10" x14ac:dyDescent="0.3">
      <c r="A18" s="12">
        <f>$B$4</f>
        <v>856640</v>
      </c>
      <c r="B18" s="11">
        <f>$B$9</f>
        <v>693878.4</v>
      </c>
      <c r="C18" s="11">
        <f>$B$10</f>
        <v>77097.600000000006</v>
      </c>
      <c r="D18" s="5">
        <v>0</v>
      </c>
      <c r="E18" s="5">
        <f>B2</f>
        <v>41</v>
      </c>
      <c r="F18" s="5">
        <v>0</v>
      </c>
      <c r="G18" s="5">
        <f>$B$3</f>
        <v>-1.3</v>
      </c>
      <c r="H18" s="5">
        <v>0</v>
      </c>
      <c r="I18" s="5">
        <v>1.571</v>
      </c>
      <c r="J18" s="6">
        <v>0</v>
      </c>
    </row>
    <row r="19" spans="1:10" x14ac:dyDescent="0.3">
      <c r="A19" s="12">
        <f>$B$4</f>
        <v>856640</v>
      </c>
      <c r="B19" s="11">
        <f>$B$9</f>
        <v>693878.4</v>
      </c>
      <c r="C19" s="11">
        <f>$B$10</f>
        <v>77097.600000000006</v>
      </c>
      <c r="D19" s="5">
        <v>0</v>
      </c>
      <c r="E19" s="5">
        <f>-B2</f>
        <v>-41</v>
      </c>
      <c r="F19" s="5">
        <v>0</v>
      </c>
      <c r="G19" s="5">
        <f>$B$3</f>
        <v>-1.3</v>
      </c>
      <c r="H19" s="5">
        <v>0</v>
      </c>
      <c r="I19" s="5">
        <v>1.571</v>
      </c>
      <c r="J19" s="6">
        <v>0</v>
      </c>
    </row>
    <row r="20" spans="1:10" x14ac:dyDescent="0.3">
      <c r="A20" s="12">
        <f>$B$4</f>
        <v>856640</v>
      </c>
      <c r="B20" s="11">
        <f>$B$9</f>
        <v>693878.4</v>
      </c>
      <c r="C20" s="11">
        <f>$B$10</f>
        <v>77097.600000000006</v>
      </c>
      <c r="D20" s="5">
        <v>0</v>
      </c>
      <c r="E20" s="5">
        <v>0</v>
      </c>
      <c r="F20" s="5">
        <f>B2</f>
        <v>41</v>
      </c>
      <c r="G20" s="5">
        <f>$B$3</f>
        <v>-1.3</v>
      </c>
      <c r="H20" s="5">
        <v>0</v>
      </c>
      <c r="I20" s="5">
        <v>1.571</v>
      </c>
      <c r="J20" s="6">
        <v>0</v>
      </c>
    </row>
    <row r="21" spans="1:10" ht="15" thickBot="1" x14ac:dyDescent="0.35">
      <c r="A21" s="13">
        <f>$B$4</f>
        <v>856640</v>
      </c>
      <c r="B21" s="14">
        <f>$B$9</f>
        <v>693878.4</v>
      </c>
      <c r="C21" s="14">
        <f>$B$10</f>
        <v>77097.600000000006</v>
      </c>
      <c r="D21" s="7">
        <v>0</v>
      </c>
      <c r="E21" s="7">
        <v>0</v>
      </c>
      <c r="F21" s="7">
        <f>-B2</f>
        <v>-41</v>
      </c>
      <c r="G21" s="7">
        <f>$B$3</f>
        <v>-1.3</v>
      </c>
      <c r="H21" s="7">
        <v>0</v>
      </c>
      <c r="I21" s="7">
        <v>1.571</v>
      </c>
      <c r="J21" s="8">
        <v>0</v>
      </c>
    </row>
  </sheetData>
  <mergeCells count="2">
    <mergeCell ref="A8:B8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K. Allen</dc:creator>
  <cp:lastModifiedBy>Eben J Lenfest</cp:lastModifiedBy>
  <dcterms:created xsi:type="dcterms:W3CDTF">2020-09-14T15:50:28Z</dcterms:created>
  <dcterms:modified xsi:type="dcterms:W3CDTF">2020-09-24T20:21:05Z</dcterms:modified>
</cp:coreProperties>
</file>