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senberg\Work\USU\Research\ColoradoRiver\RCode\ColoradoRiverCoding2\500PlusPlan\"/>
    </mc:Choice>
  </mc:AlternateContent>
  <xr:revisionPtr revIDLastSave="0" documentId="13_ncr:1_{A62C340C-E099-4B8B-B8BA-6A1AE20DF046}" xr6:coauthVersionLast="36" xr6:coauthVersionMax="36" xr10:uidLastSave="{00000000-0000-0000-0000-000000000000}"/>
  <bookViews>
    <workbookView xWindow="0" yWindow="0" windowWidth="25200" windowHeight="11475" xr2:uid="{95F8874B-1661-4F8A-9599-69693F4909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E22" i="1" s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A26" i="1"/>
  <c r="A24" i="1"/>
  <c r="D22" i="1" l="1"/>
  <c r="F22" i="1"/>
</calcChain>
</file>

<file path=xl/sharedStrings.xml><?xml version="1.0" encoding="utf-8"?>
<sst xmlns="http://schemas.openxmlformats.org/spreadsheetml/2006/main" count="33" uniqueCount="29">
  <si>
    <t>Description</t>
  </si>
  <si>
    <t>Price</t>
  </si>
  <si>
    <t>($/acre-foot)</t>
  </si>
  <si>
    <t>Pilot System Conservation Program (USBR, 2021e)</t>
  </si>
  <si>
    <t>$100 - $250</t>
  </si>
  <si>
    <t>Low value agriculture – Upper Basin</t>
  </si>
  <si>
    <t>$300 - $500</t>
  </si>
  <si>
    <t>Agriculture - Lower Basin</t>
  </si>
  <si>
    <t>$700 - $1,000</t>
  </si>
  <si>
    <t>Desalination in the Sea of Cortez (James, 2021)</t>
  </si>
  <si>
    <t>Approx. Price ($/acre-foot)</t>
  </si>
  <si>
    <t>Table 1. Rough Colorado River Water Prices</t>
  </si>
  <si>
    <t>500-Plus Plan</t>
  </si>
  <si>
    <t>Half 500-Plus Plan</t>
  </si>
  <si>
    <t>Double 500-Plus Plan</t>
  </si>
  <si>
    <t>Data Source</t>
  </si>
  <si>
    <t>Range</t>
  </si>
  <si>
    <t>Lower</t>
  </si>
  <si>
    <t>Upper</t>
  </si>
  <si>
    <t>Upper Basin - Agriculture</t>
  </si>
  <si>
    <t>Lower Basin - Agriculture</t>
  </si>
  <si>
    <t>--</t>
  </si>
  <si>
    <t>Mid</t>
  </si>
  <si>
    <t>Estimate the cost ($ million) by multiplying recent water prices ($/acre-foot) throughout the Colorado River basin (Table 1) by the target water volume (million acre-feet)(Table 2).</t>
  </si>
  <si>
    <t>This workbook tries to estimate the cost to purchase water for the 500-Plus Plan (Allhands, 2021). In the 500-Plus Plan, the Lower Basin states increase their conservation efforts by 500,000 acre-feet per year over their current Drought Contingecy Plan schedule by voluntarily purchase water from Lower Basin users.</t>
  </si>
  <si>
    <t>500-Plus Plan Cost Estimate</t>
  </si>
  <si>
    <t>Estimates consider uncertainties in the purchase price ($/acre-foot) and the target water volume (0.25, 0.5, and 1.0 maf per year).</t>
  </si>
  <si>
    <t>Cost ($ Mill) to Purchase Target Water Volume (maf per year)</t>
  </si>
  <si>
    <t>Table 2. Compensation ($ million) for different water prices ($/acre-foot) and different planned target water volumes (maf per 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</si>
</sst>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00FF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4" fillId="0" borderId="2" xfId="0" applyFont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6" fontId="4" fillId="0" borderId="4" xfId="0" applyNumberFormat="1" applyFont="1" applyBorder="1" applyAlignment="1">
      <alignment horizontal="center" vertical="center" wrapText="1"/>
    </xf>
    <xf numFmtId="0" fontId="2" fillId="0" borderId="0" xfId="0" applyFont="1"/>
    <xf numFmtId="0" fontId="4" fillId="0" borderId="5" xfId="0" applyFont="1" applyBorder="1" applyAlignment="1">
      <alignment vertical="top" wrapText="1"/>
    </xf>
    <xf numFmtId="164" fontId="4" fillId="0" borderId="5" xfId="1" applyNumberFormat="1" applyFont="1" applyBorder="1" applyAlignment="1">
      <alignment horizontal="center" vertical="top" wrapText="1"/>
    </xf>
    <xf numFmtId="164" fontId="4" fillId="0" borderId="5" xfId="0" applyNumberFormat="1" applyFont="1" applyBorder="1" applyAlignment="1">
      <alignment horizontal="center" vertical="top"/>
    </xf>
    <xf numFmtId="164" fontId="4" fillId="4" borderId="5" xfId="0" applyNumberFormat="1" applyFont="1" applyFill="1" applyBorder="1" applyAlignment="1">
      <alignment horizontal="center" vertical="top"/>
    </xf>
    <xf numFmtId="164" fontId="4" fillId="0" borderId="5" xfId="1" quotePrefix="1" applyNumberFormat="1" applyFont="1" applyBorder="1" applyAlignment="1">
      <alignment horizontal="center" vertical="top" wrapText="1"/>
    </xf>
    <xf numFmtId="0" fontId="3" fillId="2" borderId="1" xfId="0" applyFont="1" applyFill="1" applyBorder="1" applyAlignment="1">
      <alignment horizontal="left" vertical="center" wrapText="1" indent="7"/>
    </xf>
    <xf numFmtId="0" fontId="3" fillId="2" borderId="2" xfId="0" applyFont="1" applyFill="1" applyBorder="1" applyAlignment="1">
      <alignment horizontal="left" vertical="center" wrapText="1" indent="7"/>
    </xf>
    <xf numFmtId="0" fontId="3" fillId="0" borderId="12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center"/>
    </xf>
    <xf numFmtId="165" fontId="5" fillId="3" borderId="5" xfId="0" applyNumberFormat="1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3" fillId="6" borderId="5" xfId="0" applyFont="1" applyFill="1" applyBorder="1" applyAlignment="1">
      <alignment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3" fillId="6" borderId="11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571F0-DC88-4C65-95FE-F2847390B80C}">
  <dimension ref="A1:F27"/>
  <sheetViews>
    <sheetView tabSelected="1" topLeftCell="A10" zoomScale="150" zoomScaleNormal="150" workbookViewId="0">
      <selection activeCell="A19" sqref="A19:A21"/>
    </sheetView>
  </sheetViews>
  <sheetFormatPr defaultRowHeight="15" x14ac:dyDescent="0.25"/>
  <cols>
    <col min="1" max="1" width="48.28515625" customWidth="1"/>
    <col min="2" max="2" width="17" customWidth="1"/>
    <col min="3" max="3" width="14.85546875" customWidth="1"/>
    <col min="4" max="4" width="22.42578125" customWidth="1"/>
    <col min="5" max="5" width="19.5703125" customWidth="1"/>
    <col min="6" max="6" width="23.28515625" customWidth="1"/>
  </cols>
  <sheetData>
    <row r="1" spans="1:2" x14ac:dyDescent="0.25">
      <c r="A1" s="6" t="s">
        <v>25</v>
      </c>
    </row>
    <row r="3" spans="1:2" x14ac:dyDescent="0.25">
      <c r="A3" t="s">
        <v>24</v>
      </c>
    </row>
    <row r="5" spans="1:2" x14ac:dyDescent="0.25">
      <c r="A5" t="s">
        <v>26</v>
      </c>
    </row>
    <row r="7" spans="1:2" x14ac:dyDescent="0.25">
      <c r="A7" t="s">
        <v>23</v>
      </c>
    </row>
    <row r="9" spans="1:2" ht="15.75" thickBot="1" x14ac:dyDescent="0.3">
      <c r="A9" s="6" t="s">
        <v>11</v>
      </c>
    </row>
    <row r="10" spans="1:2" ht="15.75" x14ac:dyDescent="0.25">
      <c r="A10" s="12" t="s">
        <v>0</v>
      </c>
      <c r="B10" s="2" t="s">
        <v>1</v>
      </c>
    </row>
    <row r="11" spans="1:2" ht="16.5" thickBot="1" x14ac:dyDescent="0.3">
      <c r="A11" s="13"/>
      <c r="B11" s="3" t="s">
        <v>2</v>
      </c>
    </row>
    <row r="12" spans="1:2" ht="16.5" thickBot="1" x14ac:dyDescent="0.3">
      <c r="A12" s="1" t="s">
        <v>3</v>
      </c>
      <c r="B12" s="4" t="s">
        <v>4</v>
      </c>
    </row>
    <row r="13" spans="1:2" ht="16.5" thickBot="1" x14ac:dyDescent="0.3">
      <c r="A13" s="1" t="s">
        <v>5</v>
      </c>
      <c r="B13" s="4" t="s">
        <v>6</v>
      </c>
    </row>
    <row r="14" spans="1:2" ht="16.5" thickBot="1" x14ac:dyDescent="0.3">
      <c r="A14" s="1" t="s">
        <v>7</v>
      </c>
      <c r="B14" s="4" t="s">
        <v>8</v>
      </c>
    </row>
    <row r="15" spans="1:2" ht="16.5" thickBot="1" x14ac:dyDescent="0.3">
      <c r="A15" s="1" t="s">
        <v>9</v>
      </c>
      <c r="B15" s="5">
        <v>2000</v>
      </c>
    </row>
    <row r="18" spans="1:6" ht="16.5" customHeight="1" x14ac:dyDescent="0.25">
      <c r="A18" s="14" t="s">
        <v>28</v>
      </c>
      <c r="B18" s="14"/>
      <c r="C18" s="14"/>
      <c r="D18" s="14"/>
      <c r="E18" s="14"/>
      <c r="F18" s="14"/>
    </row>
    <row r="19" spans="1:6" ht="18.75" customHeight="1" x14ac:dyDescent="0.25">
      <c r="A19" s="18" t="s">
        <v>15</v>
      </c>
      <c r="B19" s="19" t="s">
        <v>16</v>
      </c>
      <c r="C19" s="20" t="s">
        <v>10</v>
      </c>
      <c r="D19" s="23" t="s">
        <v>27</v>
      </c>
      <c r="E19" s="24"/>
      <c r="F19" s="25"/>
    </row>
    <row r="20" spans="1:6" ht="18.75" customHeight="1" x14ac:dyDescent="0.25">
      <c r="A20" s="18"/>
      <c r="B20" s="19"/>
      <c r="C20" s="21"/>
      <c r="D20" s="15" t="s">
        <v>13</v>
      </c>
      <c r="E20" s="17" t="s">
        <v>12</v>
      </c>
      <c r="F20" s="15" t="s">
        <v>14</v>
      </c>
    </row>
    <row r="21" spans="1:6" ht="15.75" customHeight="1" x14ac:dyDescent="0.25">
      <c r="A21" s="18"/>
      <c r="B21" s="19"/>
      <c r="C21" s="22"/>
      <c r="D21" s="15">
        <v>0.25</v>
      </c>
      <c r="E21" s="17">
        <v>0.5</v>
      </c>
      <c r="F21" s="16">
        <v>1</v>
      </c>
    </row>
    <row r="22" spans="1:6" ht="15.75" customHeight="1" x14ac:dyDescent="0.25">
      <c r="A22" s="7" t="s">
        <v>3</v>
      </c>
      <c r="B22" s="8" t="s">
        <v>22</v>
      </c>
      <c r="C22" s="8">
        <f>AVERAGE(100, 250)</f>
        <v>175</v>
      </c>
      <c r="D22" s="9">
        <f t="shared" ref="D22:F27" si="0">$C22*D$21</f>
        <v>43.75</v>
      </c>
      <c r="E22" s="10">
        <f t="shared" si="0"/>
        <v>87.5</v>
      </c>
      <c r="F22" s="9">
        <f t="shared" si="0"/>
        <v>175</v>
      </c>
    </row>
    <row r="23" spans="1:6" ht="15.75" x14ac:dyDescent="0.25">
      <c r="A23" s="7" t="s">
        <v>19</v>
      </c>
      <c r="B23" s="8" t="s">
        <v>17</v>
      </c>
      <c r="C23" s="8">
        <v>300</v>
      </c>
      <c r="D23" s="9">
        <f t="shared" si="0"/>
        <v>75</v>
      </c>
      <c r="E23" s="10">
        <f t="shared" si="0"/>
        <v>150</v>
      </c>
      <c r="F23" s="9">
        <f t="shared" si="0"/>
        <v>300</v>
      </c>
    </row>
    <row r="24" spans="1:6" ht="15.75" x14ac:dyDescent="0.25">
      <c r="A24" s="7" t="str">
        <f>A23</f>
        <v>Upper Basin - Agriculture</v>
      </c>
      <c r="B24" s="8" t="s">
        <v>18</v>
      </c>
      <c r="C24" s="8">
        <v>500</v>
      </c>
      <c r="D24" s="9">
        <f t="shared" si="0"/>
        <v>125</v>
      </c>
      <c r="E24" s="10">
        <f t="shared" si="0"/>
        <v>250</v>
      </c>
      <c r="F24" s="9">
        <f t="shared" si="0"/>
        <v>500</v>
      </c>
    </row>
    <row r="25" spans="1:6" ht="15.75" x14ac:dyDescent="0.25">
      <c r="A25" s="7" t="s">
        <v>20</v>
      </c>
      <c r="B25" s="8" t="s">
        <v>17</v>
      </c>
      <c r="C25" s="8">
        <v>700</v>
      </c>
      <c r="D25" s="9">
        <f t="shared" si="0"/>
        <v>175</v>
      </c>
      <c r="E25" s="10">
        <f t="shared" si="0"/>
        <v>350</v>
      </c>
      <c r="F25" s="9">
        <f t="shared" si="0"/>
        <v>700</v>
      </c>
    </row>
    <row r="26" spans="1:6" ht="15.75" x14ac:dyDescent="0.25">
      <c r="A26" s="7" t="str">
        <f>A25</f>
        <v>Lower Basin - Agriculture</v>
      </c>
      <c r="B26" s="8" t="s">
        <v>18</v>
      </c>
      <c r="C26" s="8">
        <v>1000</v>
      </c>
      <c r="D26" s="9">
        <f t="shared" si="0"/>
        <v>250</v>
      </c>
      <c r="E26" s="10">
        <f t="shared" si="0"/>
        <v>500</v>
      </c>
      <c r="F26" s="9">
        <f t="shared" si="0"/>
        <v>1000</v>
      </c>
    </row>
    <row r="27" spans="1:6" ht="16.5" customHeight="1" x14ac:dyDescent="0.25">
      <c r="A27" s="7" t="s">
        <v>9</v>
      </c>
      <c r="B27" s="11" t="s">
        <v>21</v>
      </c>
      <c r="C27" s="8">
        <v>2000</v>
      </c>
      <c r="D27" s="9">
        <f t="shared" si="0"/>
        <v>500</v>
      </c>
      <c r="E27" s="10">
        <f t="shared" si="0"/>
        <v>1000</v>
      </c>
      <c r="F27" s="9">
        <f t="shared" si="0"/>
        <v>2000</v>
      </c>
    </row>
  </sheetData>
  <mergeCells count="6">
    <mergeCell ref="A10:A11"/>
    <mergeCell ref="A19:A21"/>
    <mergeCell ref="B19:B21"/>
    <mergeCell ref="C19:C21"/>
    <mergeCell ref="D19:F19"/>
    <mergeCell ref="A18:F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2021-11-10T17:06:59Z</dcterms:created>
  <dcterms:modified xsi:type="dcterms:W3CDTF">2021-11-10T18:28:11Z</dcterms:modified>
</cp:coreProperties>
</file>