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1922CompactWaterUse\"/>
    </mc:Choice>
  </mc:AlternateContent>
  <xr:revisionPtr revIDLastSave="0" documentId="13_ncr:1_{EA102D6B-917A-4E67-8955-187F4370D53A}" xr6:coauthVersionLast="36" xr6:coauthVersionMax="36" xr10:uidLastSave="{00000000-0000-0000-0000-000000000000}"/>
  <bookViews>
    <workbookView xWindow="0" yWindow="0" windowWidth="19200" windowHeight="6345" xr2:uid="{103A74F2-4913-4D84-B9FD-026CB70CED0B}"/>
  </bookViews>
  <sheets>
    <sheet name="FromSheet" sheetId="3" r:id="rId1"/>
    <sheet name="MinValues" sheetId="1" r:id="rId2"/>
    <sheet name="MaxValu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0" i="3"/>
  <c r="D8" i="3"/>
  <c r="C10" i="3"/>
  <c r="C9" i="3"/>
  <c r="C8" i="3"/>
  <c r="C7" i="3"/>
  <c r="C6" i="3"/>
  <c r="D5" i="3"/>
  <c r="D12" i="3" l="1"/>
  <c r="C12" i="3"/>
  <c r="B12" i="3"/>
  <c r="B11" i="3"/>
  <c r="C7" i="1"/>
  <c r="C4" i="1" l="1"/>
  <c r="C6" i="2" l="1"/>
  <c r="C8" i="1"/>
  <c r="D8" i="1"/>
  <c r="B8" i="1"/>
  <c r="C6" i="1"/>
  <c r="B8" i="2"/>
  <c r="D5" i="2"/>
  <c r="D5" i="1" l="1"/>
  <c r="D8" i="2" l="1"/>
  <c r="C4" i="2"/>
  <c r="C8" i="2"/>
  <c r="C11" i="3" l="1"/>
  <c r="D11" i="3"/>
  <c r="C4" i="3"/>
</calcChain>
</file>

<file path=xl/sharedStrings.xml><?xml version="1.0" encoding="utf-8"?>
<sst xmlns="http://schemas.openxmlformats.org/spreadsheetml/2006/main" count="51" uniqueCount="23">
  <si>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</si>
  <si>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</si>
  <si>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</si>
  <si>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</si>
  <si>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</si>
  <si>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</si>
  <si>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</si>
  <si>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</si>
  <si>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</si>
  <si>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</si>
  <si>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</si>
  <si>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</si>
  <si>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</si>
  <si>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</si>
  <si>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Castle and Fleck (2019)</t>
  </si>
  <si>
    <t>USBR (2020)</t>
  </si>
  <si>
    <t>USBR. (2020). "Upper Colorado River Basin Consumptive Uses and Losses 2016 – 2020 Upper Colorado Region ", Department of Interior. https://www.usbr.gov/uc/DocLibrary/Reports/ConsumptiveUsesLosses/20210800-ProvisionalUpperColoradoRiverBasin2016-2020-CULReport-508-UCRO.pdf.</t>
  </si>
  <si>
    <t>Nevada</t>
  </si>
  <si>
    <t>Arizona</t>
  </si>
  <si>
    <t>California</t>
  </si>
  <si>
    <t>Upper Basin</t>
  </si>
  <si>
    <t>Lower Basin</t>
  </si>
  <si>
    <t>From 1922 sheet provided by Bart Leeflang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</si>
</sst>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2" xfId="0" applyFill="1" applyBorder="1"/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4C0-4C67-4213-99E0-4DA4B9ACBBE5}">
  <dimension ref="A1:D15"/>
  <sheetViews>
    <sheetView tabSelected="1" topLeftCell="A4" zoomScale="170" zoomScaleNormal="170" workbookViewId="0">
      <selection activeCell="F10" sqref="F10"/>
    </sheetView>
  </sheetViews>
  <sheetFormatPr defaultRowHeight="15" x14ac:dyDescent="0.25"/>
  <cols>
    <col min="1" max="1" width="11.5703125" customWidth="1"/>
    <col min="3" max="3" width="10.5703125" customWidth="1"/>
  </cols>
  <sheetData>
    <row r="1" spans="1:4" x14ac:dyDescent="0.25">
      <c r="A1" s="1" t="s">
        <v>6</v>
      </c>
    </row>
    <row r="3" spans="1:4" x14ac:dyDescent="0.25">
      <c r="A3" s="10" t="s">
        <v>0</v>
      </c>
      <c r="B3" s="7" t="s">
        <v>12</v>
      </c>
      <c r="C3" s="7" t="s">
        <v>13</v>
      </c>
      <c r="D3" s="6" t="s">
        <v>11</v>
      </c>
    </row>
    <row r="4" spans="1:4" x14ac:dyDescent="0.25">
      <c r="A4" s="3" t="s">
        <v>2</v>
      </c>
      <c r="B4" s="4">
        <v>0.53849999999999998</v>
      </c>
      <c r="C4" s="4">
        <f>D4-B4</f>
        <v>0.4415</v>
      </c>
      <c r="D4" s="4">
        <v>0.98</v>
      </c>
    </row>
    <row r="5" spans="1:4" x14ac:dyDescent="0.2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</row>
    <row r="6" spans="1:4" x14ac:dyDescent="0.25">
      <c r="A6" s="3" t="s">
        <v>4</v>
      </c>
      <c r="B6" s="5">
        <v>1.1100000000000001</v>
      </c>
      <c r="C6" s="4">
        <f>D6-B6</f>
        <v>1.39</v>
      </c>
      <c r="D6" s="4">
        <v>2.5</v>
      </c>
    </row>
    <row r="7" spans="1:4" x14ac:dyDescent="0.2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</row>
    <row r="8" spans="1:4" x14ac:dyDescent="0.25">
      <c r="A8" s="11" t="s">
        <v>17</v>
      </c>
      <c r="B8" s="12">
        <v>1.2500000000000001E-2</v>
      </c>
      <c r="C8" s="4">
        <f>0.3-B8</f>
        <v>0.28749999999999998</v>
      </c>
      <c r="D8" s="4">
        <f>SUM(B8:C8)</f>
        <v>0.3</v>
      </c>
    </row>
    <row r="9" spans="1:4" x14ac:dyDescent="0.25">
      <c r="A9" s="3" t="s">
        <v>18</v>
      </c>
      <c r="B9" s="4">
        <v>1.5029999999999999</v>
      </c>
      <c r="C9" s="4">
        <f>2.8-B9</f>
        <v>1.2969999999999999</v>
      </c>
      <c r="D9" s="4">
        <f t="shared" ref="D9:D10" si="0">SUM(B9:C9)</f>
        <v>2.8</v>
      </c>
    </row>
    <row r="10" spans="1:4" x14ac:dyDescent="0.25">
      <c r="A10" s="3" t="s">
        <v>19</v>
      </c>
      <c r="B10" s="4">
        <v>2.0150000000000001</v>
      </c>
      <c r="C10" s="4">
        <f>4.4-B10</f>
        <v>2.3850000000000002</v>
      </c>
      <c r="D10" s="4">
        <f t="shared" si="0"/>
        <v>4.4000000000000004</v>
      </c>
    </row>
    <row r="11" spans="1:4" x14ac:dyDescent="0.25">
      <c r="A11" s="8" t="s">
        <v>20</v>
      </c>
      <c r="B11" s="9">
        <f>SUM(B4:B7)</f>
        <v>2.2639330000000002</v>
      </c>
      <c r="C11" s="9">
        <f>SUM(C4:C7)</f>
        <v>2.2284999999999999</v>
      </c>
      <c r="D11" s="9">
        <f>SUM(D4:D7)</f>
        <v>4.4924330000000001</v>
      </c>
    </row>
    <row r="12" spans="1:4" x14ac:dyDescent="0.25">
      <c r="A12" s="8" t="s">
        <v>21</v>
      </c>
      <c r="B12" s="9">
        <f>SUM(B8:B10)</f>
        <v>3.5305</v>
      </c>
      <c r="C12" s="9">
        <f t="shared" ref="C12:D12" si="1">SUM(C8:C10)</f>
        <v>3.9695</v>
      </c>
      <c r="D12" s="9">
        <f t="shared" si="1"/>
        <v>7.5</v>
      </c>
    </row>
    <row r="14" spans="1:4" x14ac:dyDescent="0.25">
      <c r="A14" s="1" t="s">
        <v>9</v>
      </c>
    </row>
    <row r="15" spans="1:4" x14ac:dyDescent="0.25">
      <c r="A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E12"/>
  <sheetViews>
    <sheetView zoomScale="170" zoomScaleNormal="170" workbookViewId="0">
      <selection activeCell="C3" sqref="C3:D8"/>
    </sheetView>
  </sheetViews>
  <sheetFormatPr defaultRowHeight="15" x14ac:dyDescent="0.25"/>
  <cols>
    <col min="1" max="1" width="10.85546875" customWidth="1"/>
    <col min="5" max="5" width="35.140625" customWidth="1"/>
  </cols>
  <sheetData>
    <row r="1" spans="1:5" x14ac:dyDescent="0.25">
      <c r="A1" s="1" t="s">
        <v>6</v>
      </c>
    </row>
    <row r="3" spans="1:5" x14ac:dyDescent="0.25">
      <c r="A3" s="10" t="s">
        <v>0</v>
      </c>
      <c r="B3" s="7" t="s">
        <v>12</v>
      </c>
      <c r="C3" s="7" t="s">
        <v>13</v>
      </c>
      <c r="D3" s="2" t="s">
        <v>11</v>
      </c>
      <c r="E3" s="6" t="s">
        <v>1</v>
      </c>
    </row>
    <row r="4" spans="1:5" x14ac:dyDescent="0.2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3" t="s">
        <v>7</v>
      </c>
    </row>
    <row r="5" spans="1:5" x14ac:dyDescent="0.2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</row>
    <row r="6" spans="1:5" x14ac:dyDescent="0.2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14</v>
      </c>
    </row>
    <row r="7" spans="1:5" x14ac:dyDescent="0.2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3" t="s">
        <v>15</v>
      </c>
    </row>
    <row r="8" spans="1:5" x14ac:dyDescent="0.25">
      <c r="A8" s="8" t="s">
        <v>11</v>
      </c>
      <c r="B8" s="9">
        <f>SUM(B4:B7)</f>
        <v>2.753933</v>
      </c>
      <c r="C8" s="9">
        <f t="shared" ref="C8:D8" si="0">SUM(C4:C7)</f>
        <v>1.7384999999999999</v>
      </c>
      <c r="D8" s="9">
        <f t="shared" si="0"/>
        <v>4.4924330000000001</v>
      </c>
      <c r="E8" s="8"/>
    </row>
    <row r="10" spans="1:5" x14ac:dyDescent="0.25">
      <c r="C10" s="5"/>
    </row>
    <row r="11" spans="1:5" x14ac:dyDescent="0.25">
      <c r="A11" s="1" t="s">
        <v>9</v>
      </c>
    </row>
    <row r="12" spans="1:5" x14ac:dyDescent="0.25">
      <c r="A1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E13"/>
  <sheetViews>
    <sheetView zoomScale="170" zoomScaleNormal="170" workbookViewId="0">
      <selection activeCell="D7" sqref="D7"/>
    </sheetView>
  </sheetViews>
  <sheetFormatPr defaultRowHeight="15" x14ac:dyDescent="0.25"/>
  <cols>
    <col min="1" max="1" width="10.85546875" customWidth="1"/>
    <col min="5" max="5" width="35.140625" customWidth="1"/>
  </cols>
  <sheetData>
    <row r="1" spans="1:5" x14ac:dyDescent="0.25">
      <c r="A1" s="1" t="s">
        <v>6</v>
      </c>
    </row>
    <row r="3" spans="1:5" x14ac:dyDescent="0.2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</row>
    <row r="4" spans="1:5" x14ac:dyDescent="0.25">
      <c r="A4" s="3" t="s">
        <v>2</v>
      </c>
      <c r="B4" s="4">
        <v>0.53849999999999998</v>
      </c>
      <c r="C4" s="4">
        <f>D4-B4</f>
        <v>0.44450000000000001</v>
      </c>
      <c r="D4" s="4">
        <v>0.98299999999999998</v>
      </c>
      <c r="E4" s="3" t="s">
        <v>7</v>
      </c>
    </row>
    <row r="5" spans="1:5" x14ac:dyDescent="0.2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</row>
    <row r="6" spans="1:5" x14ac:dyDescent="0.2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14</v>
      </c>
    </row>
    <row r="7" spans="1:5" x14ac:dyDescent="0.25">
      <c r="A7" s="3" t="s">
        <v>5</v>
      </c>
      <c r="B7" s="3"/>
      <c r="C7" s="3"/>
      <c r="D7" s="4">
        <v>0.41499999999999998</v>
      </c>
      <c r="E7" s="3" t="s">
        <v>15</v>
      </c>
    </row>
    <row r="8" spans="1:5" x14ac:dyDescent="0.25">
      <c r="A8" s="8" t="s">
        <v>11</v>
      </c>
      <c r="B8" s="9">
        <f>SUM(B4:B7)</f>
        <v>2.8359329999999998</v>
      </c>
      <c r="C8" s="9">
        <f t="shared" ref="C8:D8" si="0">SUM(C4:C7)</f>
        <v>1.2645</v>
      </c>
      <c r="D8" s="9">
        <f t="shared" si="0"/>
        <v>4.5154329999999998</v>
      </c>
      <c r="E8" s="8"/>
    </row>
    <row r="11" spans="1:5" x14ac:dyDescent="0.25">
      <c r="A11" s="1" t="s">
        <v>9</v>
      </c>
    </row>
    <row r="12" spans="1:5" x14ac:dyDescent="0.25">
      <c r="A12" t="s">
        <v>10</v>
      </c>
    </row>
    <row r="13" spans="1:5" x14ac:dyDescent="0.25">
      <c r="A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FromSheet</vt:lpstr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2022-04-28T20:02:14Z</dcterms:modified>
</cp:coreProperties>
</file>