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Rosenberg\Work\USU\Research\ColoradoRiver\RCode\ColoradoRiverCollaborate\Post2026WebTool\"/>
    </mc:Choice>
  </mc:AlternateContent>
  <xr:revisionPtr revIDLastSave="0" documentId="13_ncr:1_{EFC53CE0-3651-443B-B812-9D802567F6BF}" xr6:coauthVersionLast="47" xr6:coauthVersionMax="47" xr10:uidLastSave="{00000000-0000-0000-0000-000000000000}"/>
  <bookViews>
    <workbookView xWindow="-57720" yWindow="-1800" windowWidth="29040" windowHeight="17520" xr2:uid="{5F776126-F472-4954-8F54-2D1027C60DF9}"/>
  </bookViews>
  <sheets>
    <sheet name="ReadMe" sheetId="3" r:id="rId1"/>
    <sheet name="PivotTable" sheetId="2" r:id="rId2"/>
    <sheet name="Data" sheetId="1" r:id="rId3"/>
    <sheet name="Strategies" sheetId="4" r:id="rId4"/>
  </sheet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2" i="1"/>
</calcChain>
</file>

<file path=xl/sharedStrings.xml><?xml version="1.0" encoding="utf-8"?>
<sst xmlns="http://schemas.openxmlformats.org/spreadsheetml/2006/main" count="155" uniqueCount="58">
  <si>
    <t>Hydrology</t>
  </si>
  <si>
    <t>Strategy ID</t>
  </si>
  <si>
    <t>Late 20230s Drought</t>
  </si>
  <si>
    <t>11 maf, infrequent high flows</t>
  </si>
  <si>
    <t>Early High Flows, then 12 maf</t>
  </si>
  <si>
    <t>Decreasing Trend from 12 to 10 maf</t>
  </si>
  <si>
    <t>Drought through 2028 then 11.5 maf</t>
  </si>
  <si>
    <t>Default optimization</t>
  </si>
  <si>
    <t>Row Labels</t>
  </si>
  <si>
    <t>Powell &lt; 3,490 feet (% of Months)</t>
  </si>
  <si>
    <t>GCD Minimum Annual Release (maf)</t>
  </si>
  <si>
    <t>Sum of Powell &lt; 3,490 feet (% of Months)</t>
  </si>
  <si>
    <t>Sum of GCD Minimum Annual Release (maf)</t>
  </si>
  <si>
    <t>Reclamation's Post 2026 Web Tool</t>
  </si>
  <si>
    <t>Worksheet</t>
  </si>
  <si>
    <t>Description</t>
  </si>
  <si>
    <t>Data</t>
  </si>
  <si>
    <t>Raw data of Hydrology  Ensamble, Alternative, Percent of Months below 3,490 feet, and minimum annual rease. These values are copied from the ____ Tab within the webtool.</t>
  </si>
  <si>
    <t>PivotTable</t>
  </si>
  <si>
    <t>An Excel Pivot table that presents the data in Alternative/ Hydrology (Rows) and Percent of Months and Minimum Annual Flow (Columns)</t>
  </si>
  <si>
    <t>This workbook summarizes analysis in Reclamations Post-2026 Operations Exploration Tool with the goal to identify minimum Glen Canyon Dam annual releases needed to protect Lake Powell from drawdown below elevations 3,490 feet (Minimum power pool) and 3,525 feet (Protection elevation defined in the 2019 Drought Contingency Plan).</t>
  </si>
  <si>
    <t>See ReadMe.md document for further elaboration and directions to reproduce results.</t>
  </si>
  <si>
    <t>Running Average Inflow</t>
  </si>
  <si>
    <t>Continuous + Hydrology</t>
  </si>
  <si>
    <t>Continuous + No Modification</t>
  </si>
  <si>
    <t>Name</t>
  </si>
  <si>
    <t>26992 - Running Average Inflow</t>
  </si>
  <si>
    <t>85558 - Continuous + Hydrology</t>
  </si>
  <si>
    <t>89269 - Continuous + No Modification</t>
  </si>
  <si>
    <t>95580 - Running Average Inflow</t>
  </si>
  <si>
    <t>98230 - Continuous + Hydrology</t>
  </si>
  <si>
    <t>Combined Storage + Tiered + Hydrology</t>
  </si>
  <si>
    <t>RAI_STH</t>
  </si>
  <si>
    <t>STGY26992</t>
  </si>
  <si>
    <t>STGY95580</t>
  </si>
  <si>
    <t>Combined Storage + Tiered + No Mod</t>
  </si>
  <si>
    <t>Continuous + No Mod</t>
  </si>
  <si>
    <t>CN_STN</t>
  </si>
  <si>
    <t>STGY89269</t>
  </si>
  <si>
    <t>Combined Storage + Continuous + Hydrology</t>
  </si>
  <si>
    <t>CH_SCH</t>
  </si>
  <si>
    <t>STGY85558</t>
  </si>
  <si>
    <t>STGY98230</t>
  </si>
  <si>
    <t>Maximum Reductions Vol. (maf)</t>
  </si>
  <si>
    <t>Trigger for First Reductions (ft)</t>
  </si>
  <si>
    <t>Trigger for First Reductions (% Full)</t>
  </si>
  <si>
    <t>Equalization Trigger (CRSP % Full)</t>
  </si>
  <si>
    <t>Equalization Trigger (Powell Elev.)</t>
  </si>
  <si>
    <t>Maximum Powell Annual Release (maf)</t>
  </si>
  <si>
    <t>Minimum Powell Annual Release (maf)</t>
  </si>
  <si>
    <t>Number of Years Running Average (yrs)</t>
  </si>
  <si>
    <t>Lower Basin Delivery Concept</t>
  </si>
  <si>
    <t>Lake Powell Release Concept</t>
  </si>
  <si>
    <t>Paradigm Acronym</t>
  </si>
  <si>
    <t>Label</t>
  </si>
  <si>
    <t>CRB Post-2026 Tool</t>
  </si>
  <si>
    <t>Strategies</t>
  </si>
  <si>
    <t>Description of the 6 strategies included in the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</si>
</sst>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1"/>
      <name val="Calibri"/>
      <family val="2"/>
    </font>
    <font>
      <b/>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6">
    <xf numFmtId="0" fontId="0" fillId="0" borderId="0" xfId="0"/>
    <xf numFmtId="0" fontId="1" fillId="0" borderId="0" xfId="0" applyFont="1" applyAlignment="1">
      <alignment horizontal="center" wrapText="1"/>
    </xf>
    <xf numFmtId="0" fontId="0" fillId="0" borderId="0" xfId="0" applyAlignment="1">
      <alignment horizontal="center"/>
    </xf>
    <xf numFmtId="0" fontId="0" fillId="0" borderId="0" xfId="0" applyAlignment="1">
      <alignment horizontal="left"/>
    </xf>
    <xf numFmtId="0" fontId="0" fillId="0" borderId="0" xfId="0" applyAlignment="1">
      <alignment wrapText="1"/>
    </xf>
    <xf numFmtId="0" fontId="0" fillId="0" borderId="0" xfId="0" applyAlignment="1">
      <alignment horizontal="left" indent="1"/>
    </xf>
    <xf numFmtId="0" fontId="0" fillId="0" borderId="0" xfId="0" applyAlignment="1">
      <alignment horizontal="center" wrapText="1"/>
    </xf>
    <xf numFmtId="0" fontId="1" fillId="0" borderId="0" xfId="0" applyFont="1" applyAlignment="1">
      <alignment vertical="top"/>
    </xf>
    <xf numFmtId="0" fontId="0" fillId="0" borderId="0" xfId="0"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pivotButton="1"/>
    <xf numFmtId="0" fontId="2" fillId="0" borderId="0" xfId="1"/>
    <xf numFmtId="0" fontId="3" fillId="0" borderId="0" xfId="1" applyFont="1"/>
    <xf numFmtId="0" fontId="2" fillId="0" borderId="0" xfId="1" applyAlignment="1">
      <alignment horizontal="center"/>
    </xf>
    <xf numFmtId="0" fontId="2" fillId="0" borderId="0" xfId="1"/>
  </cellXfs>
  <cellStyles count="2">
    <cellStyle name="Normal" xfId="0" builtinId="0"/>
    <cellStyle name="Normal 2" xfId="1" xr:uid="{E7C15270-7CE4-4FD1-B902-B867009F5E38}"/>
  </cellStyles>
  <dxfs count="4">
    <dxf>
      <alignment wrapText="1"/>
    </dxf>
    <dxf>
      <alignment wrapText="1"/>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refreshedDate="45586.557791898151" createdVersion="8" refreshedVersion="8" minRefreshableVersion="3" recordCount="36" xr:uid="{1714E6C7-A833-4DC5-A6A0-4971455C5CC2}">
  <cacheSource type="worksheet">
    <worksheetSource ref="A1:F37" sheet="Data"/>
  </cacheSource>
  <cacheFields count="6">
    <cacheField name="Hydrology" numFmtId="0">
      <sharedItems count="6">
        <s v="11 maf, infrequent high flows"/>
        <s v="Decreasing Trend from 12 to 10 maf"/>
        <s v="Default optimization"/>
        <s v="Drought through 2028 then 11.5 maf"/>
        <s v="Early High Flows, then 12 maf"/>
        <s v="Late 20230s Drought"/>
      </sharedItems>
    </cacheField>
    <cacheField name="Strategy ID" numFmtId="0">
      <sharedItems containsSemiMixedTypes="0" containsString="0" containsNumber="1" containsInteger="1" minValue="26992" maxValue="98230" count="6">
        <n v="26992"/>
        <n v="49068"/>
        <n v="85558"/>
        <n v="89269"/>
        <n v="95580"/>
        <n v="98230"/>
      </sharedItems>
    </cacheField>
    <cacheField name="Description" numFmtId="0">
      <sharedItems containsBlank="1"/>
    </cacheField>
    <cacheField name="Name" numFmtId="0">
      <sharedItems count="12">
        <s v="26992 - Running Average Inflow"/>
        <s v="49068 - "/>
        <s v="85558 - Continuous + Hydrology"/>
        <s v="89269 - Continuous + No Modification"/>
        <s v="95580 - Running Average Inflow"/>
        <s v="98230 - Continuous + Hydrology"/>
        <s v="26992- Running Average Inflow" u="1"/>
        <s v="49068- " u="1"/>
        <s v="85558- Continuous + Hydrology" u="1"/>
        <s v="89269- Continuous + No Modification" u="1"/>
        <s v="95580- Running Average Inflow" u="1"/>
        <s v="98230- Continuous + Hydrology" u="1"/>
      </sharedItems>
    </cacheField>
    <cacheField name="Powell &lt; 3,490 feet (% of Months)" numFmtId="0">
      <sharedItems containsSemiMixedTypes="0" containsString="0" containsNumber="1" minValue="0" maxValue="3"/>
    </cacheField>
    <cacheField name="GCD Minimum Annual Release (maf)" numFmtId="0">
      <sharedItems containsSemiMixedTypes="0" containsString="0" containsNumber="1" minValue="3.96" maxValue="6.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s v="Running Average Inflow"/>
    <x v="0"/>
    <n v="0"/>
    <n v="4.12"/>
  </r>
  <r>
    <x v="0"/>
    <x v="1"/>
    <m/>
    <x v="1"/>
    <n v="0.1"/>
    <n v="6"/>
  </r>
  <r>
    <x v="0"/>
    <x v="2"/>
    <s v="Continuous + Hydrology"/>
    <x v="2"/>
    <n v="0"/>
    <n v="5.94"/>
  </r>
  <r>
    <x v="0"/>
    <x v="3"/>
    <s v="Continuous + No Modification"/>
    <x v="3"/>
    <n v="0"/>
    <n v="5.16"/>
  </r>
  <r>
    <x v="0"/>
    <x v="4"/>
    <s v="Running Average Inflow"/>
    <x v="4"/>
    <n v="0"/>
    <n v="4.74"/>
  </r>
  <r>
    <x v="0"/>
    <x v="5"/>
    <s v="Continuous + Hydrology"/>
    <x v="5"/>
    <n v="0"/>
    <n v="4.74"/>
  </r>
  <r>
    <x v="1"/>
    <x v="0"/>
    <s v="Running Average Inflow"/>
    <x v="0"/>
    <n v="0"/>
    <n v="3.97"/>
  </r>
  <r>
    <x v="1"/>
    <x v="1"/>
    <m/>
    <x v="1"/>
    <n v="3"/>
    <n v="5.53"/>
  </r>
  <r>
    <x v="1"/>
    <x v="2"/>
    <s v="Continuous + Hydrology"/>
    <x v="2"/>
    <n v="0.1"/>
    <n v="5.57"/>
  </r>
  <r>
    <x v="1"/>
    <x v="3"/>
    <s v="Continuous + No Modification"/>
    <x v="3"/>
    <n v="0.1"/>
    <n v="4.71"/>
  </r>
  <r>
    <x v="1"/>
    <x v="4"/>
    <s v="Running Average Inflow"/>
    <x v="4"/>
    <n v="0"/>
    <n v="4.4000000000000004"/>
  </r>
  <r>
    <x v="1"/>
    <x v="5"/>
    <s v="Continuous + Hydrology"/>
    <x v="5"/>
    <n v="0.1"/>
    <n v="4.6100000000000003"/>
  </r>
  <r>
    <x v="2"/>
    <x v="0"/>
    <s v="Running Average Inflow"/>
    <x v="0"/>
    <n v="0"/>
    <n v="4.4800000000000004"/>
  </r>
  <r>
    <x v="2"/>
    <x v="1"/>
    <m/>
    <x v="1"/>
    <n v="0"/>
    <n v="6"/>
  </r>
  <r>
    <x v="2"/>
    <x v="2"/>
    <s v="Continuous + Hydrology"/>
    <x v="2"/>
    <n v="0"/>
    <n v="6"/>
  </r>
  <r>
    <x v="2"/>
    <x v="3"/>
    <s v="Continuous + No Modification"/>
    <x v="3"/>
    <n v="0"/>
    <n v="6.45"/>
  </r>
  <r>
    <x v="2"/>
    <x v="4"/>
    <s v="Running Average Inflow"/>
    <x v="4"/>
    <n v="0"/>
    <n v="5.41"/>
  </r>
  <r>
    <x v="2"/>
    <x v="5"/>
    <s v="Continuous + Hydrology"/>
    <x v="5"/>
    <n v="0"/>
    <n v="6.03"/>
  </r>
  <r>
    <x v="3"/>
    <x v="0"/>
    <s v="Running Average Inflow"/>
    <x v="0"/>
    <n v="0"/>
    <n v="4.1900000000000004"/>
  </r>
  <r>
    <x v="3"/>
    <x v="1"/>
    <m/>
    <x v="1"/>
    <n v="1"/>
    <n v="5.85"/>
  </r>
  <r>
    <x v="3"/>
    <x v="2"/>
    <s v="Continuous + Hydrology"/>
    <x v="2"/>
    <n v="0"/>
    <n v="5.85"/>
  </r>
  <r>
    <x v="3"/>
    <x v="3"/>
    <s v="Continuous + No Modification"/>
    <x v="3"/>
    <n v="0"/>
    <n v="5.12"/>
  </r>
  <r>
    <x v="3"/>
    <x v="4"/>
    <s v="Running Average Inflow"/>
    <x v="4"/>
    <n v="0"/>
    <n v="4.68"/>
  </r>
  <r>
    <x v="3"/>
    <x v="5"/>
    <s v="Continuous + Hydrology"/>
    <x v="5"/>
    <n v="0"/>
    <n v="4.6900000000000004"/>
  </r>
  <r>
    <x v="4"/>
    <x v="0"/>
    <s v="Running Average Inflow"/>
    <x v="0"/>
    <n v="0"/>
    <n v="4.1100000000000003"/>
  </r>
  <r>
    <x v="4"/>
    <x v="1"/>
    <m/>
    <x v="1"/>
    <n v="0.8"/>
    <n v="5.77"/>
  </r>
  <r>
    <x v="4"/>
    <x v="2"/>
    <s v="Continuous + Hydrology"/>
    <x v="2"/>
    <n v="0.5"/>
    <n v="5.69"/>
  </r>
  <r>
    <x v="4"/>
    <x v="3"/>
    <s v="Continuous + No Modification"/>
    <x v="3"/>
    <n v="0.3"/>
    <n v="5.15"/>
  </r>
  <r>
    <x v="4"/>
    <x v="4"/>
    <s v="Running Average Inflow"/>
    <x v="4"/>
    <n v="0"/>
    <n v="4.4400000000000004"/>
  </r>
  <r>
    <x v="4"/>
    <x v="5"/>
    <s v="Continuous + Hydrology"/>
    <x v="5"/>
    <n v="0"/>
    <n v="4.75"/>
  </r>
  <r>
    <x v="5"/>
    <x v="0"/>
    <s v="Running Average Inflow"/>
    <x v="0"/>
    <n v="0"/>
    <n v="3.96"/>
  </r>
  <r>
    <x v="5"/>
    <x v="1"/>
    <m/>
    <x v="1"/>
    <n v="0"/>
    <n v="6"/>
  </r>
  <r>
    <x v="5"/>
    <x v="2"/>
    <s v="Continuous + Hydrology"/>
    <x v="2"/>
    <n v="0"/>
    <n v="6"/>
  </r>
  <r>
    <x v="5"/>
    <x v="3"/>
    <s v="Continuous + No Modification"/>
    <x v="3"/>
    <n v="0"/>
    <n v="4.59"/>
  </r>
  <r>
    <x v="5"/>
    <x v="4"/>
    <s v="Running Average Inflow"/>
    <x v="4"/>
    <n v="0"/>
    <n v="4.2699999999999996"/>
  </r>
  <r>
    <x v="5"/>
    <x v="5"/>
    <s v="Continuous + Hydrology"/>
    <x v="5"/>
    <n v="0"/>
    <n v="4.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E99385-38E0-4A97-8334-300435782A5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38" firstHeaderRow="0" firstDataRow="1" firstDataCol="1"/>
  <pivotFields count="6">
    <pivotField axis="axisRow" showAll="0" defaultSubtotal="0">
      <items count="6">
        <item x="0"/>
        <item x="1"/>
        <item x="3"/>
        <item x="4"/>
        <item x="5"/>
        <item x="2"/>
      </items>
    </pivotField>
    <pivotField showAll="0" defaultSubtotal="0">
      <items count="6">
        <item x="0"/>
        <item x="4"/>
        <item x="5"/>
        <item x="3"/>
        <item x="2"/>
        <item x="1"/>
      </items>
    </pivotField>
    <pivotField subtotalTop="0" showAll="0" defaultSubtotal="0"/>
    <pivotField axis="axisRow" subtotalTop="0" showAll="0" defaultSubtotal="0">
      <items count="12">
        <item m="1" x="6"/>
        <item m="1" x="7"/>
        <item m="1" x="8"/>
        <item m="1" x="9"/>
        <item m="1" x="10"/>
        <item m="1" x="11"/>
        <item x="0"/>
        <item x="4"/>
        <item x="5"/>
        <item n="95580" h="1" sd="0" x="1"/>
        <item x="2"/>
        <item x="3"/>
      </items>
    </pivotField>
    <pivotField dataField="1" subtotalTop="0" showAll="0" defaultSubtotal="0"/>
    <pivotField dataField="1" subtotalTop="0" showAll="0" defaultSubtotal="0"/>
  </pivotFields>
  <rowFields count="2">
    <field x="3"/>
    <field x="0"/>
  </rowFields>
  <rowItems count="35">
    <i>
      <x v="6"/>
    </i>
    <i r="1">
      <x/>
    </i>
    <i r="1">
      <x v="1"/>
    </i>
    <i r="1">
      <x v="2"/>
    </i>
    <i r="1">
      <x v="3"/>
    </i>
    <i r="1">
      <x v="4"/>
    </i>
    <i r="1">
      <x v="5"/>
    </i>
    <i>
      <x v="7"/>
    </i>
    <i r="1">
      <x/>
    </i>
    <i r="1">
      <x v="1"/>
    </i>
    <i r="1">
      <x v="2"/>
    </i>
    <i r="1">
      <x v="3"/>
    </i>
    <i r="1">
      <x v="4"/>
    </i>
    <i r="1">
      <x v="5"/>
    </i>
    <i>
      <x v="8"/>
    </i>
    <i r="1">
      <x/>
    </i>
    <i r="1">
      <x v="1"/>
    </i>
    <i r="1">
      <x v="2"/>
    </i>
    <i r="1">
      <x v="3"/>
    </i>
    <i r="1">
      <x v="4"/>
    </i>
    <i r="1">
      <x v="5"/>
    </i>
    <i>
      <x v="10"/>
    </i>
    <i r="1">
      <x/>
    </i>
    <i r="1">
      <x v="1"/>
    </i>
    <i r="1">
      <x v="2"/>
    </i>
    <i r="1">
      <x v="3"/>
    </i>
    <i r="1">
      <x v="4"/>
    </i>
    <i r="1">
      <x v="5"/>
    </i>
    <i>
      <x v="11"/>
    </i>
    <i r="1">
      <x/>
    </i>
    <i r="1">
      <x v="1"/>
    </i>
    <i r="1">
      <x v="2"/>
    </i>
    <i r="1">
      <x v="3"/>
    </i>
    <i r="1">
      <x v="4"/>
    </i>
    <i r="1">
      <x v="5"/>
    </i>
  </rowItems>
  <colFields count="1">
    <field x="-2"/>
  </colFields>
  <colItems count="2">
    <i>
      <x/>
    </i>
    <i i="1">
      <x v="1"/>
    </i>
  </colItems>
  <dataFields count="2">
    <dataField name="Sum of Powell &lt; 3,490 feet (% of Months)" fld="4" baseField="0" baseItem="0"/>
    <dataField name="Sum of GCD Minimum Annual Release (maf)" fld="5" baseField="0" baseItem="0"/>
  </dataFields>
  <formats count="4">
    <format dxfId="0">
      <pivotArea field="1" type="button" dataOnly="0" labelOnly="1" outline="0"/>
    </format>
    <format dxfId="1">
      <pivotArea dataOnly="0" labelOnly="1" outline="0" fieldPosition="0">
        <references count="1">
          <reference field="4294967294" count="2">
            <x v="0"/>
            <x v="1"/>
          </reference>
        </references>
      </pivotArea>
    </format>
    <format dxfId="2">
      <pivotArea outline="0" collapsedLevelsAreSubtotals="1" fieldPosition="0"/>
    </format>
    <format dxfId="3">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794B6-A7D0-4151-B3B3-0A01917D1254}">
  <dimension ref="A1:B9"/>
  <sheetViews>
    <sheetView tabSelected="1" zoomScale="190" zoomScaleNormal="190" workbookViewId="0">
      <selection activeCell="B10" sqref="B10"/>
    </sheetView>
  </sheetViews>
  <sheetFormatPr defaultRowHeight="14.5" x14ac:dyDescent="0.35"/>
  <cols>
    <col min="1" max="1" width="10.453125" style="9" customWidth="1"/>
    <col min="2" max="2" width="58.54296875" style="8" customWidth="1"/>
  </cols>
  <sheetData>
    <row r="1" spans="1:2" x14ac:dyDescent="0.35">
      <c r="A1" s="7" t="s">
        <v>13</v>
      </c>
    </row>
    <row r="3" spans="1:2" ht="87" x14ac:dyDescent="0.35">
      <c r="B3" s="8" t="s">
        <v>20</v>
      </c>
    </row>
    <row r="4" spans="1:2" ht="29" x14ac:dyDescent="0.35">
      <c r="B4" s="8" t="s">
        <v>21</v>
      </c>
    </row>
    <row r="6" spans="1:2" x14ac:dyDescent="0.35">
      <c r="A6" s="7" t="s">
        <v>14</v>
      </c>
      <c r="B6" s="10" t="s">
        <v>15</v>
      </c>
    </row>
    <row r="7" spans="1:2" ht="43.5" x14ac:dyDescent="0.35">
      <c r="A7" s="9" t="s">
        <v>16</v>
      </c>
      <c r="B7" s="8" t="s">
        <v>17</v>
      </c>
    </row>
    <row r="8" spans="1:2" ht="29" x14ac:dyDescent="0.35">
      <c r="A8" s="9" t="s">
        <v>18</v>
      </c>
      <c r="B8" s="8" t="s">
        <v>19</v>
      </c>
    </row>
    <row r="9" spans="1:2" x14ac:dyDescent="0.35">
      <c r="A9" s="9" t="s">
        <v>56</v>
      </c>
      <c r="B9" s="8"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64DF2-8BDA-4183-86B2-4FB89DC77176}">
  <dimension ref="A3:AG81"/>
  <sheetViews>
    <sheetView topLeftCell="A3" zoomScale="110" zoomScaleNormal="110" workbookViewId="0">
      <selection activeCell="E14" sqref="E14"/>
    </sheetView>
  </sheetViews>
  <sheetFormatPr defaultRowHeight="14.5" x14ac:dyDescent="0.35"/>
  <cols>
    <col min="1" max="1" width="35.08984375" bestFit="1" customWidth="1"/>
    <col min="2" max="2" width="13.36328125" style="2" customWidth="1"/>
    <col min="3" max="3" width="15.36328125" style="2" bestFit="1" customWidth="1"/>
    <col min="4" max="7" width="4.81640625" bestFit="1" customWidth="1"/>
    <col min="8" max="8" width="3.81640625" bestFit="1" customWidth="1"/>
    <col min="9" max="28" width="4.81640625" bestFit="1" customWidth="1"/>
    <col min="29" max="29" width="3.81640625" bestFit="1" customWidth="1"/>
    <col min="30" max="33" width="4.81640625" bestFit="1" customWidth="1"/>
    <col min="34" max="34" width="19.90625" bestFit="1" customWidth="1"/>
    <col min="35" max="37" width="4.81640625" bestFit="1" customWidth="1"/>
    <col min="38" max="38" width="1.90625" bestFit="1" customWidth="1"/>
    <col min="39" max="39" width="23.1796875" bestFit="1" customWidth="1"/>
    <col min="40" max="40" width="10.7265625" bestFit="1" customWidth="1"/>
    <col min="41" max="41" width="8" bestFit="1" customWidth="1"/>
    <col min="42" max="42" width="5.54296875" bestFit="1" customWidth="1"/>
    <col min="43" max="43" width="8" bestFit="1" customWidth="1"/>
    <col min="44" max="44" width="5.54296875" bestFit="1" customWidth="1"/>
    <col min="45" max="45" width="8" bestFit="1" customWidth="1"/>
    <col min="46" max="46" width="31.08984375" bestFit="1" customWidth="1"/>
    <col min="47" max="47" width="19.90625" bestFit="1" customWidth="1"/>
    <col min="48" max="50" width="4.81640625" bestFit="1" customWidth="1"/>
    <col min="51" max="51" width="1.90625" bestFit="1" customWidth="1"/>
    <col min="52" max="52" width="6.54296875" bestFit="1" customWidth="1"/>
    <col min="53" max="53" width="23.1796875" bestFit="1" customWidth="1"/>
    <col min="54" max="54" width="10.7265625" bestFit="1" customWidth="1"/>
  </cols>
  <sheetData>
    <row r="3" spans="1:33" s="4" customFormat="1" ht="43.5" x14ac:dyDescent="0.35">
      <c r="A3" s="11" t="s">
        <v>8</v>
      </c>
      <c r="B3" s="6" t="s">
        <v>11</v>
      </c>
      <c r="C3" s="6" t="s">
        <v>12</v>
      </c>
    </row>
    <row r="4" spans="1:33" s="4" customFormat="1" x14ac:dyDescent="0.35">
      <c r="A4" s="3" t="s">
        <v>26</v>
      </c>
      <c r="B4" s="2"/>
      <c r="C4" s="2"/>
      <c r="D4"/>
      <c r="E4"/>
      <c r="F4"/>
      <c r="G4"/>
      <c r="H4"/>
      <c r="I4"/>
      <c r="J4"/>
      <c r="K4"/>
      <c r="L4"/>
      <c r="M4"/>
      <c r="N4"/>
      <c r="O4"/>
      <c r="P4"/>
      <c r="Q4"/>
      <c r="R4"/>
      <c r="S4"/>
      <c r="T4"/>
      <c r="U4"/>
      <c r="V4"/>
      <c r="W4"/>
      <c r="X4"/>
      <c r="Y4"/>
      <c r="Z4"/>
      <c r="AA4"/>
      <c r="AB4"/>
      <c r="AC4"/>
      <c r="AD4"/>
      <c r="AE4"/>
      <c r="AF4"/>
      <c r="AG4"/>
    </row>
    <row r="5" spans="1:33" x14ac:dyDescent="0.35">
      <c r="A5" s="5" t="s">
        <v>3</v>
      </c>
      <c r="B5" s="2">
        <v>0</v>
      </c>
      <c r="C5" s="2">
        <v>4.12</v>
      </c>
    </row>
    <row r="6" spans="1:33" x14ac:dyDescent="0.35">
      <c r="A6" s="5" t="s">
        <v>5</v>
      </c>
      <c r="B6" s="2">
        <v>0</v>
      </c>
      <c r="C6" s="2">
        <v>3.97</v>
      </c>
    </row>
    <row r="7" spans="1:33" x14ac:dyDescent="0.35">
      <c r="A7" s="5" t="s">
        <v>6</v>
      </c>
      <c r="B7" s="2">
        <v>0</v>
      </c>
      <c r="C7" s="2">
        <v>4.1900000000000004</v>
      </c>
    </row>
    <row r="8" spans="1:33" x14ac:dyDescent="0.35">
      <c r="A8" s="5" t="s">
        <v>4</v>
      </c>
      <c r="B8" s="2">
        <v>0</v>
      </c>
      <c r="C8" s="2">
        <v>4.1100000000000003</v>
      </c>
    </row>
    <row r="9" spans="1:33" x14ac:dyDescent="0.35">
      <c r="A9" s="5" t="s">
        <v>2</v>
      </c>
      <c r="B9" s="2">
        <v>0</v>
      </c>
      <c r="C9" s="2">
        <v>3.96</v>
      </c>
    </row>
    <row r="10" spans="1:33" x14ac:dyDescent="0.35">
      <c r="A10" s="5" t="s">
        <v>7</v>
      </c>
      <c r="B10" s="2">
        <v>0</v>
      </c>
      <c r="C10" s="2">
        <v>4.4800000000000004</v>
      </c>
    </row>
    <row r="11" spans="1:33" x14ac:dyDescent="0.35">
      <c r="A11" s="3" t="s">
        <v>29</v>
      </c>
    </row>
    <row r="12" spans="1:33" x14ac:dyDescent="0.35">
      <c r="A12" s="5" t="s">
        <v>3</v>
      </c>
      <c r="B12" s="2">
        <v>0</v>
      </c>
      <c r="C12" s="2">
        <v>4.74</v>
      </c>
    </row>
    <row r="13" spans="1:33" x14ac:dyDescent="0.35">
      <c r="A13" s="5" t="s">
        <v>5</v>
      </c>
      <c r="B13" s="2">
        <v>0</v>
      </c>
      <c r="C13" s="2">
        <v>4.4000000000000004</v>
      </c>
    </row>
    <row r="14" spans="1:33" x14ac:dyDescent="0.35">
      <c r="A14" s="5" t="s">
        <v>6</v>
      </c>
      <c r="B14" s="2">
        <v>0</v>
      </c>
      <c r="C14" s="2">
        <v>4.68</v>
      </c>
    </row>
    <row r="15" spans="1:33" x14ac:dyDescent="0.35">
      <c r="A15" s="5" t="s">
        <v>4</v>
      </c>
      <c r="B15" s="2">
        <v>0</v>
      </c>
      <c r="C15" s="2">
        <v>4.4400000000000004</v>
      </c>
    </row>
    <row r="16" spans="1:33" x14ac:dyDescent="0.35">
      <c r="A16" s="5" t="s">
        <v>2</v>
      </c>
      <c r="B16" s="2">
        <v>0</v>
      </c>
      <c r="C16" s="2">
        <v>4.2699999999999996</v>
      </c>
    </row>
    <row r="17" spans="1:3" x14ac:dyDescent="0.35">
      <c r="A17" s="5" t="s">
        <v>7</v>
      </c>
      <c r="B17" s="2">
        <v>0</v>
      </c>
      <c r="C17" s="2">
        <v>5.41</v>
      </c>
    </row>
    <row r="18" spans="1:3" x14ac:dyDescent="0.35">
      <c r="A18" s="3" t="s">
        <v>30</v>
      </c>
    </row>
    <row r="19" spans="1:3" x14ac:dyDescent="0.35">
      <c r="A19" s="5" t="s">
        <v>3</v>
      </c>
      <c r="B19" s="2">
        <v>0</v>
      </c>
      <c r="C19" s="2">
        <v>4.74</v>
      </c>
    </row>
    <row r="20" spans="1:3" x14ac:dyDescent="0.35">
      <c r="A20" s="5" t="s">
        <v>5</v>
      </c>
      <c r="B20" s="2">
        <v>0.1</v>
      </c>
      <c r="C20" s="2">
        <v>4.6100000000000003</v>
      </c>
    </row>
    <row r="21" spans="1:3" x14ac:dyDescent="0.35">
      <c r="A21" s="5" t="s">
        <v>6</v>
      </c>
      <c r="B21" s="2">
        <v>0</v>
      </c>
      <c r="C21" s="2">
        <v>4.6900000000000004</v>
      </c>
    </row>
    <row r="22" spans="1:3" x14ac:dyDescent="0.35">
      <c r="A22" s="5" t="s">
        <v>4</v>
      </c>
      <c r="B22" s="2">
        <v>0</v>
      </c>
      <c r="C22" s="2">
        <v>4.75</v>
      </c>
    </row>
    <row r="23" spans="1:3" x14ac:dyDescent="0.35">
      <c r="A23" s="5" t="s">
        <v>2</v>
      </c>
      <c r="B23" s="2">
        <v>0</v>
      </c>
      <c r="C23" s="2">
        <v>4.41</v>
      </c>
    </row>
    <row r="24" spans="1:3" x14ac:dyDescent="0.35">
      <c r="A24" s="5" t="s">
        <v>7</v>
      </c>
      <c r="B24" s="2">
        <v>0</v>
      </c>
      <c r="C24" s="2">
        <v>6.03</v>
      </c>
    </row>
    <row r="25" spans="1:3" x14ac:dyDescent="0.35">
      <c r="A25" s="3" t="s">
        <v>27</v>
      </c>
    </row>
    <row r="26" spans="1:3" x14ac:dyDescent="0.35">
      <c r="A26" s="5" t="s">
        <v>3</v>
      </c>
      <c r="B26" s="2">
        <v>0</v>
      </c>
      <c r="C26" s="2">
        <v>5.94</v>
      </c>
    </row>
    <row r="27" spans="1:3" x14ac:dyDescent="0.35">
      <c r="A27" s="5" t="s">
        <v>5</v>
      </c>
      <c r="B27" s="2">
        <v>0.1</v>
      </c>
      <c r="C27" s="2">
        <v>5.57</v>
      </c>
    </row>
    <row r="28" spans="1:3" x14ac:dyDescent="0.35">
      <c r="A28" s="5" t="s">
        <v>6</v>
      </c>
      <c r="B28" s="2">
        <v>0</v>
      </c>
      <c r="C28" s="2">
        <v>5.85</v>
      </c>
    </row>
    <row r="29" spans="1:3" x14ac:dyDescent="0.35">
      <c r="A29" s="5" t="s">
        <v>4</v>
      </c>
      <c r="B29" s="2">
        <v>0.5</v>
      </c>
      <c r="C29" s="2">
        <v>5.69</v>
      </c>
    </row>
    <row r="30" spans="1:3" x14ac:dyDescent="0.35">
      <c r="A30" s="5" t="s">
        <v>2</v>
      </c>
      <c r="B30" s="2">
        <v>0</v>
      </c>
      <c r="C30" s="2">
        <v>6</v>
      </c>
    </row>
    <row r="31" spans="1:3" x14ac:dyDescent="0.35">
      <c r="A31" s="5" t="s">
        <v>7</v>
      </c>
      <c r="B31" s="2">
        <v>0</v>
      </c>
      <c r="C31" s="2">
        <v>6</v>
      </c>
    </row>
    <row r="32" spans="1:3" x14ac:dyDescent="0.35">
      <c r="A32" s="3" t="s">
        <v>28</v>
      </c>
    </row>
    <row r="33" spans="1:3" x14ac:dyDescent="0.35">
      <c r="A33" s="5" t="s">
        <v>3</v>
      </c>
      <c r="B33" s="2">
        <v>0</v>
      </c>
      <c r="C33" s="2">
        <v>5.16</v>
      </c>
    </row>
    <row r="34" spans="1:3" x14ac:dyDescent="0.35">
      <c r="A34" s="5" t="s">
        <v>5</v>
      </c>
      <c r="B34" s="2">
        <v>0.1</v>
      </c>
      <c r="C34" s="2">
        <v>4.71</v>
      </c>
    </row>
    <row r="35" spans="1:3" x14ac:dyDescent="0.35">
      <c r="A35" s="5" t="s">
        <v>6</v>
      </c>
      <c r="B35" s="2">
        <v>0</v>
      </c>
      <c r="C35" s="2">
        <v>5.12</v>
      </c>
    </row>
    <row r="36" spans="1:3" x14ac:dyDescent="0.35">
      <c r="A36" s="5" t="s">
        <v>4</v>
      </c>
      <c r="B36" s="2">
        <v>0.3</v>
      </c>
      <c r="C36" s="2">
        <v>5.15</v>
      </c>
    </row>
    <row r="37" spans="1:3" x14ac:dyDescent="0.35">
      <c r="A37" s="5" t="s">
        <v>2</v>
      </c>
      <c r="B37" s="2">
        <v>0</v>
      </c>
      <c r="C37" s="2">
        <v>4.59</v>
      </c>
    </row>
    <row r="38" spans="1:3" x14ac:dyDescent="0.35">
      <c r="A38" s="5" t="s">
        <v>7</v>
      </c>
      <c r="B38" s="2">
        <v>0</v>
      </c>
      <c r="C38" s="2">
        <v>6.45</v>
      </c>
    </row>
    <row r="39" spans="1:3" x14ac:dyDescent="0.35">
      <c r="B39"/>
      <c r="C39"/>
    </row>
    <row r="40" spans="1:3" x14ac:dyDescent="0.35">
      <c r="B40"/>
      <c r="C40"/>
    </row>
    <row r="41" spans="1:3" x14ac:dyDescent="0.35">
      <c r="B41"/>
      <c r="C41"/>
    </row>
    <row r="42" spans="1:3" x14ac:dyDescent="0.35">
      <c r="B42"/>
      <c r="C42"/>
    </row>
    <row r="43" spans="1:3" x14ac:dyDescent="0.35">
      <c r="B43"/>
      <c r="C43"/>
    </row>
    <row r="44" spans="1:3" x14ac:dyDescent="0.35">
      <c r="B44"/>
      <c r="C44"/>
    </row>
    <row r="45" spans="1:3" x14ac:dyDescent="0.35">
      <c r="B45"/>
      <c r="C45"/>
    </row>
    <row r="46" spans="1:3" x14ac:dyDescent="0.35">
      <c r="B46"/>
      <c r="C46"/>
    </row>
    <row r="47" spans="1:3" x14ac:dyDescent="0.35">
      <c r="B47"/>
      <c r="C47"/>
    </row>
    <row r="48" spans="1:3" x14ac:dyDescent="0.35">
      <c r="B48"/>
      <c r="C48"/>
    </row>
    <row r="49" spans="2:3" x14ac:dyDescent="0.35">
      <c r="B49"/>
      <c r="C49"/>
    </row>
    <row r="50" spans="2:3" x14ac:dyDescent="0.35">
      <c r="B50"/>
      <c r="C50"/>
    </row>
    <row r="51" spans="2:3" x14ac:dyDescent="0.35">
      <c r="B51"/>
      <c r="C51"/>
    </row>
    <row r="52" spans="2:3" x14ac:dyDescent="0.35">
      <c r="B52"/>
      <c r="C52"/>
    </row>
    <row r="53" spans="2:3" x14ac:dyDescent="0.35">
      <c r="B53"/>
      <c r="C53"/>
    </row>
    <row r="54" spans="2:3" x14ac:dyDescent="0.35">
      <c r="B54"/>
      <c r="C54"/>
    </row>
    <row r="55" spans="2:3" x14ac:dyDescent="0.35">
      <c r="B55"/>
      <c r="C55"/>
    </row>
    <row r="56" spans="2:3" x14ac:dyDescent="0.35">
      <c r="B56"/>
      <c r="C56"/>
    </row>
    <row r="57" spans="2:3" x14ac:dyDescent="0.35">
      <c r="B57"/>
      <c r="C57"/>
    </row>
    <row r="58" spans="2:3" x14ac:dyDescent="0.35">
      <c r="B58"/>
      <c r="C58"/>
    </row>
    <row r="59" spans="2:3" x14ac:dyDescent="0.35">
      <c r="B59"/>
      <c r="C59"/>
    </row>
    <row r="60" spans="2:3" x14ac:dyDescent="0.35">
      <c r="B60"/>
      <c r="C60"/>
    </row>
    <row r="61" spans="2:3" x14ac:dyDescent="0.35">
      <c r="B61"/>
      <c r="C61"/>
    </row>
    <row r="62" spans="2:3" x14ac:dyDescent="0.35">
      <c r="B62"/>
      <c r="C62"/>
    </row>
    <row r="63" spans="2:3" x14ac:dyDescent="0.35">
      <c r="B63"/>
      <c r="C63"/>
    </row>
    <row r="64" spans="2:3" x14ac:dyDescent="0.35">
      <c r="B64"/>
      <c r="C64"/>
    </row>
    <row r="65" spans="2:3" x14ac:dyDescent="0.35">
      <c r="B65"/>
      <c r="C65"/>
    </row>
    <row r="66" spans="2:3" x14ac:dyDescent="0.35">
      <c r="B66"/>
      <c r="C66"/>
    </row>
    <row r="67" spans="2:3" x14ac:dyDescent="0.35">
      <c r="B67"/>
      <c r="C67"/>
    </row>
    <row r="68" spans="2:3" x14ac:dyDescent="0.35">
      <c r="B68"/>
      <c r="C68"/>
    </row>
    <row r="69" spans="2:3" x14ac:dyDescent="0.35">
      <c r="B69"/>
      <c r="C69"/>
    </row>
    <row r="70" spans="2:3" x14ac:dyDescent="0.35">
      <c r="B70"/>
      <c r="C70"/>
    </row>
    <row r="71" spans="2:3" x14ac:dyDescent="0.35">
      <c r="B71"/>
      <c r="C71"/>
    </row>
    <row r="72" spans="2:3" x14ac:dyDescent="0.35">
      <c r="B72"/>
      <c r="C72"/>
    </row>
    <row r="73" spans="2:3" x14ac:dyDescent="0.35">
      <c r="B73"/>
      <c r="C73"/>
    </row>
    <row r="74" spans="2:3" x14ac:dyDescent="0.35">
      <c r="B74"/>
      <c r="C74"/>
    </row>
    <row r="75" spans="2:3" x14ac:dyDescent="0.35">
      <c r="B75"/>
      <c r="C75"/>
    </row>
    <row r="76" spans="2:3" x14ac:dyDescent="0.35">
      <c r="B76"/>
      <c r="C76"/>
    </row>
    <row r="77" spans="2:3" x14ac:dyDescent="0.35">
      <c r="B77"/>
      <c r="C77"/>
    </row>
    <row r="78" spans="2:3" x14ac:dyDescent="0.35">
      <c r="B78"/>
      <c r="C78"/>
    </row>
    <row r="79" spans="2:3" x14ac:dyDescent="0.35">
      <c r="B79"/>
      <c r="C79"/>
    </row>
    <row r="80" spans="2:3" x14ac:dyDescent="0.35">
      <c r="B80"/>
      <c r="C80"/>
    </row>
    <row r="81" spans="2:3" x14ac:dyDescent="0.35">
      <c r="B81"/>
      <c r="C8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3D6EF-8192-42ED-A171-03A91BCCA98D}">
  <dimension ref="A1:F37"/>
  <sheetViews>
    <sheetView zoomScale="210" zoomScaleNormal="210" workbookViewId="0">
      <selection activeCell="D2" sqref="D2:D37"/>
    </sheetView>
  </sheetViews>
  <sheetFormatPr defaultRowHeight="14.5" x14ac:dyDescent="0.35"/>
  <cols>
    <col min="1" max="1" width="23.90625" customWidth="1"/>
    <col min="2" max="4" width="10.54296875" style="2" customWidth="1"/>
    <col min="5" max="5" width="7.54296875" style="2" customWidth="1"/>
    <col min="6" max="6" width="11.90625" style="2" customWidth="1"/>
  </cols>
  <sheetData>
    <row r="1" spans="1:6" s="1" customFormat="1" ht="87" x14ac:dyDescent="0.35">
      <c r="A1" s="1" t="s">
        <v>0</v>
      </c>
      <c r="B1" s="1" t="s">
        <v>1</v>
      </c>
      <c r="C1" s="1" t="s">
        <v>15</v>
      </c>
      <c r="D1" s="1" t="s">
        <v>25</v>
      </c>
      <c r="E1" s="1" t="s">
        <v>9</v>
      </c>
      <c r="F1" s="1" t="s">
        <v>10</v>
      </c>
    </row>
    <row r="2" spans="1:6" x14ac:dyDescent="0.35">
      <c r="A2" t="s">
        <v>3</v>
      </c>
      <c r="B2" s="2">
        <v>26992</v>
      </c>
      <c r="C2" s="2" t="s">
        <v>22</v>
      </c>
      <c r="D2" s="2" t="str">
        <f>B2&amp;" - "&amp;C2</f>
        <v>26992 - Running Average Inflow</v>
      </c>
      <c r="E2" s="2">
        <v>0</v>
      </c>
      <c r="F2" s="2">
        <v>4.12</v>
      </c>
    </row>
    <row r="3" spans="1:6" x14ac:dyDescent="0.35">
      <c r="A3" t="s">
        <v>3</v>
      </c>
      <c r="B3" s="2">
        <v>49068</v>
      </c>
      <c r="D3" s="2" t="str">
        <f t="shared" ref="D3:D37" si="0">B3&amp;" - "&amp;C3</f>
        <v xml:space="preserve">49068 - </v>
      </c>
      <c r="E3" s="2">
        <v>0.1</v>
      </c>
      <c r="F3" s="2">
        <v>6</v>
      </c>
    </row>
    <row r="4" spans="1:6" x14ac:dyDescent="0.35">
      <c r="A4" t="s">
        <v>3</v>
      </c>
      <c r="B4" s="2">
        <v>85558</v>
      </c>
      <c r="C4" s="2" t="s">
        <v>23</v>
      </c>
      <c r="D4" s="2" t="str">
        <f t="shared" si="0"/>
        <v>85558 - Continuous + Hydrology</v>
      </c>
      <c r="E4" s="2">
        <v>0</v>
      </c>
      <c r="F4" s="2">
        <v>5.94</v>
      </c>
    </row>
    <row r="5" spans="1:6" x14ac:dyDescent="0.35">
      <c r="A5" t="s">
        <v>3</v>
      </c>
      <c r="B5" s="2">
        <v>89269</v>
      </c>
      <c r="C5" s="2" t="s">
        <v>24</v>
      </c>
      <c r="D5" s="2" t="str">
        <f t="shared" si="0"/>
        <v>89269 - Continuous + No Modification</v>
      </c>
      <c r="E5" s="2">
        <v>0</v>
      </c>
      <c r="F5" s="2">
        <v>5.16</v>
      </c>
    </row>
    <row r="6" spans="1:6" x14ac:dyDescent="0.35">
      <c r="A6" t="s">
        <v>3</v>
      </c>
      <c r="B6" s="2">
        <v>95580</v>
      </c>
      <c r="C6" s="2" t="s">
        <v>22</v>
      </c>
      <c r="D6" s="2" t="str">
        <f t="shared" si="0"/>
        <v>95580 - Running Average Inflow</v>
      </c>
      <c r="E6" s="2">
        <v>0</v>
      </c>
      <c r="F6" s="2">
        <v>4.74</v>
      </c>
    </row>
    <row r="7" spans="1:6" x14ac:dyDescent="0.35">
      <c r="A7" t="s">
        <v>3</v>
      </c>
      <c r="B7" s="2">
        <v>98230</v>
      </c>
      <c r="C7" s="2" t="s">
        <v>23</v>
      </c>
      <c r="D7" s="2" t="str">
        <f t="shared" si="0"/>
        <v>98230 - Continuous + Hydrology</v>
      </c>
      <c r="E7" s="2">
        <v>0</v>
      </c>
      <c r="F7" s="2">
        <v>4.74</v>
      </c>
    </row>
    <row r="8" spans="1:6" x14ac:dyDescent="0.35">
      <c r="A8" t="s">
        <v>5</v>
      </c>
      <c r="B8" s="2">
        <v>26992</v>
      </c>
      <c r="C8" s="2" t="s">
        <v>22</v>
      </c>
      <c r="D8" s="2" t="str">
        <f t="shared" si="0"/>
        <v>26992 - Running Average Inflow</v>
      </c>
      <c r="E8" s="2">
        <v>0</v>
      </c>
      <c r="F8" s="2">
        <v>3.97</v>
      </c>
    </row>
    <row r="9" spans="1:6" x14ac:dyDescent="0.35">
      <c r="A9" t="s">
        <v>5</v>
      </c>
      <c r="B9" s="2">
        <v>49068</v>
      </c>
      <c r="D9" s="2" t="str">
        <f t="shared" si="0"/>
        <v xml:space="preserve">49068 - </v>
      </c>
      <c r="E9" s="2">
        <v>3</v>
      </c>
      <c r="F9" s="2">
        <v>5.53</v>
      </c>
    </row>
    <row r="10" spans="1:6" x14ac:dyDescent="0.35">
      <c r="A10" t="s">
        <v>5</v>
      </c>
      <c r="B10" s="2">
        <v>85558</v>
      </c>
      <c r="C10" s="2" t="s">
        <v>23</v>
      </c>
      <c r="D10" s="2" t="str">
        <f t="shared" si="0"/>
        <v>85558 - Continuous + Hydrology</v>
      </c>
      <c r="E10" s="2">
        <v>0.1</v>
      </c>
      <c r="F10" s="2">
        <v>5.57</v>
      </c>
    </row>
    <row r="11" spans="1:6" x14ac:dyDescent="0.35">
      <c r="A11" t="s">
        <v>5</v>
      </c>
      <c r="B11" s="2">
        <v>89269</v>
      </c>
      <c r="C11" s="2" t="s">
        <v>24</v>
      </c>
      <c r="D11" s="2" t="str">
        <f t="shared" si="0"/>
        <v>89269 - Continuous + No Modification</v>
      </c>
      <c r="E11" s="2">
        <v>0.1</v>
      </c>
      <c r="F11" s="2">
        <v>4.71</v>
      </c>
    </row>
    <row r="12" spans="1:6" x14ac:dyDescent="0.35">
      <c r="A12" t="s">
        <v>5</v>
      </c>
      <c r="B12" s="2">
        <v>95580</v>
      </c>
      <c r="C12" s="2" t="s">
        <v>22</v>
      </c>
      <c r="D12" s="2" t="str">
        <f t="shared" si="0"/>
        <v>95580 - Running Average Inflow</v>
      </c>
      <c r="E12" s="2">
        <v>0</v>
      </c>
      <c r="F12" s="2">
        <v>4.4000000000000004</v>
      </c>
    </row>
    <row r="13" spans="1:6" x14ac:dyDescent="0.35">
      <c r="A13" t="s">
        <v>5</v>
      </c>
      <c r="B13" s="2">
        <v>98230</v>
      </c>
      <c r="C13" s="2" t="s">
        <v>23</v>
      </c>
      <c r="D13" s="2" t="str">
        <f t="shared" si="0"/>
        <v>98230 - Continuous + Hydrology</v>
      </c>
      <c r="E13" s="2">
        <v>0.1</v>
      </c>
      <c r="F13" s="2">
        <v>4.6100000000000003</v>
      </c>
    </row>
    <row r="14" spans="1:6" x14ac:dyDescent="0.35">
      <c r="A14" t="s">
        <v>7</v>
      </c>
      <c r="B14" s="2">
        <v>26992</v>
      </c>
      <c r="C14" s="2" t="s">
        <v>22</v>
      </c>
      <c r="D14" s="2" t="str">
        <f t="shared" si="0"/>
        <v>26992 - Running Average Inflow</v>
      </c>
      <c r="E14" s="2">
        <v>0</v>
      </c>
      <c r="F14" s="2">
        <v>4.4800000000000004</v>
      </c>
    </row>
    <row r="15" spans="1:6" x14ac:dyDescent="0.35">
      <c r="A15" t="s">
        <v>7</v>
      </c>
      <c r="B15" s="2">
        <v>49068</v>
      </c>
      <c r="D15" s="2" t="str">
        <f t="shared" si="0"/>
        <v xml:space="preserve">49068 - </v>
      </c>
      <c r="E15" s="2">
        <v>0</v>
      </c>
      <c r="F15" s="2">
        <v>6</v>
      </c>
    </row>
    <row r="16" spans="1:6" x14ac:dyDescent="0.35">
      <c r="A16" t="s">
        <v>7</v>
      </c>
      <c r="B16" s="2">
        <v>85558</v>
      </c>
      <c r="C16" s="2" t="s">
        <v>23</v>
      </c>
      <c r="D16" s="2" t="str">
        <f t="shared" si="0"/>
        <v>85558 - Continuous + Hydrology</v>
      </c>
      <c r="E16" s="2">
        <v>0</v>
      </c>
      <c r="F16" s="2">
        <v>6</v>
      </c>
    </row>
    <row r="17" spans="1:6" x14ac:dyDescent="0.35">
      <c r="A17" t="s">
        <v>7</v>
      </c>
      <c r="B17" s="2">
        <v>89269</v>
      </c>
      <c r="C17" s="2" t="s">
        <v>24</v>
      </c>
      <c r="D17" s="2" t="str">
        <f t="shared" si="0"/>
        <v>89269 - Continuous + No Modification</v>
      </c>
      <c r="E17" s="2">
        <v>0</v>
      </c>
      <c r="F17" s="2">
        <v>6.45</v>
      </c>
    </row>
    <row r="18" spans="1:6" x14ac:dyDescent="0.35">
      <c r="A18" t="s">
        <v>7</v>
      </c>
      <c r="B18" s="2">
        <v>95580</v>
      </c>
      <c r="C18" s="2" t="s">
        <v>22</v>
      </c>
      <c r="D18" s="2" t="str">
        <f t="shared" si="0"/>
        <v>95580 - Running Average Inflow</v>
      </c>
      <c r="E18" s="2">
        <v>0</v>
      </c>
      <c r="F18" s="2">
        <v>5.41</v>
      </c>
    </row>
    <row r="19" spans="1:6" x14ac:dyDescent="0.35">
      <c r="A19" t="s">
        <v>7</v>
      </c>
      <c r="B19" s="2">
        <v>98230</v>
      </c>
      <c r="C19" s="2" t="s">
        <v>23</v>
      </c>
      <c r="D19" s="2" t="str">
        <f t="shared" si="0"/>
        <v>98230 - Continuous + Hydrology</v>
      </c>
      <c r="E19" s="2">
        <v>0</v>
      </c>
      <c r="F19" s="2">
        <v>6.03</v>
      </c>
    </row>
    <row r="20" spans="1:6" x14ac:dyDescent="0.35">
      <c r="A20" t="s">
        <v>6</v>
      </c>
      <c r="B20" s="2">
        <v>26992</v>
      </c>
      <c r="C20" s="2" t="s">
        <v>22</v>
      </c>
      <c r="D20" s="2" t="str">
        <f t="shared" si="0"/>
        <v>26992 - Running Average Inflow</v>
      </c>
      <c r="E20" s="2">
        <v>0</v>
      </c>
      <c r="F20" s="2">
        <v>4.1900000000000004</v>
      </c>
    </row>
    <row r="21" spans="1:6" x14ac:dyDescent="0.35">
      <c r="A21" t="s">
        <v>6</v>
      </c>
      <c r="B21" s="2">
        <v>49068</v>
      </c>
      <c r="D21" s="2" t="str">
        <f t="shared" si="0"/>
        <v xml:space="preserve">49068 - </v>
      </c>
      <c r="E21" s="2">
        <v>1</v>
      </c>
      <c r="F21" s="2">
        <v>5.85</v>
      </c>
    </row>
    <row r="22" spans="1:6" x14ac:dyDescent="0.35">
      <c r="A22" t="s">
        <v>6</v>
      </c>
      <c r="B22" s="2">
        <v>85558</v>
      </c>
      <c r="C22" s="2" t="s">
        <v>23</v>
      </c>
      <c r="D22" s="2" t="str">
        <f t="shared" si="0"/>
        <v>85558 - Continuous + Hydrology</v>
      </c>
      <c r="E22" s="2">
        <v>0</v>
      </c>
      <c r="F22" s="2">
        <v>5.85</v>
      </c>
    </row>
    <row r="23" spans="1:6" x14ac:dyDescent="0.35">
      <c r="A23" t="s">
        <v>6</v>
      </c>
      <c r="B23" s="2">
        <v>89269</v>
      </c>
      <c r="C23" s="2" t="s">
        <v>24</v>
      </c>
      <c r="D23" s="2" t="str">
        <f t="shared" si="0"/>
        <v>89269 - Continuous + No Modification</v>
      </c>
      <c r="E23" s="2">
        <v>0</v>
      </c>
      <c r="F23" s="2">
        <v>5.12</v>
      </c>
    </row>
    <row r="24" spans="1:6" x14ac:dyDescent="0.35">
      <c r="A24" t="s">
        <v>6</v>
      </c>
      <c r="B24" s="2">
        <v>95580</v>
      </c>
      <c r="C24" s="2" t="s">
        <v>22</v>
      </c>
      <c r="D24" s="2" t="str">
        <f t="shared" si="0"/>
        <v>95580 - Running Average Inflow</v>
      </c>
      <c r="E24" s="2">
        <v>0</v>
      </c>
      <c r="F24" s="2">
        <v>4.68</v>
      </c>
    </row>
    <row r="25" spans="1:6" x14ac:dyDescent="0.35">
      <c r="A25" t="s">
        <v>6</v>
      </c>
      <c r="B25" s="2">
        <v>98230</v>
      </c>
      <c r="C25" s="2" t="s">
        <v>23</v>
      </c>
      <c r="D25" s="2" t="str">
        <f t="shared" si="0"/>
        <v>98230 - Continuous + Hydrology</v>
      </c>
      <c r="E25" s="2">
        <v>0</v>
      </c>
      <c r="F25" s="2">
        <v>4.6900000000000004</v>
      </c>
    </row>
    <row r="26" spans="1:6" x14ac:dyDescent="0.35">
      <c r="A26" t="s">
        <v>4</v>
      </c>
      <c r="B26" s="2">
        <v>26992</v>
      </c>
      <c r="C26" s="2" t="s">
        <v>22</v>
      </c>
      <c r="D26" s="2" t="str">
        <f t="shared" si="0"/>
        <v>26992 - Running Average Inflow</v>
      </c>
      <c r="E26" s="2">
        <v>0</v>
      </c>
      <c r="F26" s="2">
        <v>4.1100000000000003</v>
      </c>
    </row>
    <row r="27" spans="1:6" x14ac:dyDescent="0.35">
      <c r="A27" t="s">
        <v>4</v>
      </c>
      <c r="B27" s="2">
        <v>49068</v>
      </c>
      <c r="D27" s="2" t="str">
        <f t="shared" si="0"/>
        <v xml:space="preserve">49068 - </v>
      </c>
      <c r="E27" s="2">
        <v>0.8</v>
      </c>
      <c r="F27" s="2">
        <v>5.77</v>
      </c>
    </row>
    <row r="28" spans="1:6" x14ac:dyDescent="0.35">
      <c r="A28" t="s">
        <v>4</v>
      </c>
      <c r="B28" s="2">
        <v>85558</v>
      </c>
      <c r="C28" s="2" t="s">
        <v>23</v>
      </c>
      <c r="D28" s="2" t="str">
        <f t="shared" si="0"/>
        <v>85558 - Continuous + Hydrology</v>
      </c>
      <c r="E28" s="2">
        <v>0.5</v>
      </c>
      <c r="F28" s="2">
        <v>5.69</v>
      </c>
    </row>
    <row r="29" spans="1:6" x14ac:dyDescent="0.35">
      <c r="A29" t="s">
        <v>4</v>
      </c>
      <c r="B29" s="2">
        <v>89269</v>
      </c>
      <c r="C29" s="2" t="s">
        <v>24</v>
      </c>
      <c r="D29" s="2" t="str">
        <f t="shared" si="0"/>
        <v>89269 - Continuous + No Modification</v>
      </c>
      <c r="E29" s="2">
        <v>0.3</v>
      </c>
      <c r="F29" s="2">
        <v>5.15</v>
      </c>
    </row>
    <row r="30" spans="1:6" x14ac:dyDescent="0.35">
      <c r="A30" t="s">
        <v>4</v>
      </c>
      <c r="B30" s="2">
        <v>95580</v>
      </c>
      <c r="C30" s="2" t="s">
        <v>22</v>
      </c>
      <c r="D30" s="2" t="str">
        <f t="shared" si="0"/>
        <v>95580 - Running Average Inflow</v>
      </c>
      <c r="E30" s="2">
        <v>0</v>
      </c>
      <c r="F30" s="2">
        <v>4.4400000000000004</v>
      </c>
    </row>
    <row r="31" spans="1:6" x14ac:dyDescent="0.35">
      <c r="A31" t="s">
        <v>4</v>
      </c>
      <c r="B31" s="2">
        <v>98230</v>
      </c>
      <c r="C31" s="2" t="s">
        <v>23</v>
      </c>
      <c r="D31" s="2" t="str">
        <f t="shared" si="0"/>
        <v>98230 - Continuous + Hydrology</v>
      </c>
      <c r="E31" s="2">
        <v>0</v>
      </c>
      <c r="F31" s="2">
        <v>4.75</v>
      </c>
    </row>
    <row r="32" spans="1:6" x14ac:dyDescent="0.35">
      <c r="A32" t="s">
        <v>2</v>
      </c>
      <c r="B32" s="2">
        <v>26992</v>
      </c>
      <c r="C32" s="2" t="s">
        <v>22</v>
      </c>
      <c r="D32" s="2" t="str">
        <f t="shared" si="0"/>
        <v>26992 - Running Average Inflow</v>
      </c>
      <c r="E32" s="2">
        <v>0</v>
      </c>
      <c r="F32" s="2">
        <v>3.96</v>
      </c>
    </row>
    <row r="33" spans="1:6" x14ac:dyDescent="0.35">
      <c r="A33" t="s">
        <v>2</v>
      </c>
      <c r="B33" s="2">
        <v>49068</v>
      </c>
      <c r="D33" s="2" t="str">
        <f t="shared" si="0"/>
        <v xml:space="preserve">49068 - </v>
      </c>
      <c r="E33" s="2">
        <v>0</v>
      </c>
      <c r="F33" s="2">
        <v>6</v>
      </c>
    </row>
    <row r="34" spans="1:6" x14ac:dyDescent="0.35">
      <c r="A34" t="s">
        <v>2</v>
      </c>
      <c r="B34" s="2">
        <v>85558</v>
      </c>
      <c r="C34" s="2" t="s">
        <v>23</v>
      </c>
      <c r="D34" s="2" t="str">
        <f t="shared" si="0"/>
        <v>85558 - Continuous + Hydrology</v>
      </c>
      <c r="E34" s="2">
        <v>0</v>
      </c>
      <c r="F34" s="2">
        <v>6</v>
      </c>
    </row>
    <row r="35" spans="1:6" x14ac:dyDescent="0.35">
      <c r="A35" t="s">
        <v>2</v>
      </c>
      <c r="B35" s="2">
        <v>89269</v>
      </c>
      <c r="C35" s="2" t="s">
        <v>24</v>
      </c>
      <c r="D35" s="2" t="str">
        <f t="shared" si="0"/>
        <v>89269 - Continuous + No Modification</v>
      </c>
      <c r="E35" s="2">
        <v>0</v>
      </c>
      <c r="F35" s="2">
        <v>4.59</v>
      </c>
    </row>
    <row r="36" spans="1:6" x14ac:dyDescent="0.35">
      <c r="A36" t="s">
        <v>2</v>
      </c>
      <c r="B36" s="2">
        <v>95580</v>
      </c>
      <c r="C36" s="2" t="s">
        <v>22</v>
      </c>
      <c r="D36" s="2" t="str">
        <f t="shared" si="0"/>
        <v>95580 - Running Average Inflow</v>
      </c>
      <c r="E36" s="2">
        <v>0</v>
      </c>
      <c r="F36" s="2">
        <v>4.2699999999999996</v>
      </c>
    </row>
    <row r="37" spans="1:6" x14ac:dyDescent="0.35">
      <c r="A37" t="s">
        <v>2</v>
      </c>
      <c r="B37" s="2">
        <v>98230</v>
      </c>
      <c r="C37" s="2" t="s">
        <v>23</v>
      </c>
      <c r="D37" s="2" t="str">
        <f t="shared" si="0"/>
        <v>98230 - Continuous + Hydrology</v>
      </c>
      <c r="E37" s="2">
        <v>0</v>
      </c>
      <c r="F37" s="2">
        <v>4.41</v>
      </c>
    </row>
  </sheetData>
  <sortState xmlns:xlrd2="http://schemas.microsoft.com/office/spreadsheetml/2017/richdata2" ref="A2:F37">
    <sortCondition ref="A2:A37"/>
    <sortCondition ref="B2:B3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9D69D-9A89-4A71-A09B-D666F7216ED8}">
  <dimension ref="A1:M7"/>
  <sheetViews>
    <sheetView workbookViewId="0">
      <selection activeCell="D20" sqref="D20"/>
    </sheetView>
  </sheetViews>
  <sheetFormatPr defaultRowHeight="14.5" x14ac:dyDescent="0.35"/>
  <cols>
    <col min="1" max="1" width="14.81640625" style="12" customWidth="1"/>
    <col min="2" max="2" width="6.7265625" style="12" customWidth="1"/>
    <col min="3" max="3" width="21.6328125" style="12" customWidth="1"/>
    <col min="4" max="4" width="36.453125" style="12" customWidth="1"/>
    <col min="5" max="5" width="54" style="12" customWidth="1"/>
    <col min="6" max="6" width="49.90625" style="12" customWidth="1"/>
    <col min="7" max="9" width="47.26953125" style="12" customWidth="1"/>
    <col min="10" max="10" width="45.90625" style="12" customWidth="1"/>
    <col min="11" max="11" width="49.90625" style="12" customWidth="1"/>
    <col min="12" max="12" width="44.54296875" style="12" customWidth="1"/>
    <col min="13" max="13" width="39.1796875" style="12" customWidth="1"/>
    <col min="14" max="16384" width="8.7265625" style="12"/>
  </cols>
  <sheetData>
    <row r="1" spans="1:13" x14ac:dyDescent="0.35">
      <c r="A1" s="14" t="s">
        <v>55</v>
      </c>
      <c r="B1" s="15"/>
      <c r="C1" s="15"/>
      <c r="D1" s="15"/>
      <c r="E1" s="15"/>
      <c r="F1" s="15"/>
      <c r="G1" s="15"/>
      <c r="H1" s="15"/>
      <c r="I1" s="15"/>
      <c r="J1" s="15"/>
      <c r="K1" s="15"/>
      <c r="L1" s="15"/>
      <c r="M1" s="15"/>
    </row>
    <row r="2" spans="1:13" x14ac:dyDescent="0.35">
      <c r="A2" s="13" t="s">
        <v>1</v>
      </c>
      <c r="B2" s="13" t="s">
        <v>54</v>
      </c>
      <c r="C2" s="13" t="s">
        <v>53</v>
      </c>
      <c r="D2" s="13" t="s">
        <v>52</v>
      </c>
      <c r="E2" s="13" t="s">
        <v>51</v>
      </c>
      <c r="F2" s="13" t="s">
        <v>50</v>
      </c>
      <c r="G2" s="13" t="s">
        <v>49</v>
      </c>
      <c r="H2" s="13" t="s">
        <v>48</v>
      </c>
      <c r="I2" s="13" t="s">
        <v>47</v>
      </c>
      <c r="J2" s="13" t="s">
        <v>46</v>
      </c>
      <c r="K2" s="13" t="s">
        <v>45</v>
      </c>
      <c r="L2" s="13" t="s">
        <v>44</v>
      </c>
      <c r="M2" s="13" t="s">
        <v>43</v>
      </c>
    </row>
    <row r="3" spans="1:13" x14ac:dyDescent="0.35">
      <c r="A3" s="12" t="s">
        <v>42</v>
      </c>
      <c r="C3" s="12" t="s">
        <v>40</v>
      </c>
      <c r="D3" s="12" t="s">
        <v>23</v>
      </c>
      <c r="E3" s="12" t="s">
        <v>39</v>
      </c>
      <c r="G3" s="12">
        <v>5.5</v>
      </c>
      <c r="H3" s="12">
        <v>9.25</v>
      </c>
      <c r="I3" s="12">
        <v>3700</v>
      </c>
      <c r="K3" s="12">
        <v>80</v>
      </c>
      <c r="M3" s="12">
        <v>3.4</v>
      </c>
    </row>
    <row r="4" spans="1:13" x14ac:dyDescent="0.35">
      <c r="A4" s="12" t="s">
        <v>41</v>
      </c>
      <c r="C4" s="12" t="s">
        <v>40</v>
      </c>
      <c r="D4" s="12" t="s">
        <v>23</v>
      </c>
      <c r="E4" s="12" t="s">
        <v>39</v>
      </c>
      <c r="G4" s="12">
        <v>6</v>
      </c>
      <c r="H4" s="12">
        <v>10</v>
      </c>
      <c r="I4" s="12">
        <v>3700</v>
      </c>
      <c r="K4" s="12">
        <v>80</v>
      </c>
      <c r="M4" s="12">
        <v>3.4</v>
      </c>
    </row>
    <row r="5" spans="1:13" x14ac:dyDescent="0.35">
      <c r="A5" s="12" t="s">
        <v>38</v>
      </c>
      <c r="C5" s="12" t="s">
        <v>37</v>
      </c>
      <c r="D5" s="12" t="s">
        <v>36</v>
      </c>
      <c r="E5" s="12" t="s">
        <v>35</v>
      </c>
      <c r="G5" s="12">
        <v>6</v>
      </c>
      <c r="H5" s="12">
        <v>9</v>
      </c>
      <c r="I5" s="12">
        <v>3670</v>
      </c>
      <c r="K5" s="12">
        <v>70</v>
      </c>
      <c r="M5" s="12">
        <v>3.9</v>
      </c>
    </row>
    <row r="6" spans="1:13" x14ac:dyDescent="0.35">
      <c r="A6" s="12" t="s">
        <v>34</v>
      </c>
      <c r="C6" s="12" t="s">
        <v>32</v>
      </c>
      <c r="D6" s="12" t="s">
        <v>22</v>
      </c>
      <c r="E6" s="12" t="s">
        <v>31</v>
      </c>
      <c r="F6" s="12">
        <v>3</v>
      </c>
      <c r="K6" s="12">
        <v>90</v>
      </c>
      <c r="M6" s="12">
        <v>3.5</v>
      </c>
    </row>
    <row r="7" spans="1:13" x14ac:dyDescent="0.35">
      <c r="A7" s="12" t="s">
        <v>33</v>
      </c>
      <c r="C7" s="12" t="s">
        <v>32</v>
      </c>
      <c r="D7" s="12" t="s">
        <v>22</v>
      </c>
      <c r="E7" s="12" t="s">
        <v>31</v>
      </c>
      <c r="F7" s="12">
        <v>1</v>
      </c>
      <c r="K7" s="12">
        <v>90</v>
      </c>
      <c r="M7" s="12">
        <v>3.5</v>
      </c>
    </row>
  </sheetData>
  <mergeCells count="1">
    <mergeCell ref="A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PivotTable</vt:lpstr>
      <vt:lpstr>Data</vt:lpstr>
      <vt:lpstr>Strategies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Rosenberg</dc:creator>
  <cp:lastModifiedBy>David Rosenberg</cp:lastModifiedBy>
  <dcterms:created xsi:type="dcterms:W3CDTF">2024-10-11T22:11:27Z</dcterms:created>
  <dcterms:modified xsi:type="dcterms:W3CDTF">2024-10-21T20:10:21Z</dcterms:modified>
</cp:coreProperties>
</file>