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Post2026Proposals\"/>
    </mc:Choice>
  </mc:AlternateContent>
  <xr:revisionPtr revIDLastSave="0" documentId="13_ncr:1_{8132F326-CAB9-4C43-8148-39B29F3F29AF}" xr6:coauthVersionLast="47" xr6:coauthVersionMax="47" xr10:uidLastSave="{00000000-0000-0000-0000-000000000000}"/>
  <bookViews>
    <workbookView xWindow="-57720" yWindow="-1800" windowWidth="29040" windowHeight="17520" activeTab="1" xr2:uid="{00000000-000D-0000-FFFF-FFFF00000000}"/>
  </bookViews>
  <sheets>
    <sheet name="ReadMe" sheetId="1" r:id="rId1"/>
    <sheet name="LowerBasinCutbac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5" i="2"/>
  <c r="F12" i="2"/>
  <c r="E12" i="2"/>
  <c r="F6" i="2"/>
  <c r="F7" i="2"/>
  <c r="F8" i="2"/>
  <c r="F9" i="2"/>
  <c r="F10" i="2"/>
  <c r="F11" i="2"/>
  <c r="F5" i="2"/>
  <c r="E5" i="2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5" i="2"/>
  <c r="C4" i="2"/>
  <c r="C5" i="2" s="1"/>
</calcChain>
</file>

<file path=xl/sharedStrings.xml><?xml version="1.0" encoding="utf-8"?>
<sst xmlns="http://schemas.openxmlformats.org/spreadsheetml/2006/main" count="8" uniqueCount="8">
  <si>
    <t>System Storage</t>
  </si>
  <si>
    <t>Lower Basin Alternative</t>
  </si>
  <si>
    <t>Upper Basin Alternative</t>
  </si>
  <si>
    <t>Collaborative Conservation</t>
  </si>
  <si>
    <t>Gila River</t>
  </si>
  <si>
    <t>Collaborative Conservation &lt; 14maf</t>
  </si>
  <si>
    <t>Collaborative Conservation &lt; 11maf</t>
  </si>
  <si>
    <t>Collaborative Conservation &lt; 8maf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</si>
</sst>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60" zoomScaleNormal="160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28FB-22B5-42E1-9443-A64F0CEEE7B7}">
  <dimension ref="A1:H12"/>
  <sheetViews>
    <sheetView tabSelected="1" zoomScale="230" zoomScaleNormal="230" workbookViewId="0">
      <selection activeCell="G13" sqref="G13"/>
    </sheetView>
  </sheetViews>
  <sheetFormatPr defaultRowHeight="14.5" x14ac:dyDescent="0.35"/>
  <cols>
    <col min="1" max="1" width="7.6328125" style="2" customWidth="1"/>
    <col min="2" max="3" width="11.36328125" style="2" customWidth="1"/>
    <col min="4" max="7" width="11.6328125" style="2" customWidth="1"/>
    <col min="8" max="8" width="8.7265625" style="2"/>
  </cols>
  <sheetData>
    <row r="1" spans="1:8" ht="3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</row>
    <row r="2" spans="1:8" x14ac:dyDescent="0.35">
      <c r="A2" s="3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8" x14ac:dyDescent="0.35">
      <c r="A3" s="3">
        <v>0.9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8" x14ac:dyDescent="0.35">
      <c r="A4" s="3">
        <v>0.8</v>
      </c>
      <c r="B4" s="2">
        <v>0</v>
      </c>
      <c r="C4" s="2">
        <f>AVERAGE(C6,C3)</f>
        <v>0.75</v>
      </c>
      <c r="D4" s="2">
        <v>0</v>
      </c>
      <c r="E4" s="2">
        <v>0</v>
      </c>
      <c r="F4" s="2">
        <v>0</v>
      </c>
      <c r="G4" s="2">
        <v>0</v>
      </c>
    </row>
    <row r="5" spans="1:8" x14ac:dyDescent="0.35">
      <c r="A5" s="3">
        <v>0.75</v>
      </c>
      <c r="B5" s="2">
        <v>0</v>
      </c>
      <c r="C5" s="4">
        <f>AVERAGE(C4,C6)</f>
        <v>1.125</v>
      </c>
      <c r="D5" s="5">
        <f>($D$12-$D$4)/($A$12-$A$4)*(A5-$A$4)</f>
        <v>0.31250000000000028</v>
      </c>
      <c r="E5" s="5">
        <f>D5+0.25</f>
        <v>0.56250000000000022</v>
      </c>
      <c r="F5" s="5">
        <f>D5+0.75</f>
        <v>1.0625000000000002</v>
      </c>
      <c r="G5" s="5">
        <f>D5+1.5</f>
        <v>1.8125000000000002</v>
      </c>
    </row>
    <row r="6" spans="1:8" x14ac:dyDescent="0.35">
      <c r="A6" s="3">
        <v>0.7</v>
      </c>
      <c r="B6" s="2">
        <v>0</v>
      </c>
      <c r="C6" s="2">
        <v>1.5</v>
      </c>
      <c r="D6" s="5">
        <f t="shared" ref="D6:D11" si="0">($D$12-$D$4)/($A$12-$A$4)*(A6-$A$4)</f>
        <v>0.62500000000000056</v>
      </c>
      <c r="E6" s="5">
        <f t="shared" ref="E6:E12" si="1">D6+0.25</f>
        <v>0.87500000000000056</v>
      </c>
      <c r="F6" s="5">
        <f t="shared" ref="F6:F12" si="2">D6+0.75</f>
        <v>1.3750000000000004</v>
      </c>
      <c r="G6" s="5">
        <f t="shared" ref="G6:G12" si="3">D6+1.5</f>
        <v>2.1250000000000004</v>
      </c>
    </row>
    <row r="7" spans="1:8" x14ac:dyDescent="0.35">
      <c r="A7" s="3">
        <v>0.69</v>
      </c>
      <c r="B7" s="2">
        <v>0</v>
      </c>
      <c r="C7" s="2">
        <v>1.5</v>
      </c>
      <c r="D7" s="5">
        <f t="shared" si="0"/>
        <v>0.68750000000000067</v>
      </c>
      <c r="E7" s="5">
        <f t="shared" si="1"/>
        <v>0.93750000000000067</v>
      </c>
      <c r="F7" s="5">
        <f t="shared" si="2"/>
        <v>1.4375000000000007</v>
      </c>
      <c r="G7" s="5">
        <f t="shared" si="3"/>
        <v>2.1875000000000009</v>
      </c>
    </row>
    <row r="8" spans="1:8" x14ac:dyDescent="0.35">
      <c r="A8" s="3">
        <v>0.57999999999999996</v>
      </c>
      <c r="B8" s="2">
        <v>1.5</v>
      </c>
      <c r="C8" s="2">
        <v>1.5</v>
      </c>
      <c r="D8" s="5">
        <f t="shared" si="0"/>
        <v>1.3750000000000004</v>
      </c>
      <c r="E8" s="5">
        <f t="shared" si="1"/>
        <v>1.6250000000000004</v>
      </c>
      <c r="F8" s="5">
        <f t="shared" si="2"/>
        <v>2.1250000000000004</v>
      </c>
      <c r="G8" s="5">
        <f t="shared" si="3"/>
        <v>2.8750000000000004</v>
      </c>
    </row>
    <row r="9" spans="1:8" x14ac:dyDescent="0.35">
      <c r="A9" s="3">
        <v>0.38</v>
      </c>
      <c r="B9" s="2">
        <v>1.5</v>
      </c>
      <c r="C9" s="2">
        <v>1.5</v>
      </c>
      <c r="D9" s="5">
        <f t="shared" si="0"/>
        <v>2.6250000000000004</v>
      </c>
      <c r="E9" s="5">
        <f t="shared" si="1"/>
        <v>2.8750000000000004</v>
      </c>
      <c r="F9" s="5">
        <f t="shared" si="2"/>
        <v>3.3750000000000004</v>
      </c>
      <c r="G9" s="5">
        <f t="shared" si="3"/>
        <v>4.125</v>
      </c>
    </row>
    <row r="10" spans="1:8" x14ac:dyDescent="0.35">
      <c r="A10" s="3">
        <v>0.23</v>
      </c>
      <c r="B10" s="2">
        <v>1.5</v>
      </c>
      <c r="C10" s="2">
        <v>1.5</v>
      </c>
      <c r="D10" s="5">
        <f t="shared" si="0"/>
        <v>3.5625000000000004</v>
      </c>
      <c r="E10" s="5">
        <f t="shared" si="1"/>
        <v>3.8125000000000004</v>
      </c>
      <c r="F10" s="5">
        <f t="shared" si="2"/>
        <v>4.3125</v>
      </c>
      <c r="G10" s="5">
        <v>5</v>
      </c>
    </row>
    <row r="11" spans="1:8" x14ac:dyDescent="0.35">
      <c r="A11" s="3">
        <v>0.2</v>
      </c>
      <c r="B11" s="2">
        <v>1.5</v>
      </c>
      <c r="C11" s="2">
        <v>1.5</v>
      </c>
      <c r="D11" s="5">
        <f t="shared" si="0"/>
        <v>3.7500000000000004</v>
      </c>
      <c r="E11" s="5">
        <f t="shared" si="1"/>
        <v>4</v>
      </c>
      <c r="F11" s="5">
        <f t="shared" si="2"/>
        <v>4.5</v>
      </c>
      <c r="G11" s="5">
        <v>5</v>
      </c>
    </row>
    <row r="12" spans="1:8" x14ac:dyDescent="0.35">
      <c r="A12" s="3">
        <v>0</v>
      </c>
      <c r="B12" s="2">
        <v>2.7</v>
      </c>
      <c r="C12" s="2">
        <v>2.4</v>
      </c>
      <c r="D12" s="2">
        <v>5</v>
      </c>
      <c r="E12" s="5">
        <f>D12</f>
        <v>5</v>
      </c>
      <c r="F12" s="5">
        <f>D12</f>
        <v>5</v>
      </c>
      <c r="G12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LowerBasinCutbacks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Rosenberg</dc:creator>
  <cp:lastModifiedBy>David Rosenberg</cp:lastModifiedBy>
  <dcterms:created xsi:type="dcterms:W3CDTF">2015-06-05T18:17:20Z</dcterms:created>
  <dcterms:modified xsi:type="dcterms:W3CDTF">2024-08-23T22:15:04Z</dcterms:modified>
</cp:coreProperties>
</file>