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hidePivotFieldList="1"/>
  <mc:AlternateContent xmlns:mc="http://schemas.openxmlformats.org/markup-compatibility/2006">
    <mc:Choice Requires="x15">
      <x15ac:absPath xmlns:x15ac="http://schemas.microsoft.com/office/spreadsheetml/2010/11/ac" url="C:\Rosenberg\Work\USU\Research\Iran\UrmiaCoding\LiteratureSynthesis\FigsFeb2022\Figure9-Artemia\"/>
    </mc:Choice>
  </mc:AlternateContent>
  <xr:revisionPtr revIDLastSave="0" documentId="13_ncr:1_{C59FA0D6-6990-47EE-A5F3-48F31484AC52}" xr6:coauthVersionLast="36" xr6:coauthVersionMax="47" xr10:uidLastSave="{00000000-0000-0000-0000-000000000000}"/>
  <bookViews>
    <workbookView xWindow="0" yWindow="0" windowWidth="19200" windowHeight="6230" xr2:uid="{00000000-000D-0000-FFFF-FFFF00000000}"/>
  </bookViews>
  <sheets>
    <sheet name="ReadMe" sheetId="12" r:id="rId1"/>
    <sheet name="Literature Compiled" sheetId="2" r:id="rId2"/>
    <sheet name="Data" sheetId="8" r:id="rId3"/>
    <sheet name="Final plot" sheetId="11" r:id="rId4"/>
  </sheets>
  <definedNames>
    <definedName name="_xlnm._FilterDatabase" localSheetId="1" hidden="1">'Literature Compiled'!$A$2:$N$64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8" l="1"/>
  <c r="M25" i="2" l="1"/>
  <c r="M27" i="2" l="1"/>
  <c r="M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Wurtsbaugh</author>
  </authors>
  <commentList>
    <comment ref="B2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Wurtsbaugh:</t>
        </r>
        <r>
          <rPr>
            <sz val="9"/>
            <color indexed="81"/>
            <rFont val="Tahoma"/>
            <family val="2"/>
          </rPr>
          <t xml:space="preserve">
Year Correct?  This data was in the spreadsheet after the winter 2000 (listed as 2010) data
</t>
        </r>
      </text>
    </comment>
    <comment ref="C2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Wurtsbaugh:</t>
        </r>
        <r>
          <rPr>
            <sz val="9"/>
            <color indexed="81"/>
            <rFont val="Tahoma"/>
            <family val="2"/>
          </rPr>
          <t xml:space="preserve">
Check to see if year is correct</t>
        </r>
      </text>
    </comment>
  </commentList>
</comments>
</file>

<file path=xl/sharedStrings.xml><?xml version="1.0" encoding="utf-8"?>
<sst xmlns="http://schemas.openxmlformats.org/spreadsheetml/2006/main" count="381" uniqueCount="68">
  <si>
    <t>Year</t>
  </si>
  <si>
    <t>month</t>
  </si>
  <si>
    <t>May</t>
  </si>
  <si>
    <t>Water levrl(m)</t>
  </si>
  <si>
    <t>TDS (g/L)</t>
  </si>
  <si>
    <t>Season</t>
  </si>
  <si>
    <t>Spring</t>
  </si>
  <si>
    <t>Summer</t>
  </si>
  <si>
    <t>Fall</t>
  </si>
  <si>
    <t>Winter</t>
  </si>
  <si>
    <t>Integrated</t>
  </si>
  <si>
    <t>Cysts (ind/L)</t>
  </si>
  <si>
    <t>Nauplii (ind/m3)</t>
  </si>
  <si>
    <t>Juvenile (ind/m3)</t>
  </si>
  <si>
    <t>Female adults (ind/m3)</t>
  </si>
  <si>
    <t>Male adults (ind/m3)</t>
  </si>
  <si>
    <t>Lake</t>
  </si>
  <si>
    <t>Urmia</t>
  </si>
  <si>
    <t>Adult Artemia (#/m3)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</si>
  <si>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</si>
  <si>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</si>
  <si>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</si>
  <si>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</si>
  <si>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</si>
  <si>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</si>
  <si>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</si>
  <si>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</si>
  <si>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</si>
  <si>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</si>
  <si>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South</t>
  </si>
  <si>
    <t>North</t>
  </si>
  <si>
    <t>2000 report</t>
  </si>
  <si>
    <t>Surface net or pumping @ 2.5 m</t>
  </si>
  <si>
    <t>Dashet et al. 2013</t>
  </si>
  <si>
    <t>Source</t>
  </si>
  <si>
    <t>VanStappen</t>
  </si>
  <si>
    <t>Surface and 0.5-1m horizontal tows, weighted 0.25 and 0.75, respectively to get water column average</t>
  </si>
  <si>
    <t xml:space="preserve"> </t>
  </si>
  <si>
    <t>Depth/Method</t>
  </si>
  <si>
    <t>Average</t>
  </si>
  <si>
    <t>2003-5 Report</t>
  </si>
  <si>
    <t xml:space="preserve">Sep </t>
  </si>
  <si>
    <t>Jul</t>
  </si>
  <si>
    <t>Lake Urmia</t>
  </si>
  <si>
    <t>Dahesht et al.,2013</t>
  </si>
  <si>
    <t>Reference</t>
  </si>
  <si>
    <t>VanStappen et al., 2001</t>
  </si>
  <si>
    <t>UL outlier  IFRI</t>
  </si>
  <si>
    <t>Gunther 1899</t>
  </si>
  <si>
    <t>Mean when salinity 158-170 g/L</t>
  </si>
  <si>
    <t>Mean salinity</t>
  </si>
  <si>
    <t>Hafezieh, 2016</t>
  </si>
  <si>
    <t>Gunther, 1899</t>
  </si>
  <si>
    <t>Lake Urmia adult Artemia densities.  Note that different investigators used different methods, so assumptions had to be made to estimate densities (see Sima et al. 2021; J. of Hydrology)</t>
  </si>
  <si>
    <t xml:space="preserve">Data for Figure 9.       </t>
  </si>
  <si>
    <t>Data for Figure 9</t>
  </si>
  <si>
    <t>VanStappen et al. 2001</t>
  </si>
  <si>
    <t>-</t>
  </si>
  <si>
    <t>Artemia density-salinity-lake level data for Lake Urmia.</t>
  </si>
  <si>
    <t>Compiled by Sima and Wurtsbaugh.</t>
  </si>
  <si>
    <t>Sheet</t>
  </si>
  <si>
    <t>Explanation</t>
  </si>
  <si>
    <t>Literature Compiled</t>
  </si>
  <si>
    <t>Compilation of al the reported data from 5 sources.</t>
  </si>
  <si>
    <t>Data</t>
  </si>
  <si>
    <t>Data for the plot. Note that different investigators used different methods, so assumptions had to be made to estimate densities (see Sima et al. 2021; J. of Hydrology).</t>
  </si>
  <si>
    <t>Final Plot</t>
  </si>
  <si>
    <t>Plot of data from the Data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</si>
</sst>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color rgb="FFCC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79998168889431442"/>
        <bgColor theme="5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0" xfId="0" applyFont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1" fontId="0" fillId="9" borderId="0" xfId="0" applyNumberFormat="1" applyFill="1" applyAlignment="1">
      <alignment horizontal="center"/>
    </xf>
    <xf numFmtId="0" fontId="0" fillId="9" borderId="0" xfId="0" applyFill="1" applyAlignment="1">
      <alignment horizontal="right"/>
    </xf>
    <xf numFmtId="0" fontId="0" fillId="5" borderId="0" xfId="0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1" fontId="0" fillId="3" borderId="0" xfId="0" applyNumberFormat="1" applyFill="1"/>
    <xf numFmtId="1" fontId="1" fillId="0" borderId="0" xfId="0" applyNumberFormat="1" applyFont="1" applyAlignment="1">
      <alignment horizontal="center"/>
    </xf>
    <xf numFmtId="1" fontId="0" fillId="9" borderId="0" xfId="0" applyNumberFormat="1" applyFill="1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 wrapText="1"/>
    </xf>
    <xf numFmtId="164" fontId="0" fillId="2" borderId="0" xfId="0" applyNumberFormat="1" applyFill="1" applyAlignment="1">
      <alignment horizontal="center"/>
    </xf>
    <xf numFmtId="164" fontId="0" fillId="7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2" borderId="0" xfId="0" applyFont="1" applyFill="1"/>
    <xf numFmtId="165" fontId="0" fillId="7" borderId="0" xfId="0" applyNumberFormat="1" applyFill="1"/>
    <xf numFmtId="165" fontId="0" fillId="10" borderId="0" xfId="0" applyNumberFormat="1" applyFill="1"/>
    <xf numFmtId="49" fontId="5" fillId="1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164" fontId="6" fillId="0" borderId="0" xfId="0" applyNumberFormat="1" applyFont="1"/>
    <xf numFmtId="0" fontId="0" fillId="11" borderId="0" xfId="0" applyFill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164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right"/>
    </xf>
    <xf numFmtId="1" fontId="1" fillId="0" borderId="0" xfId="0" applyNumberFormat="1" applyFont="1" applyAlignment="1">
      <alignment horizontal="center" vertical="top" wrapText="1"/>
    </xf>
    <xf numFmtId="1" fontId="0" fillId="11" borderId="0" xfId="0" applyNumberForma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55122155515"/>
          <c:y val="0.19953640083579863"/>
          <c:w val="0.84579729526453906"/>
          <c:h val="0.65557446083498916"/>
        </c:manualLayout>
      </c:layout>
      <c:scatterChart>
        <c:scatterStyle val="lineMarker"/>
        <c:varyColors val="0"/>
        <c:ser>
          <c:idx val="0"/>
          <c:order val="0"/>
          <c:tx>
            <c:v>Lake Urmia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8.8820550250834615E-2"/>
                  <c:y val="-0.23162738672926675"/>
                </c:manualLayout>
              </c:layout>
              <c:tx>
                <c:rich>
                  <a:bodyPr/>
                  <a:lstStyle/>
                  <a:p>
                    <a:pPr>
                      <a:defRPr sz="1500" baseline="0"/>
                    </a:pPr>
                    <a:r>
                      <a:rPr lang="en-US" sz="1500" b="1" baseline="0">
                        <a:solidFill>
                          <a:srgbClr val="C00000"/>
                        </a:solidFill>
                      </a:rPr>
                      <a:t>y = - 413 ln(x) + 2595.8</a:t>
                    </a:r>
                    <a:br>
                      <a:rPr lang="en-US" sz="1500" b="1" baseline="0">
                        <a:solidFill>
                          <a:srgbClr val="C00000"/>
                        </a:solidFill>
                      </a:rPr>
                    </a:br>
                    <a:r>
                      <a:rPr lang="en-US" sz="1500" b="1" baseline="0">
                        <a:solidFill>
                          <a:srgbClr val="C00000"/>
                        </a:solidFill>
                      </a:rPr>
                      <a:t>R² = 0.37</a:t>
                    </a:r>
                  </a:p>
                  <a:p>
                    <a:pPr>
                      <a:defRPr sz="1500" baseline="0"/>
                    </a:pPr>
                    <a:r>
                      <a:rPr lang="en-US" sz="1500" b="1" baseline="0">
                        <a:solidFill>
                          <a:srgbClr val="C00000"/>
                        </a:solidFill>
                      </a:rPr>
                      <a:t>p = 0.003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Data!$E$6:$E$20</c:f>
              <c:numCache>
                <c:formatCode>0</c:formatCode>
                <c:ptCount val="15"/>
                <c:pt idx="0" formatCode="General">
                  <c:v>170</c:v>
                </c:pt>
                <c:pt idx="1">
                  <c:v>177.20000000000002</c:v>
                </c:pt>
                <c:pt idx="2">
                  <c:v>161.29999999999998</c:v>
                </c:pt>
                <c:pt idx="3">
                  <c:v>177.70000000000002</c:v>
                </c:pt>
                <c:pt idx="4">
                  <c:v>157.9</c:v>
                </c:pt>
                <c:pt idx="5">
                  <c:v>162.85</c:v>
                </c:pt>
                <c:pt idx="6">
                  <c:v>302.33333333333337</c:v>
                </c:pt>
                <c:pt idx="7">
                  <c:v>235.83333333333334</c:v>
                </c:pt>
                <c:pt idx="8">
                  <c:v>274.33333333333331</c:v>
                </c:pt>
                <c:pt idx="9">
                  <c:v>309.43333333333334</c:v>
                </c:pt>
                <c:pt idx="10">
                  <c:v>257.90000000000003</c:v>
                </c:pt>
                <c:pt idx="11">
                  <c:v>286.43333333333334</c:v>
                </c:pt>
                <c:pt idx="12">
                  <c:v>363.30466666666598</c:v>
                </c:pt>
                <c:pt idx="13">
                  <c:v>339.39937499999996</c:v>
                </c:pt>
                <c:pt idx="14">
                  <c:v>369.04399999999998</c:v>
                </c:pt>
              </c:numCache>
            </c:numRef>
          </c:xVal>
          <c:yVal>
            <c:numRef>
              <c:f>Data!$D$6:$D$20</c:f>
              <c:numCache>
                <c:formatCode>0</c:formatCode>
                <c:ptCount val="15"/>
                <c:pt idx="0">
                  <c:v>1200</c:v>
                </c:pt>
                <c:pt idx="1">
                  <c:v>687</c:v>
                </c:pt>
                <c:pt idx="2">
                  <c:v>882</c:v>
                </c:pt>
                <c:pt idx="3">
                  <c:v>478</c:v>
                </c:pt>
                <c:pt idx="4">
                  <c:v>322</c:v>
                </c:pt>
                <c:pt idx="5">
                  <c:v>444</c:v>
                </c:pt>
                <c:pt idx="6">
                  <c:v>153.66666666666666</c:v>
                </c:pt>
                <c:pt idx="7">
                  <c:v>224</c:v>
                </c:pt>
                <c:pt idx="8">
                  <c:v>294</c:v>
                </c:pt>
                <c:pt idx="9">
                  <c:v>128.33333333333334</c:v>
                </c:pt>
                <c:pt idx="10">
                  <c:v>395.16666666666669</c:v>
                </c:pt>
                <c:pt idx="11">
                  <c:v>297</c:v>
                </c:pt>
                <c:pt idx="12">
                  <c:v>134.45378151260505</c:v>
                </c:pt>
                <c:pt idx="13">
                  <c:v>235.29411764705887</c:v>
                </c:pt>
                <c:pt idx="14">
                  <c:v>231.9327731092437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E-4EBA-89A5-E07B1E90A3EA}"/>
            </c:ext>
          </c:extLst>
        </c:ser>
        <c:ser>
          <c:idx val="4"/>
          <c:order val="1"/>
          <c:tx>
            <c:strRef>
              <c:f>Data!$F$7</c:f>
              <c:strCache>
                <c:ptCount val="1"/>
                <c:pt idx="0">
                  <c:v>VanStappen et al., 2001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C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Data!$E$7:$E$11</c:f>
              <c:numCache>
                <c:formatCode>0</c:formatCode>
                <c:ptCount val="5"/>
                <c:pt idx="0">
                  <c:v>177.20000000000002</c:v>
                </c:pt>
                <c:pt idx="1">
                  <c:v>161.29999999999998</c:v>
                </c:pt>
                <c:pt idx="2">
                  <c:v>177.70000000000002</c:v>
                </c:pt>
                <c:pt idx="3">
                  <c:v>157.9</c:v>
                </c:pt>
                <c:pt idx="4">
                  <c:v>162.85</c:v>
                </c:pt>
              </c:numCache>
            </c:numRef>
          </c:xVal>
          <c:yVal>
            <c:numRef>
              <c:f>Data!$D$7:$D$11</c:f>
              <c:numCache>
                <c:formatCode>0</c:formatCode>
                <c:ptCount val="5"/>
                <c:pt idx="0">
                  <c:v>687</c:v>
                </c:pt>
                <c:pt idx="1">
                  <c:v>882</c:v>
                </c:pt>
                <c:pt idx="2">
                  <c:v>478</c:v>
                </c:pt>
                <c:pt idx="3">
                  <c:v>322</c:v>
                </c:pt>
                <c:pt idx="4">
                  <c:v>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5E-4EBA-89A5-E07B1E90A3EA}"/>
            </c:ext>
          </c:extLst>
        </c:ser>
        <c:ser>
          <c:idx val="6"/>
          <c:order val="2"/>
          <c:tx>
            <c:strRef>
              <c:f>Data!$F$12</c:f>
              <c:strCache>
                <c:ptCount val="1"/>
                <c:pt idx="0">
                  <c:v>Hafezieh, 2016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Data!$E$12:$E$17</c:f>
              <c:numCache>
                <c:formatCode>0</c:formatCode>
                <c:ptCount val="6"/>
                <c:pt idx="0">
                  <c:v>302.33333333333337</c:v>
                </c:pt>
                <c:pt idx="1">
                  <c:v>235.83333333333334</c:v>
                </c:pt>
                <c:pt idx="2">
                  <c:v>274.33333333333331</c:v>
                </c:pt>
                <c:pt idx="3">
                  <c:v>309.43333333333334</c:v>
                </c:pt>
                <c:pt idx="4">
                  <c:v>257.90000000000003</c:v>
                </c:pt>
                <c:pt idx="5">
                  <c:v>286.43333333333334</c:v>
                </c:pt>
              </c:numCache>
            </c:numRef>
          </c:xVal>
          <c:yVal>
            <c:numRef>
              <c:f>Data!$D$12:$D$17</c:f>
              <c:numCache>
                <c:formatCode>0</c:formatCode>
                <c:ptCount val="6"/>
                <c:pt idx="0">
                  <c:v>153.66666666666666</c:v>
                </c:pt>
                <c:pt idx="1">
                  <c:v>224</c:v>
                </c:pt>
                <c:pt idx="2">
                  <c:v>294</c:v>
                </c:pt>
                <c:pt idx="3">
                  <c:v>128.33333333333334</c:v>
                </c:pt>
                <c:pt idx="4">
                  <c:v>395.16666666666669</c:v>
                </c:pt>
                <c:pt idx="5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5E-4EBA-89A5-E07B1E90A3EA}"/>
            </c:ext>
          </c:extLst>
        </c:ser>
        <c:ser>
          <c:idx val="7"/>
          <c:order val="3"/>
          <c:tx>
            <c:strRef>
              <c:f>Data!$F$18</c:f>
              <c:strCache>
                <c:ptCount val="1"/>
                <c:pt idx="0">
                  <c:v>Dahesht et al.,2013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9"/>
            <c:spPr>
              <a:solidFill>
                <a:srgbClr val="C00000"/>
              </a:solidFill>
            </c:spPr>
          </c:marker>
          <c:xVal>
            <c:numRef>
              <c:f>Data!$E$18:$E$20</c:f>
              <c:numCache>
                <c:formatCode>0</c:formatCode>
                <c:ptCount val="3"/>
                <c:pt idx="0">
                  <c:v>363.30466666666598</c:v>
                </c:pt>
                <c:pt idx="1">
                  <c:v>339.39937499999996</c:v>
                </c:pt>
                <c:pt idx="2">
                  <c:v>369.04399999999998</c:v>
                </c:pt>
              </c:numCache>
            </c:numRef>
          </c:xVal>
          <c:yVal>
            <c:numRef>
              <c:f>Data!$D$18:$D$20</c:f>
              <c:numCache>
                <c:formatCode>0</c:formatCode>
                <c:ptCount val="3"/>
                <c:pt idx="0">
                  <c:v>134.45378151260505</c:v>
                </c:pt>
                <c:pt idx="1">
                  <c:v>235.29411764705887</c:v>
                </c:pt>
                <c:pt idx="2">
                  <c:v>231.9327731092437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5E-4EBA-89A5-E07B1E90A3EA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none"/>
          </c:marker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05E-4EBA-89A5-E07B1E90A3EA}"/>
            </c:ext>
          </c:extLst>
        </c:ser>
        <c:ser>
          <c:idx val="1"/>
          <c:order val="5"/>
          <c:tx>
            <c:strRef>
              <c:f>Data!$F$6</c:f>
              <c:strCache>
                <c:ptCount val="1"/>
                <c:pt idx="0">
                  <c:v>Gunther, 1899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CC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Data!$E$6</c:f>
              <c:numCache>
                <c:formatCode>General</c:formatCode>
                <c:ptCount val="1"/>
                <c:pt idx="0">
                  <c:v>170</c:v>
                </c:pt>
              </c:numCache>
            </c:numRef>
          </c:xVal>
          <c:yVal>
            <c:numRef>
              <c:f>Data!$D$6</c:f>
              <c:numCache>
                <c:formatCode>0</c:formatCode>
                <c:ptCount val="1"/>
                <c:pt idx="0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05E-4EBA-89A5-E07B1E90A3EA}"/>
            </c:ext>
          </c:extLst>
        </c:ser>
        <c:ser>
          <c:idx val="5"/>
          <c:order val="6"/>
          <c:tx>
            <c:v>Outliers (Hafezieh 2016)</c:v>
          </c:tx>
          <c:spPr>
            <a:ln w="19050">
              <a:noFill/>
            </a:ln>
          </c:spPr>
          <c:marker>
            <c:symbol val="square"/>
            <c:size val="8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Data!$E$21:$E$23</c:f>
              <c:numCache>
                <c:formatCode>@</c:formatCode>
                <c:ptCount val="3"/>
                <c:pt idx="0">
                  <c:v>251</c:v>
                </c:pt>
                <c:pt idx="1">
                  <c:v>254</c:v>
                </c:pt>
                <c:pt idx="2">
                  <c:v>251</c:v>
                </c:pt>
              </c:numCache>
            </c:numRef>
          </c:xVal>
          <c:yVal>
            <c:numRef>
              <c:f>Data!$D$21:$D$23</c:f>
              <c:numCache>
                <c:formatCode>0</c:formatCode>
                <c:ptCount val="3"/>
                <c:pt idx="0">
                  <c:v>17.440000000000001</c:v>
                </c:pt>
                <c:pt idx="1">
                  <c:v>1.9000000000000001</c:v>
                </c:pt>
                <c:pt idx="2">
                  <c:v>27.189999999999998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05E-4EBA-89A5-E07B1E90A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4784"/>
        <c:axId val="88053248"/>
      </c:scatterChart>
      <c:valAx>
        <c:axId val="88054784"/>
        <c:scaling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Salinity (g</a:t>
                </a:r>
                <a:r>
                  <a:rPr lang="en-US" sz="2000" baseline="0"/>
                  <a:t> </a:t>
                </a:r>
                <a:r>
                  <a:rPr lang="en-US" sz="2000"/>
                  <a:t>L</a:t>
                </a:r>
                <a:r>
                  <a:rPr lang="en-US" sz="2000" baseline="30000"/>
                  <a:t>-1</a:t>
                </a:r>
                <a:r>
                  <a:rPr lang="en-US" sz="2000"/>
                  <a:t>)</a:t>
                </a:r>
              </a:p>
            </c:rich>
          </c:tx>
          <c:layout>
            <c:manualLayout>
              <c:xMode val="edge"/>
              <c:yMode val="edge"/>
              <c:x val="0.45001882495365825"/>
              <c:y val="0.91657003249871039"/>
            </c:manualLayout>
          </c:layout>
          <c:overlay val="0"/>
        </c:title>
        <c:numFmt formatCode="0" sourceLinked="0"/>
        <c:majorTickMark val="out"/>
        <c:minorTickMark val="in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500" b="1"/>
            </a:pPr>
            <a:endParaRPr lang="en-US"/>
          </a:p>
        </c:txPr>
        <c:crossAx val="88053248"/>
        <c:crosses val="autoZero"/>
        <c:crossBetween val="midCat"/>
        <c:minorUnit val="10"/>
      </c:valAx>
      <c:valAx>
        <c:axId val="88053248"/>
        <c:scaling>
          <c:orientation val="minMax"/>
          <c:max val="1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Density  (number m</a:t>
                </a:r>
                <a:r>
                  <a:rPr lang="en-US" sz="2000" baseline="30000"/>
                  <a:t>-3</a:t>
                </a:r>
                <a:r>
                  <a:rPr lang="en-US" sz="2000"/>
                  <a:t>)</a:t>
                </a:r>
              </a:p>
            </c:rich>
          </c:tx>
          <c:layout>
            <c:manualLayout>
              <c:xMode val="edge"/>
              <c:yMode val="edge"/>
              <c:x val="1.1537007752892308E-2"/>
              <c:y val="0.34682417092118134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500" b="1"/>
            </a:pPr>
            <a:endParaRPr lang="en-US"/>
          </a:p>
        </c:txPr>
        <c:crossAx val="88054784"/>
        <c:crosses val="autoZero"/>
        <c:crossBetween val="midCat"/>
        <c:majorUnit val="200"/>
        <c:minorUnit val="50"/>
      </c:valAx>
      <c:spPr>
        <a:ln w="19050" cmpd="sng"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8421875727672898"/>
          <c:y val="0.22897095722372393"/>
          <c:w val="0.27620596131075992"/>
          <c:h val="0.22988073256106809"/>
        </c:manualLayout>
      </c:layout>
      <c:overlay val="0"/>
      <c:spPr>
        <a:ln>
          <a:noFill/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7155122155515"/>
          <c:y val="0.19953640083579863"/>
          <c:w val="0.84579729526453906"/>
          <c:h val="0.65557446083498916"/>
        </c:manualLayout>
      </c:layout>
      <c:scatterChart>
        <c:scatterStyle val="lineMarker"/>
        <c:varyColors val="0"/>
        <c:ser>
          <c:idx val="0"/>
          <c:order val="0"/>
          <c:tx>
            <c:v>Lake Urmia</c:v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19050">
                <a:solidFill>
                  <a:srgbClr val="C00000"/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-0.23957287543931344"/>
                  <c:y val="-0.28003487584361292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sz="1100" b="1" baseline="0">
                        <a:solidFill>
                          <a:srgbClr val="C00000"/>
                        </a:solidFill>
                      </a:rPr>
                      <a:t>y = - 413 ln(x) + 2595.8</a:t>
                    </a:r>
                    <a:br>
                      <a:rPr lang="en-US" sz="1100" b="1" baseline="0">
                        <a:solidFill>
                          <a:srgbClr val="C00000"/>
                        </a:solidFill>
                      </a:rPr>
                    </a:br>
                    <a:r>
                      <a:rPr lang="en-US" sz="1100" b="1" baseline="0">
                        <a:solidFill>
                          <a:srgbClr val="C00000"/>
                        </a:solidFill>
                      </a:rPr>
                      <a:t>R² = 0.372</a:t>
                    </a:r>
                  </a:p>
                  <a:p>
                    <a:pPr>
                      <a:defRPr sz="1100"/>
                    </a:pPr>
                    <a:r>
                      <a:rPr lang="en-US" sz="1100" b="1" baseline="0">
                        <a:solidFill>
                          <a:srgbClr val="C00000"/>
                        </a:solidFill>
                      </a:rPr>
                      <a:t>p = 0.003</a:t>
                    </a:r>
                    <a:endParaRPr lang="en-US" sz="1100" b="1">
                      <a:solidFill>
                        <a:srgbClr val="C0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Data!$E$6:$E$20</c:f>
              <c:numCache>
                <c:formatCode>0</c:formatCode>
                <c:ptCount val="15"/>
                <c:pt idx="0" formatCode="General">
                  <c:v>170</c:v>
                </c:pt>
                <c:pt idx="1">
                  <c:v>177.20000000000002</c:v>
                </c:pt>
                <c:pt idx="2">
                  <c:v>161.29999999999998</c:v>
                </c:pt>
                <c:pt idx="3">
                  <c:v>177.70000000000002</c:v>
                </c:pt>
                <c:pt idx="4">
                  <c:v>157.9</c:v>
                </c:pt>
                <c:pt idx="5">
                  <c:v>162.85</c:v>
                </c:pt>
                <c:pt idx="6">
                  <c:v>302.33333333333337</c:v>
                </c:pt>
                <c:pt idx="7">
                  <c:v>235.83333333333334</c:v>
                </c:pt>
                <c:pt idx="8">
                  <c:v>274.33333333333331</c:v>
                </c:pt>
                <c:pt idx="9">
                  <c:v>309.43333333333334</c:v>
                </c:pt>
                <c:pt idx="10">
                  <c:v>257.90000000000003</c:v>
                </c:pt>
                <c:pt idx="11">
                  <c:v>286.43333333333334</c:v>
                </c:pt>
                <c:pt idx="12">
                  <c:v>363.30466666666598</c:v>
                </c:pt>
                <c:pt idx="13">
                  <c:v>339.39937499999996</c:v>
                </c:pt>
                <c:pt idx="14">
                  <c:v>369.04399999999998</c:v>
                </c:pt>
              </c:numCache>
            </c:numRef>
          </c:xVal>
          <c:yVal>
            <c:numRef>
              <c:f>Data!$D$6:$D$20</c:f>
              <c:numCache>
                <c:formatCode>0</c:formatCode>
                <c:ptCount val="15"/>
                <c:pt idx="0">
                  <c:v>1200</c:v>
                </c:pt>
                <c:pt idx="1">
                  <c:v>687</c:v>
                </c:pt>
                <c:pt idx="2">
                  <c:v>882</c:v>
                </c:pt>
                <c:pt idx="3">
                  <c:v>478</c:v>
                </c:pt>
                <c:pt idx="4">
                  <c:v>322</c:v>
                </c:pt>
                <c:pt idx="5">
                  <c:v>444</c:v>
                </c:pt>
                <c:pt idx="6">
                  <c:v>153.66666666666666</c:v>
                </c:pt>
                <c:pt idx="7">
                  <c:v>224</c:v>
                </c:pt>
                <c:pt idx="8">
                  <c:v>294</c:v>
                </c:pt>
                <c:pt idx="9">
                  <c:v>128.33333333333334</c:v>
                </c:pt>
                <c:pt idx="10">
                  <c:v>395.16666666666669</c:v>
                </c:pt>
                <c:pt idx="11">
                  <c:v>297</c:v>
                </c:pt>
                <c:pt idx="12">
                  <c:v>134.45378151260505</c:v>
                </c:pt>
                <c:pt idx="13">
                  <c:v>235.29411764705887</c:v>
                </c:pt>
                <c:pt idx="14">
                  <c:v>231.9327731092437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F-4959-8FE4-5022181C84AB}"/>
            </c:ext>
          </c:extLst>
        </c:ser>
        <c:ser>
          <c:idx val="4"/>
          <c:order val="1"/>
          <c:tx>
            <c:strRef>
              <c:f>Data!$F$7</c:f>
              <c:strCache>
                <c:ptCount val="1"/>
                <c:pt idx="0">
                  <c:v>VanStappen et al., 2001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Data!$E$7:$E$11</c:f>
              <c:numCache>
                <c:formatCode>0</c:formatCode>
                <c:ptCount val="5"/>
                <c:pt idx="0">
                  <c:v>177.20000000000002</c:v>
                </c:pt>
                <c:pt idx="1">
                  <c:v>161.29999999999998</c:v>
                </c:pt>
                <c:pt idx="2">
                  <c:v>177.70000000000002</c:v>
                </c:pt>
                <c:pt idx="3">
                  <c:v>157.9</c:v>
                </c:pt>
                <c:pt idx="4">
                  <c:v>162.85</c:v>
                </c:pt>
              </c:numCache>
            </c:numRef>
          </c:xVal>
          <c:yVal>
            <c:numRef>
              <c:f>Data!$D$7:$D$11</c:f>
              <c:numCache>
                <c:formatCode>0</c:formatCode>
                <c:ptCount val="5"/>
                <c:pt idx="0">
                  <c:v>687</c:v>
                </c:pt>
                <c:pt idx="1">
                  <c:v>882</c:v>
                </c:pt>
                <c:pt idx="2">
                  <c:v>478</c:v>
                </c:pt>
                <c:pt idx="3">
                  <c:v>322</c:v>
                </c:pt>
                <c:pt idx="4">
                  <c:v>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1F-4959-8FE4-5022181C84AB}"/>
            </c:ext>
          </c:extLst>
        </c:ser>
        <c:ser>
          <c:idx val="6"/>
          <c:order val="2"/>
          <c:tx>
            <c:strRef>
              <c:f>Data!$F$12</c:f>
              <c:strCache>
                <c:ptCount val="1"/>
                <c:pt idx="0">
                  <c:v>Hafezieh, 2016</c:v>
                </c:pt>
              </c:strCache>
            </c:strRef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Data!$E$12:$E$17</c:f>
              <c:numCache>
                <c:formatCode>0</c:formatCode>
                <c:ptCount val="6"/>
                <c:pt idx="0">
                  <c:v>302.33333333333337</c:v>
                </c:pt>
                <c:pt idx="1">
                  <c:v>235.83333333333334</c:v>
                </c:pt>
                <c:pt idx="2">
                  <c:v>274.33333333333331</c:v>
                </c:pt>
                <c:pt idx="3">
                  <c:v>309.43333333333334</c:v>
                </c:pt>
                <c:pt idx="4">
                  <c:v>257.90000000000003</c:v>
                </c:pt>
                <c:pt idx="5">
                  <c:v>286.43333333333334</c:v>
                </c:pt>
              </c:numCache>
            </c:numRef>
          </c:xVal>
          <c:yVal>
            <c:numRef>
              <c:f>Data!$D$12:$D$17</c:f>
              <c:numCache>
                <c:formatCode>0</c:formatCode>
                <c:ptCount val="6"/>
                <c:pt idx="0">
                  <c:v>153.66666666666666</c:v>
                </c:pt>
                <c:pt idx="1">
                  <c:v>224</c:v>
                </c:pt>
                <c:pt idx="2">
                  <c:v>294</c:v>
                </c:pt>
                <c:pt idx="3">
                  <c:v>128.33333333333334</c:v>
                </c:pt>
                <c:pt idx="4">
                  <c:v>395.16666666666669</c:v>
                </c:pt>
                <c:pt idx="5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1F-4959-8FE4-5022181C84AB}"/>
            </c:ext>
          </c:extLst>
        </c:ser>
        <c:ser>
          <c:idx val="7"/>
          <c:order val="3"/>
          <c:tx>
            <c:strRef>
              <c:f>Data!$F$18</c:f>
              <c:strCache>
                <c:ptCount val="1"/>
                <c:pt idx="0">
                  <c:v>Dahesht et al.,2013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6"/>
            <c:spPr>
              <a:solidFill>
                <a:srgbClr val="C00000"/>
              </a:solidFill>
            </c:spPr>
          </c:marker>
          <c:xVal>
            <c:numRef>
              <c:f>Data!$E$18:$E$20</c:f>
              <c:numCache>
                <c:formatCode>0</c:formatCode>
                <c:ptCount val="3"/>
                <c:pt idx="0">
                  <c:v>363.30466666666598</c:v>
                </c:pt>
                <c:pt idx="1">
                  <c:v>339.39937499999996</c:v>
                </c:pt>
                <c:pt idx="2">
                  <c:v>369.04399999999998</c:v>
                </c:pt>
              </c:numCache>
            </c:numRef>
          </c:xVal>
          <c:yVal>
            <c:numRef>
              <c:f>Data!$D$18:$D$20</c:f>
              <c:numCache>
                <c:formatCode>0</c:formatCode>
                <c:ptCount val="3"/>
                <c:pt idx="0">
                  <c:v>134.45378151260505</c:v>
                </c:pt>
                <c:pt idx="1">
                  <c:v>235.29411764705887</c:v>
                </c:pt>
                <c:pt idx="2">
                  <c:v>231.9327731092437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1F-4959-8FE4-5022181C84AB}"/>
            </c:ext>
          </c:extLst>
        </c:ser>
        <c:ser>
          <c:idx val="3"/>
          <c:order val="4"/>
          <c:spPr>
            <a:ln w="19050">
              <a:noFill/>
            </a:ln>
          </c:spPr>
          <c:marker>
            <c:symbol val="none"/>
          </c:marker>
          <c:xVal>
            <c:numRef>
              <c:f>Data!#REF!</c:f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1F-4959-8FE4-5022181C84AB}"/>
            </c:ext>
          </c:extLst>
        </c:ser>
        <c:ser>
          <c:idx val="1"/>
          <c:order val="5"/>
          <c:tx>
            <c:strRef>
              <c:f>Data!$F$6</c:f>
              <c:strCache>
                <c:ptCount val="1"/>
                <c:pt idx="0">
                  <c:v>Gunther, 1899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6"/>
            <c:spPr>
              <a:solidFill>
                <a:srgbClr val="CC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Data!$E$6</c:f>
              <c:numCache>
                <c:formatCode>General</c:formatCode>
                <c:ptCount val="1"/>
                <c:pt idx="0">
                  <c:v>170</c:v>
                </c:pt>
              </c:numCache>
            </c:numRef>
          </c:xVal>
          <c:yVal>
            <c:numRef>
              <c:f>Data!$D$6</c:f>
              <c:numCache>
                <c:formatCode>0</c:formatCode>
                <c:ptCount val="1"/>
                <c:pt idx="0">
                  <c:v>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1F-4959-8FE4-5022181C84AB}"/>
            </c:ext>
          </c:extLst>
        </c:ser>
        <c:ser>
          <c:idx val="5"/>
          <c:order val="6"/>
          <c:tx>
            <c:v>Outlier (Hafezieh 2016)</c:v>
          </c:tx>
          <c:spPr>
            <a:ln w="19050">
              <a:noFill/>
            </a:ln>
          </c:spPr>
          <c:marker>
            <c:symbol val="square"/>
            <c:size val="5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Data!$E$21:$E$23</c:f>
              <c:numCache>
                <c:formatCode>@</c:formatCode>
                <c:ptCount val="3"/>
                <c:pt idx="0">
                  <c:v>251</c:v>
                </c:pt>
                <c:pt idx="1">
                  <c:v>254</c:v>
                </c:pt>
                <c:pt idx="2">
                  <c:v>251</c:v>
                </c:pt>
              </c:numCache>
            </c:numRef>
          </c:xVal>
          <c:yVal>
            <c:numRef>
              <c:f>Data!$D$21:$D$23</c:f>
              <c:numCache>
                <c:formatCode>0</c:formatCode>
                <c:ptCount val="3"/>
                <c:pt idx="0">
                  <c:v>17.440000000000001</c:v>
                </c:pt>
                <c:pt idx="1">
                  <c:v>1.9000000000000001</c:v>
                </c:pt>
                <c:pt idx="2">
                  <c:v>27.189999999999998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1F-4959-8FE4-5022181C8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4784"/>
        <c:axId val="88053248"/>
      </c:scatterChart>
      <c:valAx>
        <c:axId val="88054784"/>
        <c:scaling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Salinity (g/L)</a:t>
                </a:r>
              </a:p>
            </c:rich>
          </c:tx>
          <c:layout>
            <c:manualLayout>
              <c:xMode val="edge"/>
              <c:yMode val="edge"/>
              <c:x val="0.47875949103664572"/>
              <c:y val="0.91657004374593132"/>
            </c:manualLayout>
          </c:layout>
          <c:overlay val="0"/>
        </c:title>
        <c:numFmt formatCode="0" sourceLinked="0"/>
        <c:majorTickMark val="out"/>
        <c:minorTickMark val="in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500" b="1"/>
            </a:pPr>
            <a:endParaRPr lang="en-US"/>
          </a:p>
        </c:txPr>
        <c:crossAx val="88053248"/>
        <c:crosses val="autoZero"/>
        <c:crossBetween val="midCat"/>
        <c:minorUnit val="10"/>
      </c:valAx>
      <c:valAx>
        <c:axId val="88053248"/>
        <c:scaling>
          <c:orientation val="minMax"/>
          <c:max val="14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Density  (number m</a:t>
                </a:r>
                <a:r>
                  <a:rPr lang="en-US" sz="1800" baseline="30000"/>
                  <a:t>-3</a:t>
                </a:r>
                <a:r>
                  <a:rPr lang="en-US" sz="1800"/>
                  <a:t>)</a:t>
                </a:r>
              </a:p>
            </c:rich>
          </c:tx>
          <c:layout>
            <c:manualLayout>
              <c:xMode val="edge"/>
              <c:yMode val="edge"/>
              <c:x val="1.1537007752892308E-2"/>
              <c:y val="0.34682417092118134"/>
            </c:manualLayout>
          </c:layout>
          <c:overlay val="0"/>
        </c:title>
        <c:numFmt formatCode="0" sourceLinked="0"/>
        <c:majorTickMark val="out"/>
        <c:minorTickMark val="out"/>
        <c:tickLblPos val="nextTo"/>
        <c:spPr>
          <a:ln w="12700">
            <a:solidFill>
              <a:schemeClr val="tx1"/>
            </a:solidFill>
          </a:ln>
        </c:spPr>
        <c:txPr>
          <a:bodyPr/>
          <a:lstStyle/>
          <a:p>
            <a:pPr>
              <a:defRPr sz="1500" b="1"/>
            </a:pPr>
            <a:endParaRPr lang="en-US"/>
          </a:p>
        </c:txPr>
        <c:crossAx val="88054784"/>
        <c:crosses val="autoZero"/>
        <c:crossBetween val="midCat"/>
        <c:majorUnit val="100"/>
        <c:minorUnit val="25"/>
      </c:valAx>
      <c:spPr>
        <a:ln w="19050" cmpd="sng">
          <a:solidFill>
            <a:schemeClr val="tx1"/>
          </a:solidFill>
        </a:ln>
      </c:spPr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326240794323714"/>
          <c:y val="0.31235580633300608"/>
          <c:w val="0.20813597702938777"/>
          <c:h val="0.21919036729064728"/>
        </c:manualLayout>
      </c:layout>
      <c:overlay val="0"/>
      <c:spPr>
        <a:ln>
          <a:noFill/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95000"/>
        </a:schemeClr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840905"/>
    <xdr:ext cx="8395771" cy="593992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CA8CF-ACF5-4A81-B6D5-A99E190215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13211175"/>
    <xdr:ext cx="8395771" cy="593992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6315B6-950E-48E0-8730-4242275CA8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0.01379</cdr:y>
    </cdr:from>
    <cdr:to>
      <cdr:x>0.06453</cdr:x>
      <cdr:y>0.11248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FDF0E6-A76C-453D-9BE9-A6E00D5C9B19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89758" cy="363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/>
        </a:p>
      </cdr:txBody>
    </cdr:sp>
  </cdr:relSizeAnchor>
  <cdr:relSizeAnchor xmlns:cdr="http://schemas.openxmlformats.org/drawingml/2006/chartDrawing">
    <cdr:from>
      <cdr:x>0.39592</cdr:x>
      <cdr:y>0.14304</cdr:y>
    </cdr:from>
    <cdr:to>
      <cdr:x>0.51016</cdr:x>
      <cdr:y>0.33443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4CBDA0D-0E6C-4257-AAD0-B4C0D5E60497}"/>
            </a:ext>
          </a:extLst>
        </cdr:cNvPr>
        <cdr:cNvSpPr txBox="1"/>
      </cdr:nvSpPr>
      <cdr:spPr>
        <a:xfrm xmlns:a="http://schemas.openxmlformats.org/drawingml/2006/main">
          <a:off x="3168952" y="6833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0.30451</cdr:x>
      <cdr:y>0.13039</cdr:y>
    </cdr:from>
    <cdr:to>
      <cdr:x>0.89713</cdr:x>
      <cdr:y>0.21387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36A11BBE-243A-4F02-8419-8F64E2805B6C}"/>
            </a:ext>
          </a:extLst>
        </cdr:cNvPr>
        <cdr:cNvSpPr txBox="1"/>
      </cdr:nvSpPr>
      <cdr:spPr>
        <a:xfrm xmlns:a="http://schemas.openxmlformats.org/drawingml/2006/main">
          <a:off x="2556570" y="774499"/>
          <a:ext cx="4975502" cy="495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1278     1276</a:t>
          </a:r>
          <a:r>
            <a:rPr lang="en-US" sz="1400" b="1" baseline="0"/>
            <a:t>         1275                       1274                            1273        1272 </a:t>
          </a:r>
        </a:p>
        <a:p xmlns:a="http://schemas.openxmlformats.org/drawingml/2006/main">
          <a:r>
            <a:rPr lang="en-US" sz="1400" b="1" baseline="0"/>
            <a:t>     </a:t>
          </a:r>
          <a:endParaRPr lang="en-US" sz="1400" b="1"/>
        </a:p>
      </cdr:txBody>
    </cdr:sp>
  </cdr:relSizeAnchor>
  <cdr:relSizeAnchor xmlns:cdr="http://schemas.openxmlformats.org/drawingml/2006/chartDrawing">
    <cdr:from>
      <cdr:x>0.78491</cdr:x>
      <cdr:y>0.25856</cdr:y>
    </cdr:from>
    <cdr:to>
      <cdr:x>0.89946</cdr:x>
      <cdr:y>0.44091</cdr:y>
    </cdr:to>
    <cdr:sp macro="" textlink="">
      <cdr:nvSpPr>
        <cdr:cNvPr id="52" name="TextBox 51">
          <a:extLst xmlns:a="http://schemas.openxmlformats.org/drawingml/2006/main">
            <a:ext uri="{FF2B5EF4-FFF2-40B4-BE49-F238E27FC236}">
              <a16:creationId xmlns:a16="http://schemas.microsoft.com/office/drawing/2014/main" id="{6CFEF6F3-A4F0-4DA9-A5DE-F4AA21BF26D6}"/>
            </a:ext>
          </a:extLst>
        </cdr:cNvPr>
        <cdr:cNvSpPr txBox="1"/>
      </cdr:nvSpPr>
      <cdr:spPr>
        <a:xfrm xmlns:a="http://schemas.openxmlformats.org/drawingml/2006/main">
          <a:off x="6265333" y="12966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0.44272</cdr:x>
      <cdr:y>0.40883</cdr:y>
    </cdr:from>
    <cdr:to>
      <cdr:x>0.55728</cdr:x>
      <cdr:y>0.59117</cdr:y>
    </cdr:to>
    <cdr:sp macro="" textlink="">
      <cdr:nvSpPr>
        <cdr:cNvPr id="53" name="TextBox 52">
          <a:extLst xmlns:a="http://schemas.openxmlformats.org/drawingml/2006/main">
            <a:ext uri="{FF2B5EF4-FFF2-40B4-BE49-F238E27FC236}">
              <a16:creationId xmlns:a16="http://schemas.microsoft.com/office/drawing/2014/main" id="{8F4AC8C3-5C52-410D-8DBD-6C28E5E830BE}"/>
            </a:ext>
          </a:extLst>
        </cdr:cNvPr>
        <cdr:cNvSpPr txBox="1"/>
      </cdr:nvSpPr>
      <cdr:spPr>
        <a:xfrm xmlns:a="http://schemas.openxmlformats.org/drawingml/2006/main">
          <a:off x="3533932" y="20501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0.52405</cdr:x>
      <cdr:y>0.07761</cdr:y>
    </cdr:from>
    <cdr:to>
      <cdr:x>0.82038</cdr:x>
      <cdr:y>0.15896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42F9F64-3675-47D0-8BD4-D2BCC92ACFEB}"/>
            </a:ext>
          </a:extLst>
        </cdr:cNvPr>
        <cdr:cNvSpPr txBox="1"/>
      </cdr:nvSpPr>
      <cdr:spPr>
        <a:xfrm xmlns:a="http://schemas.openxmlformats.org/drawingml/2006/main">
          <a:off x="4399804" y="460982"/>
          <a:ext cx="2487919" cy="483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Lake Urmia Elevation</a:t>
          </a:r>
          <a:r>
            <a:rPr lang="en-US" sz="1800" b="1" baseline="0"/>
            <a:t> (m)</a:t>
          </a:r>
          <a:endParaRPr lang="en-US" sz="1800" b="1"/>
        </a:p>
      </cdr:txBody>
    </cdr:sp>
  </cdr:relSizeAnchor>
  <cdr:relSizeAnchor xmlns:cdr="http://schemas.openxmlformats.org/drawingml/2006/chartDrawing">
    <cdr:from>
      <cdr:x>0.32402</cdr:x>
      <cdr:y>0.16652</cdr:y>
    </cdr:from>
    <cdr:to>
      <cdr:x>0.35227</cdr:x>
      <cdr:y>0.19995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5269597D-2AE7-4CA5-A5C8-144AA395CA3A}"/>
            </a:ext>
          </a:extLst>
        </cdr:cNvPr>
        <cdr:cNvSpPr txBox="1"/>
      </cdr:nvSpPr>
      <cdr:spPr>
        <a:xfrm xmlns:a="http://schemas.openxmlformats.org/drawingml/2006/main">
          <a:off x="2720393" y="989128"/>
          <a:ext cx="237227" cy="198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+mn-cs"/>
            </a:rPr>
            <a:t>|</a:t>
          </a:r>
          <a:endParaRPr lang="en-US" sz="900"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+mn-cs"/>
            </a:rPr>
            <a:t>|</a:t>
          </a:r>
          <a:endParaRPr lang="en-US" sz="900"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+mn-cs"/>
            </a:rPr>
            <a:t>|</a:t>
          </a:r>
          <a:endParaRPr lang="en-US" sz="900"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+mn-cs"/>
            </a:rPr>
            <a:t>|</a:t>
          </a:r>
          <a:endParaRPr lang="en-US" sz="900">
            <a:effectLst/>
          </a:endParaRPr>
        </a:p>
        <a:p xmlns:a="http://schemas.openxmlformats.org/drawingml/2006/main">
          <a:endParaRPr lang="en-US" sz="900">
            <a:effectLst/>
          </a:endParaRPr>
        </a:p>
      </cdr:txBody>
    </cdr:sp>
  </cdr:relSizeAnchor>
  <cdr:relSizeAnchor xmlns:cdr="http://schemas.openxmlformats.org/drawingml/2006/chartDrawing">
    <cdr:from>
      <cdr:x>0.38454</cdr:x>
      <cdr:y>0.16845</cdr:y>
    </cdr:from>
    <cdr:to>
      <cdr:x>0.41286</cdr:x>
      <cdr:y>0.21874</cdr:y>
    </cdr:to>
    <cdr:pic>
      <cdr:nvPicPr>
        <cdr:cNvPr id="21" name="chart">
          <a:extLst xmlns:a="http://schemas.openxmlformats.org/drawingml/2006/main">
            <a:ext uri="{FF2B5EF4-FFF2-40B4-BE49-F238E27FC236}">
              <a16:creationId xmlns:a16="http://schemas.microsoft.com/office/drawing/2014/main" id="{FDCAB816-3483-4295-BDD8-2114AF40B31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28496" y="1000569"/>
          <a:ext cx="237765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0.47478</cdr:x>
      <cdr:y>0.164</cdr:y>
    </cdr:from>
    <cdr:to>
      <cdr:x>0.5031</cdr:x>
      <cdr:y>0.21429</cdr:y>
    </cdr:to>
    <cdr:pic>
      <cdr:nvPicPr>
        <cdr:cNvPr id="22" name="chart">
          <a:extLst xmlns:a="http://schemas.openxmlformats.org/drawingml/2006/main">
            <a:ext uri="{FF2B5EF4-FFF2-40B4-BE49-F238E27FC236}">
              <a16:creationId xmlns:a16="http://schemas.microsoft.com/office/drawing/2014/main" id="{F2855BCC-EA03-4A1F-B762-93354490ADB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86130" y="974147"/>
          <a:ext cx="237765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0.802</cdr:x>
      <cdr:y>0.16536</cdr:y>
    </cdr:from>
    <cdr:to>
      <cdr:x>0.83032</cdr:x>
      <cdr:y>0.21566</cdr:y>
    </cdr:to>
    <cdr:pic>
      <cdr:nvPicPr>
        <cdr:cNvPr id="23" name="chart">
          <a:extLst xmlns:a="http://schemas.openxmlformats.org/drawingml/2006/main">
            <a:ext uri="{FF2B5EF4-FFF2-40B4-BE49-F238E27FC236}">
              <a16:creationId xmlns:a16="http://schemas.microsoft.com/office/drawing/2014/main" id="{8EEB4310-30C0-48AF-801B-56C46AE3C6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33434" y="982255"/>
          <a:ext cx="237765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0.87826</cdr:x>
      <cdr:y>0.16746</cdr:y>
    </cdr:from>
    <cdr:to>
      <cdr:x>0.90658</cdr:x>
      <cdr:y>0.21775</cdr:y>
    </cdr:to>
    <cdr:pic>
      <cdr:nvPicPr>
        <cdr:cNvPr id="24" name="chart">
          <a:extLst xmlns:a="http://schemas.openxmlformats.org/drawingml/2006/main">
            <a:ext uri="{FF2B5EF4-FFF2-40B4-BE49-F238E27FC236}">
              <a16:creationId xmlns:a16="http://schemas.microsoft.com/office/drawing/2014/main" id="{C3B4D86E-9A6F-45F5-AB6D-4B03A69798D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373676" y="994690"/>
          <a:ext cx="237765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0.61953</cdr:x>
      <cdr:y>0.16585</cdr:y>
    </cdr:from>
    <cdr:to>
      <cdr:x>0.64785</cdr:x>
      <cdr:y>0.21615</cdr:y>
    </cdr:to>
    <cdr:pic>
      <cdr:nvPicPr>
        <cdr:cNvPr id="32" name="chart">
          <a:extLst xmlns:a="http://schemas.openxmlformats.org/drawingml/2006/main">
            <a:ext uri="{FF2B5EF4-FFF2-40B4-BE49-F238E27FC236}">
              <a16:creationId xmlns:a16="http://schemas.microsoft.com/office/drawing/2014/main" id="{DAD23FDD-18E9-4DB4-B1D6-06028C17F9F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201402" y="985158"/>
          <a:ext cx="237765" cy="298730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0.13109</cdr:x>
      <cdr:y>0.195</cdr:y>
    </cdr:from>
    <cdr:to>
      <cdr:x>0.3124</cdr:x>
      <cdr:y>0.2924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0584" y="1158267"/>
          <a:ext cx="1522237" cy="578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Adult </a:t>
          </a:r>
          <a:r>
            <a:rPr lang="en-US" sz="1800" b="1" i="1"/>
            <a:t>Artemia</a:t>
          </a:r>
          <a:r>
            <a:rPr lang="en-US" sz="1800" b="1"/>
            <a:t> </a:t>
          </a:r>
          <a:endParaRPr lang="en-US" sz="1800" b="1" baseline="30000"/>
        </a:p>
      </cdr:txBody>
    </cdr:sp>
  </cdr:relSizeAnchor>
  <cdr:relSizeAnchor xmlns:cdr="http://schemas.openxmlformats.org/drawingml/2006/chartDrawing">
    <cdr:from>
      <cdr:x>0.00744</cdr:x>
      <cdr:y>0.01379</cdr:y>
    </cdr:from>
    <cdr:to>
      <cdr:x>0.06453</cdr:x>
      <cdr:y>0.11248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D8FDF0E6-A76C-453D-9BE9-A6E00D5C9B19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89758" cy="3634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800" b="1"/>
        </a:p>
      </cdr:txBody>
    </cdr:sp>
  </cdr:relSizeAnchor>
  <cdr:relSizeAnchor xmlns:cdr="http://schemas.openxmlformats.org/drawingml/2006/chartDrawing">
    <cdr:from>
      <cdr:x>0.48493</cdr:x>
      <cdr:y>0.37094</cdr:y>
    </cdr:from>
    <cdr:to>
      <cdr:x>0.59917</cdr:x>
      <cdr:y>0.43803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F02AC71-C251-4F15-8AC9-8991A630966D}"/>
            </a:ext>
          </a:extLst>
        </cdr:cNvPr>
        <cdr:cNvSpPr txBox="1"/>
      </cdr:nvSpPr>
      <cdr:spPr>
        <a:xfrm xmlns:a="http://schemas.openxmlformats.org/drawingml/2006/main">
          <a:off x="4071350" y="2203365"/>
          <a:ext cx="959133" cy="398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rgbClr val="C00000"/>
              </a:solidFill>
            </a:rPr>
            <a:t>Lake Urmia </a:t>
          </a:r>
        </a:p>
      </cdr:txBody>
    </cdr:sp>
  </cdr:relSizeAnchor>
  <cdr:relSizeAnchor xmlns:cdr="http://schemas.openxmlformats.org/drawingml/2006/chartDrawing">
    <cdr:from>
      <cdr:x>0.39592</cdr:x>
      <cdr:y>0.14304</cdr:y>
    </cdr:from>
    <cdr:to>
      <cdr:x>0.51016</cdr:x>
      <cdr:y>0.33443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4CBDA0D-0E6C-4257-AAD0-B4C0D5E60497}"/>
            </a:ext>
          </a:extLst>
        </cdr:cNvPr>
        <cdr:cNvSpPr txBox="1"/>
      </cdr:nvSpPr>
      <cdr:spPr>
        <a:xfrm xmlns:a="http://schemas.openxmlformats.org/drawingml/2006/main">
          <a:off x="3168952" y="6833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0.30451</cdr:x>
      <cdr:y>0.13039</cdr:y>
    </cdr:from>
    <cdr:to>
      <cdr:x>0.89713</cdr:x>
      <cdr:y>0.21387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36A11BBE-243A-4F02-8419-8F64E2805B6C}"/>
            </a:ext>
          </a:extLst>
        </cdr:cNvPr>
        <cdr:cNvSpPr txBox="1"/>
      </cdr:nvSpPr>
      <cdr:spPr>
        <a:xfrm xmlns:a="http://schemas.openxmlformats.org/drawingml/2006/main">
          <a:off x="2556570" y="774499"/>
          <a:ext cx="4975502" cy="4958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1278     1276</a:t>
          </a:r>
          <a:r>
            <a:rPr lang="en-US" sz="1400" b="1" baseline="0"/>
            <a:t>         1275                       1274                            1273        1272 </a:t>
          </a:r>
        </a:p>
        <a:p xmlns:a="http://schemas.openxmlformats.org/drawingml/2006/main">
          <a:r>
            <a:rPr lang="en-US" sz="1400" b="1" baseline="0"/>
            <a:t>     </a:t>
          </a:r>
          <a:endParaRPr lang="en-US" sz="1400" b="1"/>
        </a:p>
      </cdr:txBody>
    </cdr:sp>
  </cdr:relSizeAnchor>
  <cdr:relSizeAnchor xmlns:cdr="http://schemas.openxmlformats.org/drawingml/2006/chartDrawing">
    <cdr:from>
      <cdr:x>0.58808</cdr:x>
      <cdr:y>0.70486</cdr:y>
    </cdr:from>
    <cdr:to>
      <cdr:x>0.58865</cdr:x>
      <cdr:y>0.85479</cdr:y>
    </cdr:to>
    <cdr:cxnSp macro="">
      <cdr:nvCxnSpPr>
        <cdr:cNvPr id="47" name="Straight Connector 46">
          <a:extLst xmlns:a="http://schemas.openxmlformats.org/drawingml/2006/main">
            <a:ext uri="{FF2B5EF4-FFF2-40B4-BE49-F238E27FC236}">
              <a16:creationId xmlns:a16="http://schemas.microsoft.com/office/drawing/2014/main" id="{B123E30C-0558-4979-8CF0-DD2B0FDACDB4}"/>
            </a:ext>
          </a:extLst>
        </cdr:cNvPr>
        <cdr:cNvCxnSpPr/>
      </cdr:nvCxnSpPr>
      <cdr:spPr>
        <a:xfrm xmlns:a="http://schemas.openxmlformats.org/drawingml/2006/main" flipH="1">
          <a:off x="4937414" y="4186815"/>
          <a:ext cx="4763" cy="890588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>
              <a:lumMod val="85000"/>
              <a:lumOff val="15000"/>
            </a:schemeClr>
          </a:solidFill>
          <a:prstDash val="dash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0.78491</cdr:x>
      <cdr:y>0.25856</cdr:y>
    </cdr:from>
    <cdr:to>
      <cdr:x>0.89946</cdr:x>
      <cdr:y>0.44091</cdr:y>
    </cdr:to>
    <cdr:sp macro="" textlink="">
      <cdr:nvSpPr>
        <cdr:cNvPr id="52" name="TextBox 51">
          <a:extLst xmlns:a="http://schemas.openxmlformats.org/drawingml/2006/main">
            <a:ext uri="{FF2B5EF4-FFF2-40B4-BE49-F238E27FC236}">
              <a16:creationId xmlns:a16="http://schemas.microsoft.com/office/drawing/2014/main" id="{6CFEF6F3-A4F0-4DA9-A5DE-F4AA21BF26D6}"/>
            </a:ext>
          </a:extLst>
        </cdr:cNvPr>
        <cdr:cNvSpPr txBox="1"/>
      </cdr:nvSpPr>
      <cdr:spPr>
        <a:xfrm xmlns:a="http://schemas.openxmlformats.org/drawingml/2006/main">
          <a:off x="6265333" y="12966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0.44272</cdr:x>
      <cdr:y>0.40883</cdr:y>
    </cdr:from>
    <cdr:to>
      <cdr:x>0.55728</cdr:x>
      <cdr:y>0.59117</cdr:y>
    </cdr:to>
    <cdr:sp macro="" textlink="">
      <cdr:nvSpPr>
        <cdr:cNvPr id="53" name="TextBox 52">
          <a:extLst xmlns:a="http://schemas.openxmlformats.org/drawingml/2006/main">
            <a:ext uri="{FF2B5EF4-FFF2-40B4-BE49-F238E27FC236}">
              <a16:creationId xmlns:a16="http://schemas.microsoft.com/office/drawing/2014/main" id="{8F4AC8C3-5C52-410D-8DBD-6C28E5E830BE}"/>
            </a:ext>
          </a:extLst>
        </cdr:cNvPr>
        <cdr:cNvSpPr txBox="1"/>
      </cdr:nvSpPr>
      <cdr:spPr>
        <a:xfrm xmlns:a="http://schemas.openxmlformats.org/drawingml/2006/main">
          <a:off x="3533932" y="20501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0.52405</cdr:x>
      <cdr:y>0.07761</cdr:y>
    </cdr:from>
    <cdr:to>
      <cdr:x>0.82038</cdr:x>
      <cdr:y>0.15896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42F9F64-3675-47D0-8BD4-D2BCC92ACFEB}"/>
            </a:ext>
          </a:extLst>
        </cdr:cNvPr>
        <cdr:cNvSpPr txBox="1"/>
      </cdr:nvSpPr>
      <cdr:spPr>
        <a:xfrm xmlns:a="http://schemas.openxmlformats.org/drawingml/2006/main">
          <a:off x="4399804" y="460982"/>
          <a:ext cx="2487919" cy="483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Lake Urmia Elevation</a:t>
          </a:r>
          <a:r>
            <a:rPr lang="en-US" sz="1600" b="1" baseline="0"/>
            <a:t> (m)</a:t>
          </a:r>
          <a:endParaRPr lang="en-US" sz="1600" b="1"/>
        </a:p>
      </cdr:txBody>
    </cdr:sp>
  </cdr:relSizeAnchor>
  <cdr:relSizeAnchor xmlns:cdr="http://schemas.openxmlformats.org/drawingml/2006/chartDrawing">
    <cdr:from>
      <cdr:x>0.1278</cdr:x>
      <cdr:y>0.69501</cdr:y>
    </cdr:from>
    <cdr:to>
      <cdr:x>0.58979</cdr:x>
      <cdr:y>0.69604</cdr:y>
    </cdr:to>
    <cdr:cxnSp macro="">
      <cdr:nvCxnSpPr>
        <cdr:cNvPr id="15" name="Straight Connector 14">
          <a:extLst xmlns:a="http://schemas.openxmlformats.org/drawingml/2006/main">
            <a:ext uri="{FF2B5EF4-FFF2-40B4-BE49-F238E27FC236}">
              <a16:creationId xmlns:a16="http://schemas.microsoft.com/office/drawing/2014/main" id="{7B527D17-CE39-496A-A3A1-5AD53A49CE7E}"/>
            </a:ext>
          </a:extLst>
        </cdr:cNvPr>
        <cdr:cNvCxnSpPr/>
      </cdr:nvCxnSpPr>
      <cdr:spPr>
        <a:xfrm xmlns:a="http://schemas.openxmlformats.org/drawingml/2006/main">
          <a:off x="1072982" y="4128314"/>
          <a:ext cx="3878720" cy="6115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>
              <a:lumMod val="85000"/>
              <a:lumOff val="15000"/>
            </a:schemeClr>
          </a:solidFill>
          <a:prstDash val="dash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0.14216</cdr:x>
      <cdr:y>0.69203</cdr:y>
    </cdr:from>
    <cdr:to>
      <cdr:x>0.25107</cdr:x>
      <cdr:y>0.81826</cdr:y>
    </cdr:to>
    <cdr:sp macro="" textlink="">
      <cdr:nvSpPr>
        <cdr:cNvPr id="19" name="TextBox 18">
          <a:extLst xmlns:a="http://schemas.openxmlformats.org/drawingml/2006/main">
            <a:ext uri="{FF2B5EF4-FFF2-40B4-BE49-F238E27FC236}">
              <a16:creationId xmlns:a16="http://schemas.microsoft.com/office/drawing/2014/main" id="{81B080F0-4B09-4794-A566-5C7B4463F625}"/>
            </a:ext>
          </a:extLst>
        </cdr:cNvPr>
        <cdr:cNvSpPr txBox="1"/>
      </cdr:nvSpPr>
      <cdr:spPr>
        <a:xfrm xmlns:a="http://schemas.openxmlformats.org/drawingml/2006/main">
          <a:off x="1193560" y="4110615"/>
          <a:ext cx="914400" cy="749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="1"/>
            <a:t>50%</a:t>
          </a:r>
          <a:r>
            <a:rPr lang="en-US" sz="1400" b="1" baseline="0"/>
            <a:t> level</a:t>
          </a:r>
          <a:endParaRPr lang="en-US" sz="1400" b="1"/>
        </a:p>
      </cdr:txBody>
    </cdr:sp>
  </cdr:relSizeAnchor>
  <cdr:relSizeAnchor xmlns:cdr="http://schemas.openxmlformats.org/drawingml/2006/chartDrawing">
    <cdr:from>
      <cdr:x>0.32402</cdr:x>
      <cdr:y>0.16652</cdr:y>
    </cdr:from>
    <cdr:to>
      <cdr:x>0.35227</cdr:x>
      <cdr:y>0.19995</cdr:y>
    </cdr:to>
    <cdr:sp macro="" textlink="">
      <cdr:nvSpPr>
        <cdr:cNvPr id="20" name="TextBox 19">
          <a:extLst xmlns:a="http://schemas.openxmlformats.org/drawingml/2006/main">
            <a:ext uri="{FF2B5EF4-FFF2-40B4-BE49-F238E27FC236}">
              <a16:creationId xmlns:a16="http://schemas.microsoft.com/office/drawing/2014/main" id="{5269597D-2AE7-4CA5-A5C8-144AA395CA3A}"/>
            </a:ext>
          </a:extLst>
        </cdr:cNvPr>
        <cdr:cNvSpPr txBox="1"/>
      </cdr:nvSpPr>
      <cdr:spPr>
        <a:xfrm xmlns:a="http://schemas.openxmlformats.org/drawingml/2006/main">
          <a:off x="2720393" y="989128"/>
          <a:ext cx="237227" cy="198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+mn-cs"/>
            </a:rPr>
            <a:t>|</a:t>
          </a:r>
          <a:endParaRPr lang="en-US" sz="900"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+mn-cs"/>
            </a:rPr>
            <a:t>|</a:t>
          </a:r>
          <a:endParaRPr lang="en-US" sz="900"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+mn-cs"/>
            </a:rPr>
            <a:t>|</a:t>
          </a:r>
          <a:endParaRPr lang="en-US" sz="900">
            <a:effectLst/>
          </a:endParaRP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effectLst/>
              <a:latin typeface="+mn-lt"/>
              <a:ea typeface="+mn-ea"/>
              <a:cs typeface="+mn-cs"/>
            </a:rPr>
            <a:t>|</a:t>
          </a:r>
          <a:endParaRPr lang="en-US" sz="900">
            <a:effectLst/>
          </a:endParaRPr>
        </a:p>
        <a:p xmlns:a="http://schemas.openxmlformats.org/drawingml/2006/main">
          <a:endParaRPr lang="en-US" sz="900">
            <a:effectLst/>
          </a:endParaRPr>
        </a:p>
      </cdr:txBody>
    </cdr:sp>
  </cdr:relSizeAnchor>
  <cdr:relSizeAnchor xmlns:cdr="http://schemas.openxmlformats.org/drawingml/2006/chartDrawing">
    <cdr:from>
      <cdr:x>0.38454</cdr:x>
      <cdr:y>0.16845</cdr:y>
    </cdr:from>
    <cdr:to>
      <cdr:x>0.41286</cdr:x>
      <cdr:y>0.21874</cdr:y>
    </cdr:to>
    <cdr:pic>
      <cdr:nvPicPr>
        <cdr:cNvPr id="21" name="chart">
          <a:extLst xmlns:a="http://schemas.openxmlformats.org/drawingml/2006/main">
            <a:ext uri="{FF2B5EF4-FFF2-40B4-BE49-F238E27FC236}">
              <a16:creationId xmlns:a16="http://schemas.microsoft.com/office/drawing/2014/main" id="{FDCAB816-3483-4295-BDD8-2114AF40B31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28496" y="1000569"/>
          <a:ext cx="237765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0.47478</cdr:x>
      <cdr:y>0.164</cdr:y>
    </cdr:from>
    <cdr:to>
      <cdr:x>0.5031</cdr:x>
      <cdr:y>0.21429</cdr:y>
    </cdr:to>
    <cdr:pic>
      <cdr:nvPicPr>
        <cdr:cNvPr id="22" name="chart">
          <a:extLst xmlns:a="http://schemas.openxmlformats.org/drawingml/2006/main">
            <a:ext uri="{FF2B5EF4-FFF2-40B4-BE49-F238E27FC236}">
              <a16:creationId xmlns:a16="http://schemas.microsoft.com/office/drawing/2014/main" id="{F2855BCC-EA03-4A1F-B762-93354490ADB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86130" y="974147"/>
          <a:ext cx="237765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0.802</cdr:x>
      <cdr:y>0.16536</cdr:y>
    </cdr:from>
    <cdr:to>
      <cdr:x>0.83032</cdr:x>
      <cdr:y>0.21566</cdr:y>
    </cdr:to>
    <cdr:pic>
      <cdr:nvPicPr>
        <cdr:cNvPr id="23" name="chart">
          <a:extLst xmlns:a="http://schemas.openxmlformats.org/drawingml/2006/main">
            <a:ext uri="{FF2B5EF4-FFF2-40B4-BE49-F238E27FC236}">
              <a16:creationId xmlns:a16="http://schemas.microsoft.com/office/drawing/2014/main" id="{8EEB4310-30C0-48AF-801B-56C46AE3C6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33434" y="982255"/>
          <a:ext cx="237765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0.87826</cdr:x>
      <cdr:y>0.16746</cdr:y>
    </cdr:from>
    <cdr:to>
      <cdr:x>0.90658</cdr:x>
      <cdr:y>0.21775</cdr:y>
    </cdr:to>
    <cdr:pic>
      <cdr:nvPicPr>
        <cdr:cNvPr id="24" name="chart">
          <a:extLst xmlns:a="http://schemas.openxmlformats.org/drawingml/2006/main">
            <a:ext uri="{FF2B5EF4-FFF2-40B4-BE49-F238E27FC236}">
              <a16:creationId xmlns:a16="http://schemas.microsoft.com/office/drawing/2014/main" id="{C3B4D86E-9A6F-45F5-AB6D-4B03A69798D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373676" y="994690"/>
          <a:ext cx="237765" cy="29873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0.61953</cdr:x>
      <cdr:y>0.16585</cdr:y>
    </cdr:from>
    <cdr:to>
      <cdr:x>0.64785</cdr:x>
      <cdr:y>0.21615</cdr:y>
    </cdr:to>
    <cdr:pic>
      <cdr:nvPicPr>
        <cdr:cNvPr id="32" name="chart">
          <a:extLst xmlns:a="http://schemas.openxmlformats.org/drawingml/2006/main">
            <a:ext uri="{FF2B5EF4-FFF2-40B4-BE49-F238E27FC236}">
              <a16:creationId xmlns:a16="http://schemas.microsoft.com/office/drawing/2014/main" id="{DAD23FDD-18E9-4DB4-B1D6-06028C17F9F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201402" y="985158"/>
          <a:ext cx="237765" cy="29873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5641-3380-4D8A-8147-2D8E7038252D}">
  <dimension ref="A1:B7"/>
  <sheetViews>
    <sheetView tabSelected="1" workbookViewId="0">
      <selection activeCell="B13" sqref="B13"/>
    </sheetView>
  </sheetViews>
  <sheetFormatPr defaultRowHeight="14.5" x14ac:dyDescent="0.35"/>
  <cols>
    <col min="1" max="1" width="18.453125" style="75" customWidth="1"/>
    <col min="2" max="2" width="67.26953125" style="74" customWidth="1"/>
  </cols>
  <sheetData>
    <row r="1" spans="1:2" x14ac:dyDescent="0.35">
      <c r="A1" s="27" t="s">
        <v>58</v>
      </c>
    </row>
    <row r="2" spans="1:2" x14ac:dyDescent="0.35">
      <c r="A2" s="75" t="s">
        <v>59</v>
      </c>
    </row>
    <row r="4" spans="1:2" s="7" customFormat="1" x14ac:dyDescent="0.35">
      <c r="A4" s="27" t="s">
        <v>60</v>
      </c>
      <c r="B4" s="76" t="s">
        <v>61</v>
      </c>
    </row>
    <row r="5" spans="1:2" x14ac:dyDescent="0.35">
      <c r="A5" s="75" t="s">
        <v>62</v>
      </c>
      <c r="B5" s="74" t="s">
        <v>63</v>
      </c>
    </row>
    <row r="6" spans="1:2" ht="43.5" x14ac:dyDescent="0.35">
      <c r="A6" s="75" t="s">
        <v>64</v>
      </c>
      <c r="B6" s="74" t="s">
        <v>65</v>
      </c>
    </row>
    <row r="7" spans="1:2" x14ac:dyDescent="0.35">
      <c r="A7" s="75" t="s">
        <v>66</v>
      </c>
      <c r="B7" s="7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DI64"/>
  <sheetViews>
    <sheetView zoomScale="84" zoomScaleNormal="84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6" sqref="N6:N22"/>
    </sheetView>
  </sheetViews>
  <sheetFormatPr defaultColWidth="9.1796875" defaultRowHeight="14.5" x14ac:dyDescent="0.35"/>
  <cols>
    <col min="2" max="2" width="9.1796875" style="1"/>
    <col min="3" max="4" width="9.1796875" style="2"/>
    <col min="5" max="5" width="10.453125" style="47" customWidth="1"/>
    <col min="6" max="6" width="9.1796875" style="17"/>
    <col min="7" max="7" width="17.6328125" style="2" customWidth="1"/>
    <col min="8" max="8" width="9" style="5" customWidth="1"/>
    <col min="9" max="12" width="13" style="5" customWidth="1"/>
    <col min="13" max="13" width="19.81640625" style="17" customWidth="1"/>
    <col min="14" max="14" width="14.90625" style="2" bestFit="1" customWidth="1"/>
  </cols>
  <sheetData>
    <row r="2" spans="1:113" x14ac:dyDescent="0.35">
      <c r="E2" s="43"/>
      <c r="F2" s="16"/>
    </row>
    <row r="3" spans="1:113" x14ac:dyDescent="0.35">
      <c r="C3" s="3"/>
      <c r="D3"/>
      <c r="E3" s="43"/>
      <c r="F3" s="16"/>
      <c r="G3" s="3"/>
      <c r="N3"/>
    </row>
    <row r="4" spans="1:113" s="27" customFormat="1" ht="43.5" customHeight="1" thickBot="1" x14ac:dyDescent="0.4">
      <c r="A4" s="27" t="s">
        <v>16</v>
      </c>
      <c r="B4" s="23" t="s">
        <v>0</v>
      </c>
      <c r="C4" s="24" t="s">
        <v>5</v>
      </c>
      <c r="D4" s="24" t="s">
        <v>1</v>
      </c>
      <c r="E4" s="44" t="s">
        <v>3</v>
      </c>
      <c r="F4" s="25" t="s">
        <v>4</v>
      </c>
      <c r="G4" s="24" t="s">
        <v>38</v>
      </c>
      <c r="H4" s="26" t="s">
        <v>11</v>
      </c>
      <c r="I4" s="26" t="s">
        <v>12</v>
      </c>
      <c r="J4" s="26" t="s">
        <v>13</v>
      </c>
      <c r="K4" s="26" t="s">
        <v>14</v>
      </c>
      <c r="L4" s="26" t="s">
        <v>15</v>
      </c>
      <c r="M4" s="68" t="s">
        <v>18</v>
      </c>
      <c r="N4" s="24" t="s">
        <v>34</v>
      </c>
    </row>
    <row r="5" spans="1:113" s="28" customFormat="1" x14ac:dyDescent="0.35">
      <c r="A5" s="31" t="s">
        <v>17</v>
      </c>
      <c r="B5" s="32">
        <v>1994</v>
      </c>
      <c r="C5" s="33" t="s">
        <v>7</v>
      </c>
      <c r="D5" s="33" t="s">
        <v>42</v>
      </c>
      <c r="E5" s="1">
        <v>1277.8800000000001</v>
      </c>
      <c r="F5" s="34">
        <v>153.1</v>
      </c>
      <c r="G5" s="33" t="s">
        <v>36</v>
      </c>
      <c r="H5" s="35" t="s">
        <v>37</v>
      </c>
      <c r="I5" s="35"/>
      <c r="J5" s="35"/>
      <c r="K5" s="35"/>
      <c r="L5" s="35"/>
      <c r="M5" s="34">
        <v>363</v>
      </c>
      <c r="N5" s="33" t="s">
        <v>56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</row>
    <row r="6" spans="1:113" s="28" customFormat="1" x14ac:dyDescent="0.35">
      <c r="A6" s="31" t="s">
        <v>17</v>
      </c>
      <c r="B6" s="32">
        <v>1994</v>
      </c>
      <c r="C6" s="33" t="s">
        <v>7</v>
      </c>
      <c r="D6" s="33" t="s">
        <v>19</v>
      </c>
      <c r="E6" s="1">
        <v>1277.7</v>
      </c>
      <c r="F6" s="34">
        <v>162.69999999999999</v>
      </c>
      <c r="G6" s="33" t="s">
        <v>36</v>
      </c>
      <c r="H6" s="35" t="s">
        <v>37</v>
      </c>
      <c r="I6" s="35"/>
      <c r="J6" s="35"/>
      <c r="K6" s="35"/>
      <c r="L6" s="35"/>
      <c r="M6" s="34">
        <v>1169</v>
      </c>
      <c r="N6" s="33" t="s">
        <v>56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</row>
    <row r="7" spans="1:113" s="28" customFormat="1" x14ac:dyDescent="0.35">
      <c r="A7" s="31" t="s">
        <v>17</v>
      </c>
      <c r="B7" s="32">
        <v>1994</v>
      </c>
      <c r="C7" s="33" t="s">
        <v>7</v>
      </c>
      <c r="D7" s="33" t="s">
        <v>20</v>
      </c>
      <c r="E7" s="1">
        <v>1277.5</v>
      </c>
      <c r="F7" s="34">
        <v>168.1</v>
      </c>
      <c r="G7" s="33" t="s">
        <v>36</v>
      </c>
      <c r="H7" s="35" t="s">
        <v>37</v>
      </c>
      <c r="I7" s="35"/>
      <c r="J7" s="35"/>
      <c r="K7" s="35"/>
      <c r="L7" s="35"/>
      <c r="M7" s="34">
        <v>1113</v>
      </c>
      <c r="N7" s="33" t="s">
        <v>56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</row>
    <row r="8" spans="1:113" s="28" customFormat="1" x14ac:dyDescent="0.35">
      <c r="A8" s="31" t="s">
        <v>17</v>
      </c>
      <c r="B8" s="32">
        <v>1994</v>
      </c>
      <c r="C8" s="33" t="s">
        <v>8</v>
      </c>
      <c r="D8" s="33" t="s">
        <v>21</v>
      </c>
      <c r="E8" s="1">
        <v>1277.42</v>
      </c>
      <c r="F8" s="34">
        <v>175.3</v>
      </c>
      <c r="G8" s="33" t="s">
        <v>36</v>
      </c>
      <c r="H8" s="35" t="s">
        <v>37</v>
      </c>
      <c r="I8" s="35"/>
      <c r="J8" s="35"/>
      <c r="K8" s="35"/>
      <c r="L8" s="35"/>
      <c r="M8" s="34">
        <v>750</v>
      </c>
      <c r="N8" s="33" t="s">
        <v>56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s="28" customFormat="1" x14ac:dyDescent="0.35">
      <c r="A9" s="31" t="s">
        <v>17</v>
      </c>
      <c r="B9" s="32">
        <v>1994</v>
      </c>
      <c r="C9" s="33" t="s">
        <v>8</v>
      </c>
      <c r="D9" s="33" t="s">
        <v>22</v>
      </c>
      <c r="E9" s="1">
        <v>1277.43</v>
      </c>
      <c r="F9" s="34">
        <v>178.3</v>
      </c>
      <c r="G9" s="33" t="s">
        <v>36</v>
      </c>
      <c r="H9" s="35" t="s">
        <v>37</v>
      </c>
      <c r="I9" s="35"/>
      <c r="J9" s="35"/>
      <c r="K9" s="35"/>
      <c r="L9" s="35"/>
      <c r="M9" s="34">
        <v>781</v>
      </c>
      <c r="N9" s="33" t="s">
        <v>56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</row>
    <row r="10" spans="1:113" s="28" customFormat="1" x14ac:dyDescent="0.35">
      <c r="A10" s="31" t="s">
        <v>17</v>
      </c>
      <c r="B10" s="32">
        <v>1994</v>
      </c>
      <c r="C10" s="33" t="s">
        <v>8</v>
      </c>
      <c r="D10" s="33" t="s">
        <v>23</v>
      </c>
      <c r="E10" s="1">
        <v>1277.52</v>
      </c>
      <c r="F10" s="34">
        <v>178</v>
      </c>
      <c r="G10" s="33" t="s">
        <v>36</v>
      </c>
      <c r="H10" s="35" t="s">
        <v>37</v>
      </c>
      <c r="I10" s="35"/>
      <c r="J10" s="35"/>
      <c r="K10" s="35"/>
      <c r="L10" s="35"/>
      <c r="M10" s="34">
        <v>531</v>
      </c>
      <c r="N10" s="33" t="s">
        <v>56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</row>
    <row r="11" spans="1:113" hidden="1" x14ac:dyDescent="0.35">
      <c r="A11" s="31" t="s">
        <v>17</v>
      </c>
      <c r="B11" s="32">
        <v>1995</v>
      </c>
      <c r="C11" s="33" t="s">
        <v>9</v>
      </c>
      <c r="D11" s="33" t="s">
        <v>24</v>
      </c>
      <c r="E11" s="1">
        <v>1277.6099999999999</v>
      </c>
      <c r="F11" s="34">
        <v>169</v>
      </c>
      <c r="G11" s="33" t="s">
        <v>36</v>
      </c>
      <c r="H11" s="35" t="s">
        <v>37</v>
      </c>
      <c r="I11" s="35"/>
      <c r="J11" s="35"/>
      <c r="K11" s="35"/>
      <c r="L11" s="35"/>
      <c r="M11" s="41">
        <v>0</v>
      </c>
      <c r="N11" s="33" t="s">
        <v>35</v>
      </c>
    </row>
    <row r="12" spans="1:113" hidden="1" x14ac:dyDescent="0.35">
      <c r="A12" s="31" t="s">
        <v>17</v>
      </c>
      <c r="B12" s="32">
        <v>1995</v>
      </c>
      <c r="C12" s="33" t="s">
        <v>9</v>
      </c>
      <c r="D12" s="33" t="s">
        <v>25</v>
      </c>
      <c r="E12" s="1">
        <v>1277.74</v>
      </c>
      <c r="F12" s="34">
        <v>168.7</v>
      </c>
      <c r="G12" s="33" t="s">
        <v>36</v>
      </c>
      <c r="H12" s="35" t="s">
        <v>37</v>
      </c>
      <c r="I12" s="35"/>
      <c r="J12" s="35"/>
      <c r="K12" s="35"/>
      <c r="L12" s="35"/>
      <c r="M12" s="41">
        <v>78.125</v>
      </c>
      <c r="N12" s="33" t="s">
        <v>35</v>
      </c>
    </row>
    <row r="13" spans="1:113" ht="17.25" hidden="1" customHeight="1" x14ac:dyDescent="0.35">
      <c r="A13" s="31" t="s">
        <v>17</v>
      </c>
      <c r="B13" s="32">
        <v>1995</v>
      </c>
      <c r="C13" s="33" t="s">
        <v>9</v>
      </c>
      <c r="D13" s="33" t="s">
        <v>26</v>
      </c>
      <c r="E13" s="1">
        <v>1277.8499999999999</v>
      </c>
      <c r="F13" s="34">
        <v>168.1</v>
      </c>
      <c r="G13" s="33" t="s">
        <v>36</v>
      </c>
      <c r="H13" s="35" t="s">
        <v>37</v>
      </c>
      <c r="I13" s="35"/>
      <c r="J13" s="35"/>
      <c r="K13" s="35"/>
      <c r="L13" s="35"/>
      <c r="M13" s="41">
        <v>109.375</v>
      </c>
      <c r="N13" s="33" t="s">
        <v>35</v>
      </c>
    </row>
    <row r="14" spans="1:113" ht="17.25" customHeight="1" x14ac:dyDescent="0.35">
      <c r="A14" s="31" t="s">
        <v>17</v>
      </c>
      <c r="B14" s="32">
        <v>1995</v>
      </c>
      <c r="C14" s="33" t="s">
        <v>6</v>
      </c>
      <c r="D14" s="33" t="s">
        <v>27</v>
      </c>
      <c r="E14" s="1">
        <v>1278.03</v>
      </c>
      <c r="F14" s="34">
        <v>161.19999999999999</v>
      </c>
      <c r="G14" s="33" t="s">
        <v>36</v>
      </c>
      <c r="H14" s="35" t="s">
        <v>37</v>
      </c>
      <c r="I14" s="35"/>
      <c r="J14" s="35"/>
      <c r="K14" s="35"/>
      <c r="L14" s="35"/>
      <c r="M14" s="34">
        <v>256</v>
      </c>
      <c r="N14" s="33" t="s">
        <v>56</v>
      </c>
    </row>
    <row r="15" spans="1:113" x14ac:dyDescent="0.35">
      <c r="A15" s="31" t="s">
        <v>17</v>
      </c>
      <c r="B15" s="32">
        <v>1995</v>
      </c>
      <c r="C15" s="33" t="s">
        <v>6</v>
      </c>
      <c r="D15" s="33" t="s">
        <v>2</v>
      </c>
      <c r="E15" s="1">
        <v>1278.3</v>
      </c>
      <c r="F15" s="34">
        <v>157</v>
      </c>
      <c r="G15" s="33" t="s">
        <v>36</v>
      </c>
      <c r="H15" s="35" t="s">
        <v>37</v>
      </c>
      <c r="I15" s="35"/>
      <c r="J15" s="35"/>
      <c r="K15" s="35"/>
      <c r="L15" s="35"/>
      <c r="M15" s="34">
        <v>275</v>
      </c>
      <c r="N15" s="33" t="s">
        <v>56</v>
      </c>
    </row>
    <row r="16" spans="1:113" x14ac:dyDescent="0.35">
      <c r="A16" s="31" t="s">
        <v>17</v>
      </c>
      <c r="B16" s="32">
        <v>1995</v>
      </c>
      <c r="C16" s="33" t="s">
        <v>6</v>
      </c>
      <c r="D16" s="33" t="s">
        <v>28</v>
      </c>
      <c r="E16" s="1">
        <v>1278.4000000000001</v>
      </c>
      <c r="F16" s="34">
        <v>155.5</v>
      </c>
      <c r="G16" s="33" t="s">
        <v>36</v>
      </c>
      <c r="H16" s="35" t="s">
        <v>37</v>
      </c>
      <c r="I16" s="35"/>
      <c r="J16" s="35"/>
      <c r="K16" s="35"/>
      <c r="L16" s="35"/>
      <c r="M16" s="34">
        <v>434</v>
      </c>
      <c r="N16" s="33" t="s">
        <v>56</v>
      </c>
    </row>
    <row r="17" spans="1:113" x14ac:dyDescent="0.35">
      <c r="A17" s="31" t="s">
        <v>17</v>
      </c>
      <c r="B17" s="32">
        <v>1995</v>
      </c>
      <c r="C17" s="33" t="s">
        <v>7</v>
      </c>
      <c r="D17" s="33" t="s">
        <v>42</v>
      </c>
      <c r="E17" s="1">
        <v>1278.25</v>
      </c>
      <c r="F17" s="34">
        <v>159.69999999999999</v>
      </c>
      <c r="G17" s="33" t="s">
        <v>36</v>
      </c>
      <c r="H17" s="35" t="s">
        <v>37</v>
      </c>
      <c r="I17" s="35"/>
      <c r="J17" s="35"/>
      <c r="K17" s="35"/>
      <c r="L17" s="35"/>
      <c r="M17" s="34">
        <v>338</v>
      </c>
      <c r="N17" s="33" t="s">
        <v>56</v>
      </c>
    </row>
    <row r="18" spans="1:113" s="30" customFormat="1" x14ac:dyDescent="0.35">
      <c r="A18" s="31" t="s">
        <v>17</v>
      </c>
      <c r="B18" s="32">
        <v>1995</v>
      </c>
      <c r="C18" s="33" t="s">
        <v>7</v>
      </c>
      <c r="D18" s="33" t="s">
        <v>19</v>
      </c>
      <c r="E18" s="1">
        <v>1278.0899999999999</v>
      </c>
      <c r="F18" s="34">
        <v>166</v>
      </c>
      <c r="G18" s="33" t="s">
        <v>36</v>
      </c>
      <c r="H18" s="35" t="s">
        <v>37</v>
      </c>
      <c r="I18" s="35"/>
      <c r="J18" s="35"/>
      <c r="K18" s="35"/>
      <c r="L18" s="35"/>
      <c r="M18" s="34">
        <v>550</v>
      </c>
      <c r="N18" s="33" t="s">
        <v>56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</row>
    <row r="19" spans="1:113" s="30" customFormat="1" x14ac:dyDescent="0.35">
      <c r="A19" s="31" t="s">
        <v>17</v>
      </c>
      <c r="B19" s="32">
        <v>1995</v>
      </c>
      <c r="C19" s="33" t="s">
        <v>7</v>
      </c>
      <c r="D19" s="33" t="s">
        <v>41</v>
      </c>
      <c r="E19" s="1">
        <v>1277.9000000000001</v>
      </c>
      <c r="F19" s="34">
        <v>172</v>
      </c>
      <c r="G19" s="33" t="s">
        <v>36</v>
      </c>
      <c r="H19" s="35" t="s">
        <v>37</v>
      </c>
      <c r="I19" s="35"/>
      <c r="J19" s="35"/>
      <c r="K19" s="35"/>
      <c r="L19" s="35"/>
      <c r="M19" s="34">
        <v>1125</v>
      </c>
      <c r="N19" s="33" t="s">
        <v>56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</row>
    <row r="20" spans="1:113" s="30" customFormat="1" x14ac:dyDescent="0.35">
      <c r="A20" s="31" t="s">
        <v>17</v>
      </c>
      <c r="B20" s="32">
        <v>1995</v>
      </c>
      <c r="C20" s="33" t="s">
        <v>8</v>
      </c>
      <c r="D20" s="33" t="s">
        <v>21</v>
      </c>
      <c r="E20" s="1">
        <v>1277.77</v>
      </c>
      <c r="F20" s="34">
        <v>175.9</v>
      </c>
      <c r="G20" s="33" t="s">
        <v>36</v>
      </c>
      <c r="H20" s="35" t="s">
        <v>37</v>
      </c>
      <c r="I20" s="35"/>
      <c r="J20" s="35"/>
      <c r="K20" s="35"/>
      <c r="L20" s="35"/>
      <c r="M20" s="34">
        <v>931</v>
      </c>
      <c r="N20" s="33" t="s">
        <v>56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</row>
    <row r="21" spans="1:113" s="30" customFormat="1" x14ac:dyDescent="0.35">
      <c r="A21" s="31" t="s">
        <v>17</v>
      </c>
      <c r="B21" s="32">
        <v>1995</v>
      </c>
      <c r="C21" s="33" t="s">
        <v>8</v>
      </c>
      <c r="D21" s="33" t="s">
        <v>22</v>
      </c>
      <c r="E21" s="1">
        <v>1277.71</v>
      </c>
      <c r="F21" s="34">
        <v>178.9</v>
      </c>
      <c r="G21" s="33" t="s">
        <v>36</v>
      </c>
      <c r="H21" s="35" t="s">
        <v>37</v>
      </c>
      <c r="I21" s="35"/>
      <c r="J21" s="35"/>
      <c r="K21" s="35"/>
      <c r="L21" s="35"/>
      <c r="M21" s="34">
        <v>363</v>
      </c>
      <c r="N21" s="33" t="s">
        <v>56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</row>
    <row r="22" spans="1:113" s="30" customFormat="1" x14ac:dyDescent="0.35">
      <c r="A22" s="31" t="s">
        <v>17</v>
      </c>
      <c r="B22" s="32">
        <v>1995</v>
      </c>
      <c r="C22" s="33" t="s">
        <v>8</v>
      </c>
      <c r="D22" s="33" t="s">
        <v>23</v>
      </c>
      <c r="E22" s="1">
        <v>1277.67</v>
      </c>
      <c r="F22" s="34">
        <v>178.3</v>
      </c>
      <c r="G22" s="33" t="s">
        <v>36</v>
      </c>
      <c r="H22" s="35" t="s">
        <v>37</v>
      </c>
      <c r="I22" s="35"/>
      <c r="J22" s="35"/>
      <c r="K22" s="35"/>
      <c r="L22" s="35"/>
      <c r="M22" s="34">
        <v>141</v>
      </c>
      <c r="N22" s="33" t="s">
        <v>56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</row>
    <row r="23" spans="1:113" s="30" customFormat="1" hidden="1" x14ac:dyDescent="0.35">
      <c r="A23" s="31" t="s">
        <v>17</v>
      </c>
      <c r="B23" s="32">
        <v>1996</v>
      </c>
      <c r="C23" s="33" t="s">
        <v>9</v>
      </c>
      <c r="D23" s="33" t="s">
        <v>24</v>
      </c>
      <c r="E23" s="1">
        <v>1277.73</v>
      </c>
      <c r="F23" s="34">
        <v>177.4</v>
      </c>
      <c r="G23" s="33" t="s">
        <v>36</v>
      </c>
      <c r="H23" s="35" t="s">
        <v>37</v>
      </c>
      <c r="I23" s="35" t="s">
        <v>29</v>
      </c>
      <c r="J23" s="35" t="s">
        <v>30</v>
      </c>
      <c r="K23" s="35" t="s">
        <v>29</v>
      </c>
      <c r="L23" s="35" t="s">
        <v>30</v>
      </c>
      <c r="M23" s="41">
        <v>93.75</v>
      </c>
      <c r="N23" s="33" t="s">
        <v>35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</row>
    <row r="24" spans="1:113" s="30" customFormat="1" x14ac:dyDescent="0.35">
      <c r="A24" s="9" t="s">
        <v>17</v>
      </c>
      <c r="B24" s="21">
        <v>2000</v>
      </c>
      <c r="C24" s="10" t="s">
        <v>7</v>
      </c>
      <c r="D24" s="10"/>
      <c r="E24" s="45">
        <v>1274.94</v>
      </c>
      <c r="F24" s="19">
        <v>251</v>
      </c>
      <c r="G24" s="10" t="s">
        <v>10</v>
      </c>
      <c r="H24" s="11">
        <v>710</v>
      </c>
      <c r="I24" s="11">
        <v>0.06</v>
      </c>
      <c r="J24" s="11">
        <v>0.26</v>
      </c>
      <c r="K24" s="11">
        <v>8.81</v>
      </c>
      <c r="L24" s="11">
        <v>18.38</v>
      </c>
      <c r="M24" s="19">
        <f>K24+L24</f>
        <v>27.189999999999998</v>
      </c>
      <c r="N24" s="10" t="s">
        <v>31</v>
      </c>
      <c r="O24" s="9" t="s">
        <v>51</v>
      </c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</row>
    <row r="25" spans="1:113" s="30" customFormat="1" x14ac:dyDescent="0.35">
      <c r="A25" s="9" t="s">
        <v>17</v>
      </c>
      <c r="B25" s="21">
        <v>2000</v>
      </c>
      <c r="C25" s="10" t="s">
        <v>8</v>
      </c>
      <c r="D25" s="10"/>
      <c r="E25" s="45">
        <v>1274.5999999999999</v>
      </c>
      <c r="F25" s="19">
        <v>251</v>
      </c>
      <c r="G25" s="10" t="s">
        <v>10</v>
      </c>
      <c r="H25" s="38">
        <v>2015</v>
      </c>
      <c r="I25" s="38">
        <v>0.37</v>
      </c>
      <c r="J25" s="38">
        <v>0.57999999999999996</v>
      </c>
      <c r="K25" s="38">
        <v>3.56</v>
      </c>
      <c r="L25" s="38">
        <v>13.88</v>
      </c>
      <c r="M25" s="19">
        <f>K25+L25</f>
        <v>17.440000000000001</v>
      </c>
      <c r="N25" s="10" t="s">
        <v>31</v>
      </c>
      <c r="O25" s="9" t="s">
        <v>51</v>
      </c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</row>
    <row r="26" spans="1:113" s="30" customFormat="1" hidden="1" x14ac:dyDescent="0.35">
      <c r="A26" s="9" t="s">
        <v>17</v>
      </c>
      <c r="B26" s="21">
        <v>2000</v>
      </c>
      <c r="C26" s="10" t="s">
        <v>9</v>
      </c>
      <c r="D26" s="10"/>
      <c r="E26" s="45">
        <v>1275.57</v>
      </c>
      <c r="F26" s="19">
        <v>259</v>
      </c>
      <c r="G26" s="10" t="s">
        <v>10</v>
      </c>
      <c r="H26" s="36">
        <v>756</v>
      </c>
      <c r="I26" s="36">
        <v>0.03</v>
      </c>
      <c r="J26" s="36">
        <v>0.05</v>
      </c>
      <c r="K26" s="36"/>
      <c r="L26" s="36"/>
      <c r="M26" s="15">
        <v>0</v>
      </c>
      <c r="N26" s="10" t="s">
        <v>31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</row>
    <row r="27" spans="1:113" s="30" customFormat="1" x14ac:dyDescent="0.35">
      <c r="A27" s="9" t="s">
        <v>17</v>
      </c>
      <c r="B27" s="21">
        <v>2000</v>
      </c>
      <c r="C27" s="10" t="s">
        <v>6</v>
      </c>
      <c r="D27" s="10"/>
      <c r="E27" s="45">
        <v>1275.3900000000001</v>
      </c>
      <c r="F27" s="19">
        <v>254</v>
      </c>
      <c r="G27" s="10" t="s">
        <v>10</v>
      </c>
      <c r="H27" s="37">
        <v>1160</v>
      </c>
      <c r="I27" s="37">
        <v>9.23</v>
      </c>
      <c r="J27" s="37">
        <v>1.6</v>
      </c>
      <c r="K27" s="37">
        <v>0.81</v>
      </c>
      <c r="L27" s="37">
        <v>1.0900000000000001</v>
      </c>
      <c r="M27" s="19">
        <f>K27+L27</f>
        <v>1.9000000000000001</v>
      </c>
      <c r="N27" s="10" t="s">
        <v>31</v>
      </c>
      <c r="O27" s="9" t="s">
        <v>51</v>
      </c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</row>
    <row r="28" spans="1:113" s="30" customFormat="1" x14ac:dyDescent="0.35">
      <c r="A28" s="59" t="s">
        <v>17</v>
      </c>
      <c r="B28" s="60">
        <v>2003</v>
      </c>
      <c r="C28" s="59" t="s">
        <v>6</v>
      </c>
      <c r="D28" s="59" t="s">
        <v>27</v>
      </c>
      <c r="E28" s="60">
        <v>1273.55</v>
      </c>
      <c r="F28" s="59">
        <v>224</v>
      </c>
      <c r="G28" s="59" t="s">
        <v>39</v>
      </c>
      <c r="H28" s="59">
        <v>4.55</v>
      </c>
      <c r="I28" s="59">
        <v>0</v>
      </c>
      <c r="J28" s="59">
        <v>0</v>
      </c>
      <c r="K28" s="59">
        <v>0</v>
      </c>
      <c r="L28" s="59">
        <v>0</v>
      </c>
      <c r="M28" s="69">
        <v>0</v>
      </c>
      <c r="N28" s="61" t="s">
        <v>40</v>
      </c>
      <c r="O28" s="59" t="s">
        <v>51</v>
      </c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</row>
    <row r="29" spans="1:113" s="30" customFormat="1" x14ac:dyDescent="0.35">
      <c r="A29" s="59" t="s">
        <v>17</v>
      </c>
      <c r="B29" s="60">
        <v>2003</v>
      </c>
      <c r="C29" s="59" t="s">
        <v>6</v>
      </c>
      <c r="D29" s="59" t="s">
        <v>2</v>
      </c>
      <c r="E29" s="60">
        <v>1274.1099999999999</v>
      </c>
      <c r="F29" s="59">
        <v>237.4</v>
      </c>
      <c r="G29" s="59" t="s">
        <v>39</v>
      </c>
      <c r="H29" s="59">
        <v>7</v>
      </c>
      <c r="I29" s="59">
        <v>101.5</v>
      </c>
      <c r="J29" s="59">
        <v>8.35</v>
      </c>
      <c r="K29" s="59">
        <v>10.5</v>
      </c>
      <c r="L29" s="59">
        <v>38.5</v>
      </c>
      <c r="M29" s="69">
        <v>49</v>
      </c>
      <c r="N29" s="61" t="s">
        <v>40</v>
      </c>
      <c r="O29" s="59" t="s">
        <v>51</v>
      </c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</row>
    <row r="30" spans="1:113" s="30" customFormat="1" x14ac:dyDescent="0.35">
      <c r="A30" s="59" t="s">
        <v>17</v>
      </c>
      <c r="B30" s="60">
        <v>2003</v>
      </c>
      <c r="C30" s="59" t="s">
        <v>6</v>
      </c>
      <c r="D30" s="59" t="s">
        <v>28</v>
      </c>
      <c r="E30" s="60">
        <v>1274.19</v>
      </c>
      <c r="F30" s="59">
        <v>246.1</v>
      </c>
      <c r="G30" s="59" t="s">
        <v>39</v>
      </c>
      <c r="H30" s="59">
        <v>21.5</v>
      </c>
      <c r="I30" s="59">
        <v>2045</v>
      </c>
      <c r="J30" s="59">
        <v>854.35</v>
      </c>
      <c r="K30" s="59">
        <v>229</v>
      </c>
      <c r="L30" s="59">
        <v>394</v>
      </c>
      <c r="M30" s="69">
        <v>623</v>
      </c>
      <c r="N30" s="61" t="s">
        <v>40</v>
      </c>
      <c r="O30" s="59" t="s">
        <v>51</v>
      </c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</row>
    <row r="31" spans="1:113" s="30" customFormat="1" x14ac:dyDescent="0.35">
      <c r="A31" s="59" t="s">
        <v>17</v>
      </c>
      <c r="B31" s="60">
        <v>2003</v>
      </c>
      <c r="C31" s="59" t="s">
        <v>7</v>
      </c>
      <c r="D31" s="59" t="s">
        <v>42</v>
      </c>
      <c r="E31" s="60">
        <v>1274.06</v>
      </c>
      <c r="F31" s="59">
        <v>260.7</v>
      </c>
      <c r="G31" s="59" t="s">
        <v>39</v>
      </c>
      <c r="H31" s="59">
        <v>45</v>
      </c>
      <c r="I31" s="59">
        <v>137</v>
      </c>
      <c r="J31" s="59">
        <v>178</v>
      </c>
      <c r="K31" s="59">
        <v>167.5</v>
      </c>
      <c r="L31" s="59">
        <v>182</v>
      </c>
      <c r="M31" s="69">
        <v>349.5</v>
      </c>
      <c r="N31" s="61" t="s">
        <v>40</v>
      </c>
      <c r="O31" s="59" t="s">
        <v>51</v>
      </c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</row>
    <row r="32" spans="1:113" s="30" customFormat="1" x14ac:dyDescent="0.35">
      <c r="A32" s="59" t="s">
        <v>17</v>
      </c>
      <c r="B32" s="60">
        <v>2003</v>
      </c>
      <c r="C32" s="59" t="s">
        <v>7</v>
      </c>
      <c r="D32" s="59" t="s">
        <v>19</v>
      </c>
      <c r="E32" s="60">
        <v>1273.8499999999999</v>
      </c>
      <c r="F32" s="59">
        <v>275.39999999999998</v>
      </c>
      <c r="G32" s="59" t="s">
        <v>39</v>
      </c>
      <c r="H32" s="59">
        <v>36.700000000000003</v>
      </c>
      <c r="I32" s="59">
        <v>20.9</v>
      </c>
      <c r="J32" s="59">
        <v>44.75</v>
      </c>
      <c r="K32" s="59">
        <v>87.5</v>
      </c>
      <c r="L32" s="59">
        <v>91</v>
      </c>
      <c r="M32" s="69">
        <v>178.5</v>
      </c>
      <c r="N32" s="61" t="s">
        <v>40</v>
      </c>
      <c r="O32" s="59" t="s">
        <v>51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</row>
    <row r="33" spans="1:113" s="30" customFormat="1" x14ac:dyDescent="0.35">
      <c r="A33" s="59" t="s">
        <v>17</v>
      </c>
      <c r="B33" s="60">
        <v>2003</v>
      </c>
      <c r="C33" s="59" t="s">
        <v>7</v>
      </c>
      <c r="D33" s="59" t="s">
        <v>20</v>
      </c>
      <c r="E33" s="60">
        <v>1273.71</v>
      </c>
      <c r="F33" s="59">
        <v>286.89999999999998</v>
      </c>
      <c r="G33" s="59" t="s">
        <v>39</v>
      </c>
      <c r="H33" s="59">
        <v>37.299999999999997</v>
      </c>
      <c r="I33" s="59">
        <v>1</v>
      </c>
      <c r="J33" s="59">
        <v>0.75</v>
      </c>
      <c r="K33" s="59">
        <v>162.5</v>
      </c>
      <c r="L33" s="59">
        <v>191.5</v>
      </c>
      <c r="M33" s="69">
        <v>354</v>
      </c>
      <c r="N33" s="61" t="s">
        <v>40</v>
      </c>
      <c r="O33" s="59" t="s">
        <v>51</v>
      </c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</row>
    <row r="34" spans="1:113" s="30" customFormat="1" ht="1.25" customHeight="1" x14ac:dyDescent="0.35">
      <c r="A34" s="28" t="s">
        <v>17</v>
      </c>
      <c r="B34" s="29">
        <v>2003</v>
      </c>
      <c r="C34" s="28" t="s">
        <v>8</v>
      </c>
      <c r="D34" s="28" t="s">
        <v>21</v>
      </c>
      <c r="E34" s="29">
        <v>1273.6199999999999</v>
      </c>
      <c r="F34" s="28">
        <v>301.10000000000002</v>
      </c>
      <c r="G34" s="28" t="s">
        <v>39</v>
      </c>
      <c r="H34" s="28">
        <v>6.9</v>
      </c>
      <c r="I34" s="28">
        <v>0</v>
      </c>
      <c r="J34" s="28">
        <v>1.85</v>
      </c>
      <c r="K34" s="28">
        <v>104</v>
      </c>
      <c r="L34" s="28">
        <v>129.5</v>
      </c>
      <c r="M34" s="18">
        <v>233.5</v>
      </c>
      <c r="N34" s="4" t="s">
        <v>40</v>
      </c>
      <c r="O34" s="28" t="s">
        <v>51</v>
      </c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</row>
    <row r="35" spans="1:113" s="30" customFormat="1" x14ac:dyDescent="0.35">
      <c r="A35" s="28" t="s">
        <v>17</v>
      </c>
      <c r="B35" s="29">
        <v>2003</v>
      </c>
      <c r="C35" s="28" t="s">
        <v>8</v>
      </c>
      <c r="D35" s="28" t="s">
        <v>22</v>
      </c>
      <c r="E35" s="29">
        <v>1273.57</v>
      </c>
      <c r="F35" s="28">
        <v>303.8</v>
      </c>
      <c r="G35" s="28" t="s">
        <v>39</v>
      </c>
      <c r="H35" s="28">
        <v>9.0500000000000007</v>
      </c>
      <c r="I35" s="28">
        <v>0</v>
      </c>
      <c r="J35" s="28">
        <v>0.5</v>
      </c>
      <c r="K35" s="28">
        <v>82.5</v>
      </c>
      <c r="L35" s="28">
        <v>84.5</v>
      </c>
      <c r="M35" s="18">
        <v>167</v>
      </c>
      <c r="N35" s="4" t="s">
        <v>40</v>
      </c>
      <c r="O35" s="28" t="s">
        <v>51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</row>
    <row r="36" spans="1:113" s="31" customFormat="1" x14ac:dyDescent="0.35">
      <c r="A36" s="28" t="s">
        <v>17</v>
      </c>
      <c r="B36" s="29">
        <v>2003</v>
      </c>
      <c r="C36" s="28" t="s">
        <v>8</v>
      </c>
      <c r="D36" s="28" t="s">
        <v>23</v>
      </c>
      <c r="E36" s="29">
        <v>1273.51</v>
      </c>
      <c r="F36" s="28">
        <v>302.10000000000002</v>
      </c>
      <c r="G36" s="28" t="s">
        <v>39</v>
      </c>
      <c r="H36" s="28">
        <v>16.05</v>
      </c>
      <c r="I36" s="28">
        <v>3.7</v>
      </c>
      <c r="J36" s="28">
        <v>1.5</v>
      </c>
      <c r="K36" s="28">
        <v>37</v>
      </c>
      <c r="L36" s="28">
        <v>23.5</v>
      </c>
      <c r="M36" s="18">
        <v>60.5</v>
      </c>
      <c r="N36" s="4" t="s">
        <v>40</v>
      </c>
      <c r="O36" s="28" t="s">
        <v>51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</row>
    <row r="37" spans="1:113" s="31" customFormat="1" hidden="1" x14ac:dyDescent="0.35">
      <c r="A37" s="28" t="s">
        <v>17</v>
      </c>
      <c r="B37" s="29">
        <v>2004</v>
      </c>
      <c r="C37" s="28" t="s">
        <v>9</v>
      </c>
      <c r="D37" s="28" t="s">
        <v>24</v>
      </c>
      <c r="E37" s="29">
        <v>1273.52</v>
      </c>
      <c r="F37" s="28">
        <v>301.89999999999998</v>
      </c>
      <c r="G37" s="28" t="s">
        <v>39</v>
      </c>
      <c r="H37" s="28">
        <v>12.05</v>
      </c>
      <c r="I37" s="28">
        <v>0</v>
      </c>
      <c r="J37" s="28">
        <v>0</v>
      </c>
      <c r="K37" s="28">
        <v>0</v>
      </c>
      <c r="L37" s="28">
        <v>0</v>
      </c>
      <c r="M37" s="39">
        <v>0</v>
      </c>
      <c r="N37" s="4" t="s">
        <v>40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</row>
    <row r="38" spans="1:113" s="31" customFormat="1" hidden="1" x14ac:dyDescent="0.35">
      <c r="A38" s="28" t="s">
        <v>17</v>
      </c>
      <c r="B38" s="29">
        <v>2004</v>
      </c>
      <c r="C38" s="28" t="s">
        <v>9</v>
      </c>
      <c r="D38" s="28" t="s">
        <v>25</v>
      </c>
      <c r="E38" s="29">
        <v>1273.6099999999999</v>
      </c>
      <c r="F38" s="28">
        <v>294.10000000000002</v>
      </c>
      <c r="G38" s="28" t="s">
        <v>39</v>
      </c>
      <c r="H38" s="28">
        <v>20.65</v>
      </c>
      <c r="I38" s="28">
        <v>0</v>
      </c>
      <c r="J38" s="28">
        <v>0</v>
      </c>
      <c r="K38" s="28">
        <v>0</v>
      </c>
      <c r="L38" s="28">
        <v>0</v>
      </c>
      <c r="M38" s="39">
        <v>0</v>
      </c>
      <c r="N38" s="4" t="s">
        <v>40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</row>
    <row r="39" spans="1:113" s="31" customFormat="1" hidden="1" x14ac:dyDescent="0.35">
      <c r="A39" s="28" t="s">
        <v>17</v>
      </c>
      <c r="B39" s="29">
        <v>2004</v>
      </c>
      <c r="C39" s="28" t="s">
        <v>9</v>
      </c>
      <c r="D39" s="28" t="s">
        <v>26</v>
      </c>
      <c r="E39" s="29">
        <v>1273.6500000000001</v>
      </c>
      <c r="F39" s="28">
        <v>277.89999999999998</v>
      </c>
      <c r="G39" s="28" t="s">
        <v>39</v>
      </c>
      <c r="H39" s="28">
        <v>18.8</v>
      </c>
      <c r="I39" s="28">
        <v>0</v>
      </c>
      <c r="J39" s="28">
        <v>0</v>
      </c>
      <c r="K39" s="28">
        <v>0</v>
      </c>
      <c r="L39" s="28">
        <v>0</v>
      </c>
      <c r="M39" s="39">
        <v>0</v>
      </c>
      <c r="N39" s="4" t="s">
        <v>40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</row>
    <row r="40" spans="1:113" s="31" customFormat="1" x14ac:dyDescent="0.35">
      <c r="A40" s="28" t="s">
        <v>17</v>
      </c>
      <c r="B40" s="29">
        <v>2004</v>
      </c>
      <c r="C40" s="28" t="s">
        <v>6</v>
      </c>
      <c r="D40" s="28" t="s">
        <v>27</v>
      </c>
      <c r="E40" s="29">
        <v>1273.78</v>
      </c>
      <c r="F40" s="28">
        <v>267.60000000000002</v>
      </c>
      <c r="G40" s="28" t="s">
        <v>39</v>
      </c>
      <c r="H40" s="28">
        <v>11.75</v>
      </c>
      <c r="I40" s="28">
        <v>0</v>
      </c>
      <c r="J40" s="28">
        <v>0.5</v>
      </c>
      <c r="K40" s="28">
        <v>0</v>
      </c>
      <c r="L40" s="28">
        <v>1</v>
      </c>
      <c r="M40" s="18">
        <v>1</v>
      </c>
      <c r="N40" s="4" t="s">
        <v>40</v>
      </c>
      <c r="O40" s="28" t="s">
        <v>51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</row>
    <row r="41" spans="1:113" s="31" customFormat="1" x14ac:dyDescent="0.35">
      <c r="A41" s="28" t="s">
        <v>17</v>
      </c>
      <c r="B41" s="29">
        <v>2004</v>
      </c>
      <c r="C41" s="28" t="s">
        <v>6</v>
      </c>
      <c r="D41" s="28" t="s">
        <v>2</v>
      </c>
      <c r="E41" s="29">
        <v>1274.03</v>
      </c>
      <c r="F41" s="28">
        <v>248.5</v>
      </c>
      <c r="G41" s="28" t="s">
        <v>39</v>
      </c>
      <c r="H41" s="28">
        <v>17</v>
      </c>
      <c r="I41" s="28">
        <v>735.5</v>
      </c>
      <c r="J41" s="28">
        <v>639</v>
      </c>
      <c r="K41" s="28">
        <v>168</v>
      </c>
      <c r="L41" s="28">
        <v>236.5</v>
      </c>
      <c r="M41" s="18">
        <v>404.5</v>
      </c>
      <c r="N41" s="4" t="s">
        <v>40</v>
      </c>
      <c r="O41" s="28" t="s">
        <v>51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</row>
    <row r="42" spans="1:113" s="31" customFormat="1" x14ac:dyDescent="0.35">
      <c r="A42" s="28" t="s">
        <v>17</v>
      </c>
      <c r="B42" s="29">
        <v>2004</v>
      </c>
      <c r="C42" s="28" t="s">
        <v>6</v>
      </c>
      <c r="D42" s="28" t="s">
        <v>28</v>
      </c>
      <c r="E42" s="29">
        <v>1274.1199999999999</v>
      </c>
      <c r="F42" s="28">
        <v>257.60000000000002</v>
      </c>
      <c r="G42" s="28" t="s">
        <v>39</v>
      </c>
      <c r="H42" s="28">
        <v>36</v>
      </c>
      <c r="I42" s="28">
        <v>778</v>
      </c>
      <c r="J42" s="28">
        <v>251.5</v>
      </c>
      <c r="K42" s="28">
        <v>247</v>
      </c>
      <c r="L42" s="28">
        <v>533</v>
      </c>
      <c r="M42" s="18">
        <v>780</v>
      </c>
      <c r="N42" s="4" t="s">
        <v>40</v>
      </c>
      <c r="O42" s="28" t="s">
        <v>51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</row>
    <row r="43" spans="1:113" s="31" customFormat="1" x14ac:dyDescent="0.35">
      <c r="A43" s="28" t="s">
        <v>17</v>
      </c>
      <c r="B43" s="29">
        <v>2004</v>
      </c>
      <c r="C43" s="28" t="s">
        <v>7</v>
      </c>
      <c r="D43" s="28" t="s">
        <v>42</v>
      </c>
      <c r="E43" s="29">
        <v>1273.98</v>
      </c>
      <c r="F43" s="28">
        <v>274.5</v>
      </c>
      <c r="G43" s="28" t="s">
        <v>39</v>
      </c>
      <c r="H43" s="28">
        <v>58</v>
      </c>
      <c r="I43" s="28">
        <v>250.5</v>
      </c>
      <c r="J43" s="28">
        <v>171</v>
      </c>
      <c r="K43" s="28">
        <v>64</v>
      </c>
      <c r="L43" s="28">
        <v>206.5</v>
      </c>
      <c r="M43" s="18">
        <v>270.5</v>
      </c>
      <c r="N43" s="4" t="s">
        <v>40</v>
      </c>
      <c r="O43" s="28" t="s">
        <v>51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</row>
    <row r="44" spans="1:113" s="31" customFormat="1" x14ac:dyDescent="0.35">
      <c r="A44" s="28" t="s">
        <v>17</v>
      </c>
      <c r="B44" s="29">
        <v>2004</v>
      </c>
      <c r="C44" s="28" t="s">
        <v>7</v>
      </c>
      <c r="D44" s="28" t="s">
        <v>19</v>
      </c>
      <c r="E44" s="29">
        <v>1273.77</v>
      </c>
      <c r="F44" s="28">
        <v>294.3</v>
      </c>
      <c r="G44" s="28" t="s">
        <v>39</v>
      </c>
      <c r="H44" s="28">
        <v>31</v>
      </c>
      <c r="I44" s="28">
        <v>0.35</v>
      </c>
      <c r="J44" s="28">
        <v>34.25</v>
      </c>
      <c r="K44" s="28">
        <v>120</v>
      </c>
      <c r="L44" s="28">
        <v>245</v>
      </c>
      <c r="M44" s="18">
        <v>365</v>
      </c>
      <c r="N44" s="4" t="s">
        <v>40</v>
      </c>
      <c r="O44" s="28" t="s">
        <v>51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</row>
    <row r="45" spans="1:113" s="31" customFormat="1" x14ac:dyDescent="0.35">
      <c r="A45" s="28" t="s">
        <v>17</v>
      </c>
      <c r="B45" s="29">
        <v>2004</v>
      </c>
      <c r="C45" s="28" t="s">
        <v>7</v>
      </c>
      <c r="D45" s="28" t="s">
        <v>20</v>
      </c>
      <c r="E45" s="29">
        <v>1273.6099999999999</v>
      </c>
      <c r="F45" s="28">
        <v>290.5</v>
      </c>
      <c r="G45" s="28" t="s">
        <v>39</v>
      </c>
      <c r="H45" s="28">
        <v>6.5</v>
      </c>
      <c r="I45" s="28">
        <v>18.350000000000001</v>
      </c>
      <c r="J45" s="28">
        <v>31</v>
      </c>
      <c r="K45" s="28">
        <v>117</v>
      </c>
      <c r="L45" s="28">
        <v>138.5</v>
      </c>
      <c r="M45" s="18">
        <v>255.5</v>
      </c>
      <c r="N45" s="4" t="s">
        <v>40</v>
      </c>
      <c r="O45" s="28" t="s">
        <v>51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</row>
    <row r="46" spans="1:113" s="31" customFormat="1" x14ac:dyDescent="0.35">
      <c r="A46" s="28" t="s">
        <v>17</v>
      </c>
      <c r="B46" s="29">
        <v>2004</v>
      </c>
      <c r="C46" s="28" t="s">
        <v>8</v>
      </c>
      <c r="D46" s="28" t="s">
        <v>21</v>
      </c>
      <c r="E46" s="29">
        <v>1273.45</v>
      </c>
      <c r="F46" s="28">
        <v>308</v>
      </c>
      <c r="G46" s="28" t="s">
        <v>39</v>
      </c>
      <c r="H46" s="28">
        <v>3</v>
      </c>
      <c r="I46" s="28">
        <v>0.95</v>
      </c>
      <c r="J46" s="28">
        <v>2.25</v>
      </c>
      <c r="K46" s="28">
        <v>40</v>
      </c>
      <c r="L46" s="28">
        <v>93.5</v>
      </c>
      <c r="M46" s="18">
        <v>133.5</v>
      </c>
      <c r="N46" s="4" t="s">
        <v>40</v>
      </c>
      <c r="O46" s="28" t="s">
        <v>51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</row>
    <row r="47" spans="1:113" s="31" customFormat="1" x14ac:dyDescent="0.35">
      <c r="A47" s="28" t="s">
        <v>17</v>
      </c>
      <c r="B47" s="29">
        <v>2004</v>
      </c>
      <c r="C47" s="28" t="s">
        <v>8</v>
      </c>
      <c r="D47" s="28" t="s">
        <v>22</v>
      </c>
      <c r="E47" s="29">
        <v>1273.42</v>
      </c>
      <c r="F47" s="28">
        <v>307.89999999999998</v>
      </c>
      <c r="G47" s="28" t="s">
        <v>39</v>
      </c>
      <c r="H47" s="28">
        <v>7.1</v>
      </c>
      <c r="I47" s="28">
        <v>0.5</v>
      </c>
      <c r="J47" s="28">
        <v>2.5</v>
      </c>
      <c r="K47" s="28">
        <v>36</v>
      </c>
      <c r="L47" s="28">
        <v>214</v>
      </c>
      <c r="M47" s="18">
        <v>250</v>
      </c>
      <c r="N47" s="4" t="s">
        <v>40</v>
      </c>
      <c r="O47" s="28" t="s">
        <v>51</v>
      </c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</row>
    <row r="48" spans="1:113" s="31" customFormat="1" x14ac:dyDescent="0.35">
      <c r="A48" s="28" t="s">
        <v>17</v>
      </c>
      <c r="B48" s="29">
        <v>2004</v>
      </c>
      <c r="C48" s="28" t="s">
        <v>8</v>
      </c>
      <c r="D48" s="28" t="s">
        <v>23</v>
      </c>
      <c r="E48" s="29">
        <v>1273.4100000000001</v>
      </c>
      <c r="F48" s="28">
        <v>312.39999999999998</v>
      </c>
      <c r="G48" s="28" t="s">
        <v>39</v>
      </c>
      <c r="H48" s="28">
        <v>12.25</v>
      </c>
      <c r="I48" s="28">
        <v>20.149999999999999</v>
      </c>
      <c r="J48" s="28">
        <v>0</v>
      </c>
      <c r="K48" s="28">
        <v>0.5</v>
      </c>
      <c r="L48" s="28">
        <v>1</v>
      </c>
      <c r="M48" s="18">
        <v>1.5</v>
      </c>
      <c r="N48" s="4" t="s">
        <v>40</v>
      </c>
      <c r="O48" s="28" t="s">
        <v>51</v>
      </c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</row>
    <row r="49" spans="1:113" s="31" customFormat="1" hidden="1" x14ac:dyDescent="0.35">
      <c r="A49" s="28" t="s">
        <v>17</v>
      </c>
      <c r="B49" s="29">
        <v>2005</v>
      </c>
      <c r="C49" s="28" t="s">
        <v>9</v>
      </c>
      <c r="D49" s="28" t="s">
        <v>24</v>
      </c>
      <c r="E49" s="29">
        <v>1273.4100000000001</v>
      </c>
      <c r="F49" s="28">
        <v>308.39999999999998</v>
      </c>
      <c r="G49" s="28" t="s">
        <v>39</v>
      </c>
      <c r="H49" s="28">
        <v>4.2</v>
      </c>
      <c r="I49" s="28">
        <v>0</v>
      </c>
      <c r="J49" s="28">
        <v>0</v>
      </c>
      <c r="K49" s="28">
        <v>0</v>
      </c>
      <c r="L49" s="28">
        <v>0</v>
      </c>
      <c r="M49" s="39">
        <v>0</v>
      </c>
      <c r="N49" s="4" t="s">
        <v>40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</row>
    <row r="50" spans="1:113" s="31" customFormat="1" hidden="1" x14ac:dyDescent="0.35">
      <c r="A50" s="28" t="s">
        <v>17</v>
      </c>
      <c r="B50" s="29">
        <v>2005</v>
      </c>
      <c r="C50" s="28" t="s">
        <v>9</v>
      </c>
      <c r="D50" s="28" t="s">
        <v>25</v>
      </c>
      <c r="E50" s="29">
        <v>1273.49</v>
      </c>
      <c r="F50" s="28">
        <v>304.7</v>
      </c>
      <c r="G50" s="28" t="s">
        <v>39</v>
      </c>
      <c r="H50" s="28">
        <v>8</v>
      </c>
      <c r="I50" s="28">
        <v>0</v>
      </c>
      <c r="J50" s="28">
        <v>0</v>
      </c>
      <c r="K50" s="28">
        <v>0</v>
      </c>
      <c r="L50" s="28">
        <v>0</v>
      </c>
      <c r="M50" s="39">
        <v>0</v>
      </c>
      <c r="N50" s="4" t="s">
        <v>40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</row>
    <row r="51" spans="1:113" s="31" customFormat="1" hidden="1" x14ac:dyDescent="0.35">
      <c r="A51" s="28" t="s">
        <v>17</v>
      </c>
      <c r="B51" s="29">
        <v>2005</v>
      </c>
      <c r="C51" s="28" t="s">
        <v>9</v>
      </c>
      <c r="D51" s="28" t="s">
        <v>26</v>
      </c>
      <c r="E51" s="29">
        <v>1273.6600000000001</v>
      </c>
      <c r="F51" s="18"/>
      <c r="G51" s="28" t="s">
        <v>39</v>
      </c>
      <c r="H51" s="28">
        <v>2</v>
      </c>
      <c r="I51" s="28">
        <v>0</v>
      </c>
      <c r="J51" s="28">
        <v>0</v>
      </c>
      <c r="K51" s="28">
        <v>0</v>
      </c>
      <c r="L51" s="28">
        <v>0</v>
      </c>
      <c r="M51" s="39">
        <v>0</v>
      </c>
      <c r="N51" s="4" t="s">
        <v>40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</row>
    <row r="52" spans="1:113" s="31" customFormat="1" x14ac:dyDescent="0.35">
      <c r="A52" s="12" t="s">
        <v>17</v>
      </c>
      <c r="B52" s="22">
        <v>2007</v>
      </c>
      <c r="C52" s="13" t="s">
        <v>6</v>
      </c>
      <c r="D52" s="13"/>
      <c r="E52" s="46">
        <v>1273.3900000000001</v>
      </c>
      <c r="F52" s="20">
        <v>339.39937499999996</v>
      </c>
      <c r="G52" s="13" t="s">
        <v>32</v>
      </c>
      <c r="H52" s="14"/>
      <c r="I52" s="14"/>
      <c r="J52" s="14"/>
      <c r="K52" s="14"/>
      <c r="L52" s="14"/>
      <c r="M52" s="20">
        <v>235.29411764705887</v>
      </c>
      <c r="N52" s="13" t="s">
        <v>33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</row>
    <row r="53" spans="1:113" s="31" customFormat="1" x14ac:dyDescent="0.35">
      <c r="A53" s="12" t="s">
        <v>17</v>
      </c>
      <c r="B53" s="22">
        <v>2007</v>
      </c>
      <c r="C53" s="13" t="s">
        <v>7</v>
      </c>
      <c r="D53" s="13"/>
      <c r="E53" s="46">
        <v>1272.98</v>
      </c>
      <c r="F53" s="20">
        <v>369.04399999999998</v>
      </c>
      <c r="G53" s="13" t="s">
        <v>32</v>
      </c>
      <c r="H53" s="14"/>
      <c r="I53" s="14"/>
      <c r="J53" s="14"/>
      <c r="K53" s="14"/>
      <c r="L53" s="14"/>
      <c r="M53" s="20">
        <v>231.9327731092437</v>
      </c>
      <c r="N53" s="13" t="s">
        <v>33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</row>
    <row r="54" spans="1:113" s="31" customFormat="1" x14ac:dyDescent="0.35">
      <c r="A54" s="12" t="s">
        <v>17</v>
      </c>
      <c r="B54" s="22">
        <v>2007</v>
      </c>
      <c r="C54" s="13" t="s">
        <v>8</v>
      </c>
      <c r="D54" s="13"/>
      <c r="E54" s="46">
        <v>1272.6500000000001</v>
      </c>
      <c r="F54" s="20">
        <v>363.30466666666598</v>
      </c>
      <c r="G54" s="13" t="s">
        <v>32</v>
      </c>
      <c r="H54" s="14"/>
      <c r="I54" s="14"/>
      <c r="J54" s="14"/>
      <c r="K54" s="14"/>
      <c r="L54" s="14"/>
      <c r="M54" s="20">
        <v>134.45378151260505</v>
      </c>
      <c r="N54" s="13" t="s">
        <v>33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</row>
    <row r="55" spans="1:113" x14ac:dyDescent="0.35">
      <c r="A55" s="62" t="s">
        <v>17</v>
      </c>
      <c r="B55" s="63">
        <v>1898</v>
      </c>
      <c r="C55" s="64" t="s">
        <v>8</v>
      </c>
      <c r="D55" s="64"/>
      <c r="E55" s="65"/>
      <c r="F55" s="66">
        <v>170</v>
      </c>
      <c r="G55" s="64"/>
      <c r="H55" s="67"/>
      <c r="I55" s="67"/>
      <c r="J55" s="67"/>
      <c r="K55" s="67"/>
      <c r="L55" s="67"/>
      <c r="M55" s="66">
        <v>120</v>
      </c>
      <c r="N55" s="64" t="s">
        <v>48</v>
      </c>
    </row>
    <row r="56" spans="1:113" x14ac:dyDescent="0.35">
      <c r="F56" s="1"/>
    </row>
    <row r="57" spans="1:113" x14ac:dyDescent="0.35">
      <c r="F57" s="1"/>
    </row>
    <row r="58" spans="1:113" x14ac:dyDescent="0.35">
      <c r="F58" s="1"/>
    </row>
    <row r="59" spans="1:113" x14ac:dyDescent="0.35">
      <c r="F59" s="1"/>
    </row>
    <row r="60" spans="1:113" x14ac:dyDescent="0.35">
      <c r="F60" s="1"/>
    </row>
    <row r="61" spans="1:113" x14ac:dyDescent="0.35">
      <c r="F61" s="1"/>
    </row>
    <row r="62" spans="1:113" x14ac:dyDescent="0.35">
      <c r="F62" s="1"/>
    </row>
    <row r="63" spans="1:113" x14ac:dyDescent="0.35">
      <c r="F63" s="1"/>
    </row>
    <row r="64" spans="1:113" x14ac:dyDescent="0.35">
      <c r="F64" s="1"/>
    </row>
  </sheetData>
  <autoFilter ref="A2:N64" xr:uid="{00000000-0009-0000-0000-000002000000}">
    <filterColumn colId="2">
      <filters blank="1">
        <filter val="Fall"/>
        <filter val="Season"/>
        <filter val="Spring"/>
        <filter val="Summer"/>
      </filters>
    </filterColumn>
  </autoFilter>
  <sortState ref="A5:N54">
    <sortCondition ref="A5:A54"/>
    <sortCondition ref="B5:B54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23"/>
  <sheetViews>
    <sheetView topLeftCell="A2" zoomScale="120" zoomScaleNormal="120" workbookViewId="0">
      <selection activeCell="A2" sqref="A2:F2"/>
    </sheetView>
  </sheetViews>
  <sheetFormatPr defaultRowHeight="14.5" x14ac:dyDescent="0.35"/>
  <cols>
    <col min="1" max="1" width="14.08984375" bestFit="1" customWidth="1"/>
    <col min="2" max="2" width="21.90625" style="17" bestFit="1" customWidth="1"/>
    <col min="3" max="3" width="13.54296875" style="17" bestFit="1" customWidth="1"/>
    <col min="4" max="4" width="14.90625" style="6" bestFit="1" customWidth="1"/>
    <col min="5" max="5" width="9.90625" style="17" bestFit="1" customWidth="1"/>
    <col min="6" max="6" width="28.90625" customWidth="1"/>
    <col min="7" max="7" width="28.90625" bestFit="1" customWidth="1"/>
    <col min="8" max="8" width="18.7265625" bestFit="1" customWidth="1"/>
  </cols>
  <sheetData>
    <row r="1" spans="1:6" ht="15.5" x14ac:dyDescent="0.35">
      <c r="A1" s="58" t="s">
        <v>55</v>
      </c>
    </row>
    <row r="2" spans="1:6" ht="42.9" customHeight="1" x14ac:dyDescent="0.35">
      <c r="A2" s="73" t="s">
        <v>53</v>
      </c>
      <c r="B2" s="72"/>
      <c r="C2" s="72"/>
      <c r="D2" s="72"/>
      <c r="E2" s="72"/>
      <c r="F2" s="72"/>
    </row>
    <row r="3" spans="1:6" x14ac:dyDescent="0.35">
      <c r="D3" s="6" t="s">
        <v>49</v>
      </c>
    </row>
    <row r="4" spans="1:6" x14ac:dyDescent="0.35">
      <c r="D4" s="6" t="s">
        <v>50</v>
      </c>
      <c r="E4" s="17">
        <f>AVERAGE(E6:E11)</f>
        <v>167.82500000000002</v>
      </c>
    </row>
    <row r="5" spans="1:6" x14ac:dyDescent="0.35">
      <c r="A5" s="7" t="s">
        <v>16</v>
      </c>
      <c r="B5" s="40" t="s">
        <v>0</v>
      </c>
      <c r="C5" s="40" t="s">
        <v>5</v>
      </c>
      <c r="D5" s="8" t="s">
        <v>18</v>
      </c>
      <c r="E5" s="42" t="s">
        <v>4</v>
      </c>
      <c r="F5" t="s">
        <v>45</v>
      </c>
    </row>
    <row r="6" spans="1:6" x14ac:dyDescent="0.35">
      <c r="A6" s="7" t="s">
        <v>43</v>
      </c>
      <c r="B6" s="40">
        <v>1898</v>
      </c>
      <c r="C6" s="40" t="s">
        <v>8</v>
      </c>
      <c r="D6" s="8">
        <v>1200</v>
      </c>
      <c r="E6" s="42">
        <v>170</v>
      </c>
      <c r="F6" s="50" t="s">
        <v>52</v>
      </c>
    </row>
    <row r="7" spans="1:6" ht="24.9" customHeight="1" x14ac:dyDescent="0.35">
      <c r="A7" t="s">
        <v>43</v>
      </c>
      <c r="B7" s="1">
        <v>1994</v>
      </c>
      <c r="C7" s="17" t="s">
        <v>8</v>
      </c>
      <c r="D7" s="6">
        <v>687</v>
      </c>
      <c r="E7" s="17">
        <v>177.20000000000002</v>
      </c>
      <c r="F7" s="33" t="s">
        <v>46</v>
      </c>
    </row>
    <row r="8" spans="1:6" x14ac:dyDescent="0.35">
      <c r="A8" t="s">
        <v>43</v>
      </c>
      <c r="B8" s="17">
        <v>1994</v>
      </c>
      <c r="C8" s="17" t="s">
        <v>7</v>
      </c>
      <c r="D8" s="6">
        <v>882</v>
      </c>
      <c r="E8" s="17">
        <v>161.29999999999998</v>
      </c>
      <c r="F8" s="33" t="s">
        <v>46</v>
      </c>
    </row>
    <row r="9" spans="1:6" x14ac:dyDescent="0.35">
      <c r="A9" t="s">
        <v>43</v>
      </c>
      <c r="B9" s="17">
        <v>1995</v>
      </c>
      <c r="C9" s="17" t="s">
        <v>8</v>
      </c>
      <c r="D9" s="6">
        <v>478</v>
      </c>
      <c r="E9" s="17">
        <v>177.70000000000002</v>
      </c>
      <c r="F9" s="33" t="s">
        <v>46</v>
      </c>
    </row>
    <row r="10" spans="1:6" x14ac:dyDescent="0.35">
      <c r="A10" t="s">
        <v>43</v>
      </c>
      <c r="B10" s="17">
        <v>1995</v>
      </c>
      <c r="C10" s="17" t="s">
        <v>6</v>
      </c>
      <c r="D10" s="6">
        <v>322</v>
      </c>
      <c r="E10" s="17">
        <v>157.9</v>
      </c>
      <c r="F10" s="33" t="s">
        <v>46</v>
      </c>
    </row>
    <row r="11" spans="1:6" x14ac:dyDescent="0.35">
      <c r="A11" t="s">
        <v>43</v>
      </c>
      <c r="B11" s="17">
        <v>1995</v>
      </c>
      <c r="C11" s="17" t="s">
        <v>7</v>
      </c>
      <c r="D11" s="6">
        <v>444</v>
      </c>
      <c r="E11" s="17">
        <v>162.85</v>
      </c>
      <c r="F11" s="33" t="s">
        <v>46</v>
      </c>
    </row>
    <row r="12" spans="1:6" ht="33.25" customHeight="1" x14ac:dyDescent="0.35">
      <c r="A12" t="s">
        <v>43</v>
      </c>
      <c r="B12" s="17">
        <v>2003</v>
      </c>
      <c r="C12" s="17" t="s">
        <v>8</v>
      </c>
      <c r="D12" s="6">
        <v>153.66666666666666</v>
      </c>
      <c r="E12" s="17">
        <v>302.33333333333337</v>
      </c>
      <c r="F12" s="51" t="s">
        <v>51</v>
      </c>
    </row>
    <row r="13" spans="1:6" x14ac:dyDescent="0.35">
      <c r="A13" t="s">
        <v>43</v>
      </c>
      <c r="B13" s="17">
        <v>2003</v>
      </c>
      <c r="C13" s="17" t="s">
        <v>6</v>
      </c>
      <c r="D13" s="6">
        <v>224</v>
      </c>
      <c r="E13" s="17">
        <v>235.83333333333334</v>
      </c>
      <c r="F13" s="51" t="s">
        <v>51</v>
      </c>
    </row>
    <row r="14" spans="1:6" x14ac:dyDescent="0.35">
      <c r="A14" t="s">
        <v>43</v>
      </c>
      <c r="B14" s="17">
        <v>2003</v>
      </c>
      <c r="C14" s="17" t="s">
        <v>7</v>
      </c>
      <c r="D14" s="6">
        <v>294</v>
      </c>
      <c r="E14" s="17">
        <v>274.33333333333331</v>
      </c>
      <c r="F14" s="51" t="s">
        <v>51</v>
      </c>
    </row>
    <row r="15" spans="1:6" x14ac:dyDescent="0.35">
      <c r="A15" t="s">
        <v>43</v>
      </c>
      <c r="B15" s="17">
        <v>2004</v>
      </c>
      <c r="C15" s="17" t="s">
        <v>8</v>
      </c>
      <c r="D15" s="6">
        <v>128.33333333333334</v>
      </c>
      <c r="E15" s="17">
        <v>309.43333333333334</v>
      </c>
      <c r="F15" s="51" t="s">
        <v>51</v>
      </c>
    </row>
    <row r="16" spans="1:6" x14ac:dyDescent="0.35">
      <c r="A16" t="s">
        <v>43</v>
      </c>
      <c r="B16" s="17">
        <v>2004</v>
      </c>
      <c r="C16" s="17" t="s">
        <v>6</v>
      </c>
      <c r="D16" s="6">
        <v>395.16666666666669</v>
      </c>
      <c r="E16" s="17">
        <v>257.90000000000003</v>
      </c>
      <c r="F16" s="51" t="s">
        <v>51</v>
      </c>
    </row>
    <row r="17" spans="1:6" x14ac:dyDescent="0.35">
      <c r="A17" t="s">
        <v>43</v>
      </c>
      <c r="B17" s="17">
        <v>2004</v>
      </c>
      <c r="C17" s="17" t="s">
        <v>7</v>
      </c>
      <c r="D17" s="6">
        <v>297</v>
      </c>
      <c r="E17" s="17">
        <v>286.43333333333334</v>
      </c>
      <c r="F17" s="51" t="s">
        <v>51</v>
      </c>
    </row>
    <row r="18" spans="1:6" ht="26.75" customHeight="1" x14ac:dyDescent="0.35">
      <c r="A18" t="s">
        <v>43</v>
      </c>
      <c r="B18" s="17">
        <v>2007</v>
      </c>
      <c r="C18" s="17" t="s">
        <v>8</v>
      </c>
      <c r="D18" s="54">
        <v>134.45378151260505</v>
      </c>
      <c r="E18" s="55">
        <v>363.30466666666598</v>
      </c>
      <c r="F18" s="52" t="s">
        <v>44</v>
      </c>
    </row>
    <row r="19" spans="1:6" x14ac:dyDescent="0.35">
      <c r="A19" t="s">
        <v>43</v>
      </c>
      <c r="B19" s="17">
        <v>2007</v>
      </c>
      <c r="C19" s="17" t="s">
        <v>6</v>
      </c>
      <c r="D19" s="54">
        <v>235.29411764705887</v>
      </c>
      <c r="E19" s="55">
        <v>339.39937499999996</v>
      </c>
      <c r="F19" s="52" t="s">
        <v>44</v>
      </c>
    </row>
    <row r="20" spans="1:6" x14ac:dyDescent="0.35">
      <c r="A20" t="s">
        <v>43</v>
      </c>
      <c r="B20" s="17">
        <v>2007</v>
      </c>
      <c r="C20" s="17" t="s">
        <v>7</v>
      </c>
      <c r="D20" s="54">
        <v>231.9327731092437</v>
      </c>
      <c r="E20" s="55">
        <v>369.04399999999998</v>
      </c>
      <c r="F20" s="52" t="s">
        <v>44</v>
      </c>
    </row>
    <row r="21" spans="1:6" ht="27.65" customHeight="1" x14ac:dyDescent="0.35">
      <c r="A21" s="48" t="s">
        <v>43</v>
      </c>
      <c r="B21" s="49">
        <v>2000</v>
      </c>
      <c r="C21" s="49" t="s">
        <v>8</v>
      </c>
      <c r="D21" s="56">
        <v>17.440000000000001</v>
      </c>
      <c r="E21" s="57">
        <v>251</v>
      </c>
      <c r="F21" s="53" t="s">
        <v>47</v>
      </c>
    </row>
    <row r="22" spans="1:6" x14ac:dyDescent="0.35">
      <c r="A22" s="48" t="s">
        <v>43</v>
      </c>
      <c r="B22" s="49">
        <v>2000</v>
      </c>
      <c r="C22" s="49" t="s">
        <v>6</v>
      </c>
      <c r="D22" s="56">
        <v>1.9000000000000001</v>
      </c>
      <c r="E22" s="57">
        <v>254</v>
      </c>
      <c r="F22" s="53" t="s">
        <v>47</v>
      </c>
    </row>
    <row r="23" spans="1:6" x14ac:dyDescent="0.35">
      <c r="A23" s="48" t="s">
        <v>43</v>
      </c>
      <c r="B23" s="49">
        <v>2000</v>
      </c>
      <c r="C23" s="49" t="s">
        <v>7</v>
      </c>
      <c r="D23" s="56">
        <v>27.189999999999998</v>
      </c>
      <c r="E23" s="57">
        <v>251</v>
      </c>
      <c r="F23" s="53" t="s">
        <v>47</v>
      </c>
    </row>
  </sheetData>
  <mergeCells count="1">
    <mergeCell ref="A2:F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072B9-AEE1-4549-9204-1215488C7740}">
  <sheetPr>
    <tabColor rgb="FF00B050"/>
    <pageSetUpPr fitToPage="1"/>
  </sheetPr>
  <dimension ref="A1:Y15"/>
  <sheetViews>
    <sheetView topLeftCell="A3" zoomScale="58" zoomScaleNormal="58" workbookViewId="0">
      <selection activeCell="T22" sqref="T22"/>
    </sheetView>
  </sheetViews>
  <sheetFormatPr defaultRowHeight="14.5" x14ac:dyDescent="0.35"/>
  <sheetData>
    <row r="1" spans="1:25" ht="18.5" x14ac:dyDescent="0.45">
      <c r="A1" s="70" t="s">
        <v>54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</row>
    <row r="2" spans="1:25" ht="48" customHeight="1" x14ac:dyDescent="0.35">
      <c r="A2" s="71" t="s">
        <v>53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15" spans="1:25" x14ac:dyDescent="0.35">
      <c r="Y15" t="s">
        <v>57</v>
      </c>
    </row>
  </sheetData>
  <mergeCells count="1">
    <mergeCell ref="A2:M2"/>
  </mergeCells>
  <pageMargins left="0.7" right="0.7" top="0.75" bottom="0.75" header="0.3" footer="0.3"/>
  <pageSetup scale="33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Literature Compiled</vt:lpstr>
      <vt:lpstr>Data</vt:lpstr>
      <vt:lpstr>Final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somayeh sima</dc:creator>
  <cp:lastModifiedBy>david</cp:lastModifiedBy>
  <cp:lastPrinted>2022-01-31T18:35:53Z</cp:lastPrinted>
  <dcterms:created xsi:type="dcterms:W3CDTF">2019-01-11T05:34:27Z</dcterms:created>
  <dcterms:modified xsi:type="dcterms:W3CDTF">2022-02-01T18:08:56Z</dcterms:modified>
</cp:coreProperties>
</file>