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lt\Desktop\проект итог\EXCEL\"/>
    </mc:Choice>
  </mc:AlternateContent>
  <xr:revisionPtr revIDLastSave="0" documentId="13_ncr:1_{014F8210-3A9A-4773-971F-013EC6D1B18E}" xr6:coauthVersionLast="47" xr6:coauthVersionMax="47" xr10:uidLastSave="{00000000-0000-0000-0000-000000000000}"/>
  <bookViews>
    <workbookView xWindow="-108" yWindow="-108" windowWidth="23256" windowHeight="12456" tabRatio="911" activeTab="2" xr2:uid="{00000000-000D-0000-FFFF-FFFF00000000}"/>
  </bookViews>
  <sheets>
    <sheet name="товарооборот по неделям и терри" sheetId="6" r:id="rId1"/>
    <sheet name="Топ-3 территорий по доле в обще" sheetId="7" r:id="rId2"/>
    <sheet name="топ-3 территориями по т обороту" sheetId="13" r:id="rId3"/>
    <sheet name="наценку в % и доходность в % " sheetId="11" r:id="rId4"/>
    <sheet name="график " sheetId="10" r:id="rId5"/>
    <sheet name="Лист1" sheetId="1" r:id="rId6"/>
    <sheet name="Лист2" sheetId="2" r:id="rId7"/>
  </sheets>
  <definedNames>
    <definedName name="_xlnm._FilterDatabase" localSheetId="5" hidden="1">Лист1!$A$1:$O$505</definedName>
    <definedName name="_xlnm._FilterDatabase" localSheetId="6" hidden="1">Лист2!$A$1:$E$505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XrA7s7JUPI1ei4XynRp6rHpA19TIlGoJVFHZMuMG148=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2" i="1"/>
  <c r="J9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C505" i="1" s="1"/>
  <c r="B2" i="1"/>
  <c r="U3" i="1"/>
  <c r="U12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2" i="1"/>
  <c r="C493" i="1" l="1"/>
  <c r="C481" i="1"/>
  <c r="C469" i="1"/>
  <c r="C433" i="1"/>
  <c r="C421" i="1"/>
  <c r="C409" i="1"/>
  <c r="C133" i="1"/>
  <c r="C385" i="1"/>
  <c r="C313" i="1"/>
  <c r="C169" i="1"/>
  <c r="C25" i="1"/>
  <c r="C480" i="1"/>
  <c r="C372" i="1"/>
  <c r="C264" i="1"/>
  <c r="C180" i="1"/>
  <c r="C72" i="1"/>
  <c r="C2" i="1"/>
  <c r="C494" i="1"/>
  <c r="C482" i="1"/>
  <c r="C470" i="1"/>
  <c r="C458" i="1"/>
  <c r="C446" i="1"/>
  <c r="C434" i="1"/>
  <c r="C422" i="1"/>
  <c r="C410" i="1"/>
  <c r="C398" i="1"/>
  <c r="C386" i="1"/>
  <c r="C374" i="1"/>
  <c r="C362" i="1"/>
  <c r="C350" i="1"/>
  <c r="C338" i="1"/>
  <c r="C326" i="1"/>
  <c r="C314" i="1"/>
  <c r="C302" i="1"/>
  <c r="C290" i="1"/>
  <c r="C278" i="1"/>
  <c r="C266" i="1"/>
  <c r="C254" i="1"/>
  <c r="C242" i="1"/>
  <c r="C230" i="1"/>
  <c r="C218" i="1"/>
  <c r="C206" i="1"/>
  <c r="C194" i="1"/>
  <c r="C182" i="1"/>
  <c r="C170" i="1"/>
  <c r="C158" i="1"/>
  <c r="C146" i="1"/>
  <c r="C134" i="1"/>
  <c r="C122" i="1"/>
  <c r="C110" i="1"/>
  <c r="C98" i="1"/>
  <c r="C86" i="1"/>
  <c r="C74" i="1"/>
  <c r="C62" i="1"/>
  <c r="C50" i="1"/>
  <c r="C38" i="1"/>
  <c r="C26" i="1"/>
  <c r="C14" i="1"/>
  <c r="C457" i="1"/>
  <c r="C241" i="1"/>
  <c r="C121" i="1"/>
  <c r="C432" i="1"/>
  <c r="C336" i="1"/>
  <c r="C228" i="1"/>
  <c r="C156" i="1"/>
  <c r="C12" i="1"/>
  <c r="C503" i="1"/>
  <c r="C491" i="1"/>
  <c r="C479" i="1"/>
  <c r="C467" i="1"/>
  <c r="C455" i="1"/>
  <c r="C443" i="1"/>
  <c r="C431" i="1"/>
  <c r="C419" i="1"/>
  <c r="C407" i="1"/>
  <c r="C395" i="1"/>
  <c r="C383" i="1"/>
  <c r="C371" i="1"/>
  <c r="C359" i="1"/>
  <c r="C347" i="1"/>
  <c r="C335" i="1"/>
  <c r="C323" i="1"/>
  <c r="C311" i="1"/>
  <c r="C299" i="1"/>
  <c r="C287" i="1"/>
  <c r="C275" i="1"/>
  <c r="C263" i="1"/>
  <c r="C251" i="1"/>
  <c r="C239" i="1"/>
  <c r="C227" i="1"/>
  <c r="C215" i="1"/>
  <c r="C203" i="1"/>
  <c r="C191" i="1"/>
  <c r="C179" i="1"/>
  <c r="C167" i="1"/>
  <c r="C155" i="1"/>
  <c r="C143" i="1"/>
  <c r="C131" i="1"/>
  <c r="C119" i="1"/>
  <c r="C107" i="1"/>
  <c r="C95" i="1"/>
  <c r="C83" i="1"/>
  <c r="C71" i="1"/>
  <c r="C59" i="1"/>
  <c r="C47" i="1"/>
  <c r="C35" i="1"/>
  <c r="C23" i="1"/>
  <c r="C11" i="1"/>
  <c r="C373" i="1"/>
  <c r="C277" i="1"/>
  <c r="C193" i="1"/>
  <c r="C37" i="1"/>
  <c r="C456" i="1"/>
  <c r="C348" i="1"/>
  <c r="C240" i="1"/>
  <c r="C132" i="1"/>
  <c r="C24" i="1"/>
  <c r="C502" i="1"/>
  <c r="C490" i="1"/>
  <c r="C478" i="1"/>
  <c r="C466" i="1"/>
  <c r="C454" i="1"/>
  <c r="C442" i="1"/>
  <c r="C430" i="1"/>
  <c r="C418" i="1"/>
  <c r="C406" i="1"/>
  <c r="C394" i="1"/>
  <c r="C382" i="1"/>
  <c r="C370" i="1"/>
  <c r="C358" i="1"/>
  <c r="C346" i="1"/>
  <c r="C334" i="1"/>
  <c r="C322" i="1"/>
  <c r="C310" i="1"/>
  <c r="C298" i="1"/>
  <c r="C286" i="1"/>
  <c r="C274" i="1"/>
  <c r="C262" i="1"/>
  <c r="C250" i="1"/>
  <c r="C238" i="1"/>
  <c r="C226" i="1"/>
  <c r="C214" i="1"/>
  <c r="C202" i="1"/>
  <c r="C190" i="1"/>
  <c r="C178" i="1"/>
  <c r="C166" i="1"/>
  <c r="C154" i="1"/>
  <c r="C142" i="1"/>
  <c r="C130" i="1"/>
  <c r="C118" i="1"/>
  <c r="C106" i="1"/>
  <c r="C94" i="1"/>
  <c r="C82" i="1"/>
  <c r="C70" i="1"/>
  <c r="C58" i="1"/>
  <c r="C46" i="1"/>
  <c r="C34" i="1"/>
  <c r="C22" i="1"/>
  <c r="C10" i="1"/>
  <c r="C349" i="1"/>
  <c r="C265" i="1"/>
  <c r="C205" i="1"/>
  <c r="C13" i="1"/>
  <c r="C408" i="1"/>
  <c r="C252" i="1"/>
  <c r="C168" i="1"/>
  <c r="C84" i="1"/>
  <c r="C501" i="1"/>
  <c r="C489" i="1"/>
  <c r="C477" i="1"/>
  <c r="C465" i="1"/>
  <c r="C453" i="1"/>
  <c r="C441" i="1"/>
  <c r="C429" i="1"/>
  <c r="C417" i="1"/>
  <c r="C405" i="1"/>
  <c r="C393" i="1"/>
  <c r="C381" i="1"/>
  <c r="C369" i="1"/>
  <c r="C357" i="1"/>
  <c r="C345" i="1"/>
  <c r="C333" i="1"/>
  <c r="C321" i="1"/>
  <c r="C309" i="1"/>
  <c r="C297" i="1"/>
  <c r="C285" i="1"/>
  <c r="C273" i="1"/>
  <c r="C261" i="1"/>
  <c r="C249" i="1"/>
  <c r="C237" i="1"/>
  <c r="C225" i="1"/>
  <c r="C213" i="1"/>
  <c r="C201" i="1"/>
  <c r="C189" i="1"/>
  <c r="C177" i="1"/>
  <c r="C165" i="1"/>
  <c r="C153" i="1"/>
  <c r="C141" i="1"/>
  <c r="C129" i="1"/>
  <c r="C117" i="1"/>
  <c r="C105" i="1"/>
  <c r="C93" i="1"/>
  <c r="C81" i="1"/>
  <c r="C69" i="1"/>
  <c r="C57" i="1"/>
  <c r="C45" i="1"/>
  <c r="C33" i="1"/>
  <c r="C21" i="1"/>
  <c r="C9" i="1"/>
  <c r="C229" i="1"/>
  <c r="C97" i="1"/>
  <c r="C492" i="1"/>
  <c r="C396" i="1"/>
  <c r="C312" i="1"/>
  <c r="C192" i="1"/>
  <c r="C60" i="1"/>
  <c r="C500" i="1"/>
  <c r="C488" i="1"/>
  <c r="C476" i="1"/>
  <c r="C464" i="1"/>
  <c r="C452" i="1"/>
  <c r="C440" i="1"/>
  <c r="C428" i="1"/>
  <c r="C416" i="1"/>
  <c r="C404" i="1"/>
  <c r="C392" i="1"/>
  <c r="C380" i="1"/>
  <c r="C368" i="1"/>
  <c r="C356" i="1"/>
  <c r="C344" i="1"/>
  <c r="C332" i="1"/>
  <c r="C320" i="1"/>
  <c r="C308" i="1"/>
  <c r="C296" i="1"/>
  <c r="C284" i="1"/>
  <c r="C272" i="1"/>
  <c r="C260" i="1"/>
  <c r="C248" i="1"/>
  <c r="C236" i="1"/>
  <c r="C224" i="1"/>
  <c r="C212" i="1"/>
  <c r="C200" i="1"/>
  <c r="C188" i="1"/>
  <c r="C176" i="1"/>
  <c r="C164" i="1"/>
  <c r="C152" i="1"/>
  <c r="C140" i="1"/>
  <c r="C128" i="1"/>
  <c r="C116" i="1"/>
  <c r="C104" i="1"/>
  <c r="C92" i="1"/>
  <c r="C80" i="1"/>
  <c r="C68" i="1"/>
  <c r="C56" i="1"/>
  <c r="C44" i="1"/>
  <c r="C32" i="1"/>
  <c r="C20" i="1"/>
  <c r="C8" i="1"/>
  <c r="C445" i="1"/>
  <c r="C337" i="1"/>
  <c r="C145" i="1"/>
  <c r="C73" i="1"/>
  <c r="C468" i="1"/>
  <c r="C276" i="1"/>
  <c r="C108" i="1"/>
  <c r="C499" i="1"/>
  <c r="C487" i="1"/>
  <c r="C475" i="1"/>
  <c r="C463" i="1"/>
  <c r="C451" i="1"/>
  <c r="C439" i="1"/>
  <c r="C427" i="1"/>
  <c r="C415" i="1"/>
  <c r="C403" i="1"/>
  <c r="C391" i="1"/>
  <c r="C379" i="1"/>
  <c r="C367" i="1"/>
  <c r="C355" i="1"/>
  <c r="C343" i="1"/>
  <c r="C331" i="1"/>
  <c r="C319" i="1"/>
  <c r="C307" i="1"/>
  <c r="C295" i="1"/>
  <c r="C283" i="1"/>
  <c r="C271" i="1"/>
  <c r="C259" i="1"/>
  <c r="C247" i="1"/>
  <c r="C235" i="1"/>
  <c r="C223" i="1"/>
  <c r="C211" i="1"/>
  <c r="C199" i="1"/>
  <c r="C187" i="1"/>
  <c r="C175" i="1"/>
  <c r="C163" i="1"/>
  <c r="C151" i="1"/>
  <c r="C139" i="1"/>
  <c r="C127" i="1"/>
  <c r="C115" i="1"/>
  <c r="C103" i="1"/>
  <c r="C91" i="1"/>
  <c r="C79" i="1"/>
  <c r="C67" i="1"/>
  <c r="C55" i="1"/>
  <c r="C43" i="1"/>
  <c r="C31" i="1"/>
  <c r="C19" i="1"/>
  <c r="C7" i="1"/>
  <c r="C361" i="1"/>
  <c r="C301" i="1"/>
  <c r="C217" i="1"/>
  <c r="C85" i="1"/>
  <c r="C504" i="1"/>
  <c r="C360" i="1"/>
  <c r="C204" i="1"/>
  <c r="C48" i="1"/>
  <c r="C498" i="1"/>
  <c r="C486" i="1"/>
  <c r="C474" i="1"/>
  <c r="C462" i="1"/>
  <c r="C450" i="1"/>
  <c r="C438" i="1"/>
  <c r="C426" i="1"/>
  <c r="C414" i="1"/>
  <c r="C402" i="1"/>
  <c r="C390" i="1"/>
  <c r="C378" i="1"/>
  <c r="C366" i="1"/>
  <c r="C354" i="1"/>
  <c r="C342" i="1"/>
  <c r="C330" i="1"/>
  <c r="C318" i="1"/>
  <c r="C306" i="1"/>
  <c r="C294" i="1"/>
  <c r="C282" i="1"/>
  <c r="C270" i="1"/>
  <c r="C258" i="1"/>
  <c r="C246" i="1"/>
  <c r="C234" i="1"/>
  <c r="C222" i="1"/>
  <c r="C210" i="1"/>
  <c r="C198" i="1"/>
  <c r="C186" i="1"/>
  <c r="C174" i="1"/>
  <c r="C162" i="1"/>
  <c r="C150" i="1"/>
  <c r="C138" i="1"/>
  <c r="C126" i="1"/>
  <c r="C114" i="1"/>
  <c r="C102" i="1"/>
  <c r="C90" i="1"/>
  <c r="C78" i="1"/>
  <c r="C66" i="1"/>
  <c r="C54" i="1"/>
  <c r="C42" i="1"/>
  <c r="C30" i="1"/>
  <c r="C18" i="1"/>
  <c r="C6" i="1"/>
  <c r="C253" i="1"/>
  <c r="C109" i="1"/>
  <c r="C384" i="1"/>
  <c r="C288" i="1"/>
  <c r="C120" i="1"/>
  <c r="C497" i="1"/>
  <c r="C485" i="1"/>
  <c r="C473" i="1"/>
  <c r="C461" i="1"/>
  <c r="C449" i="1"/>
  <c r="C437" i="1"/>
  <c r="C425" i="1"/>
  <c r="C413" i="1"/>
  <c r="C401" i="1"/>
  <c r="C389" i="1"/>
  <c r="C377" i="1"/>
  <c r="C365" i="1"/>
  <c r="C353" i="1"/>
  <c r="C341" i="1"/>
  <c r="C329" i="1"/>
  <c r="C317" i="1"/>
  <c r="C305" i="1"/>
  <c r="C293" i="1"/>
  <c r="C281" i="1"/>
  <c r="C269" i="1"/>
  <c r="C257" i="1"/>
  <c r="C245" i="1"/>
  <c r="C233" i="1"/>
  <c r="C221" i="1"/>
  <c r="C209" i="1"/>
  <c r="C197" i="1"/>
  <c r="C185" i="1"/>
  <c r="C173" i="1"/>
  <c r="C161" i="1"/>
  <c r="C149" i="1"/>
  <c r="C137" i="1"/>
  <c r="C125" i="1"/>
  <c r="C113" i="1"/>
  <c r="C101" i="1"/>
  <c r="C89" i="1"/>
  <c r="C77" i="1"/>
  <c r="C65" i="1"/>
  <c r="C53" i="1"/>
  <c r="C41" i="1"/>
  <c r="C29" i="1"/>
  <c r="C17" i="1"/>
  <c r="C5" i="1"/>
  <c r="C289" i="1"/>
  <c r="C181" i="1"/>
  <c r="C61" i="1"/>
  <c r="C444" i="1"/>
  <c r="C300" i="1"/>
  <c r="C96" i="1"/>
  <c r="C496" i="1"/>
  <c r="C484" i="1"/>
  <c r="C472" i="1"/>
  <c r="C460" i="1"/>
  <c r="C448" i="1"/>
  <c r="C436" i="1"/>
  <c r="C424" i="1"/>
  <c r="C412" i="1"/>
  <c r="C400" i="1"/>
  <c r="C388" i="1"/>
  <c r="C376" i="1"/>
  <c r="C364" i="1"/>
  <c r="C352" i="1"/>
  <c r="C340" i="1"/>
  <c r="C328" i="1"/>
  <c r="C316" i="1"/>
  <c r="C304" i="1"/>
  <c r="C292" i="1"/>
  <c r="C280" i="1"/>
  <c r="C268" i="1"/>
  <c r="C256" i="1"/>
  <c r="C244" i="1"/>
  <c r="C232" i="1"/>
  <c r="C220" i="1"/>
  <c r="C208" i="1"/>
  <c r="C196" i="1"/>
  <c r="C184" i="1"/>
  <c r="C172" i="1"/>
  <c r="C160" i="1"/>
  <c r="C148" i="1"/>
  <c r="C136" i="1"/>
  <c r="C124" i="1"/>
  <c r="C112" i="1"/>
  <c r="C100" i="1"/>
  <c r="C88" i="1"/>
  <c r="C76" i="1"/>
  <c r="C64" i="1"/>
  <c r="C52" i="1"/>
  <c r="C40" i="1"/>
  <c r="C28" i="1"/>
  <c r="C16" i="1"/>
  <c r="C4" i="1"/>
  <c r="C397" i="1"/>
  <c r="C325" i="1"/>
  <c r="C157" i="1"/>
  <c r="C49" i="1"/>
  <c r="C420" i="1"/>
  <c r="C324" i="1"/>
  <c r="C216" i="1"/>
  <c r="C144" i="1"/>
  <c r="C36" i="1"/>
  <c r="C495" i="1"/>
  <c r="C483" i="1"/>
  <c r="C471" i="1"/>
  <c r="C459" i="1"/>
  <c r="C447" i="1"/>
  <c r="C435" i="1"/>
  <c r="C423" i="1"/>
  <c r="C411" i="1"/>
  <c r="C399" i="1"/>
  <c r="C387" i="1"/>
  <c r="C375" i="1"/>
  <c r="C363" i="1"/>
  <c r="C351" i="1"/>
  <c r="C339" i="1"/>
  <c r="C327" i="1"/>
  <c r="C315" i="1"/>
  <c r="C303" i="1"/>
  <c r="C291" i="1"/>
  <c r="C279" i="1"/>
  <c r="C267" i="1"/>
  <c r="C255" i="1"/>
  <c r="C243" i="1"/>
  <c r="C231" i="1"/>
  <c r="C219" i="1"/>
  <c r="C207" i="1"/>
  <c r="C195" i="1"/>
  <c r="C183" i="1"/>
  <c r="C171" i="1"/>
  <c r="C159" i="1"/>
  <c r="C147" i="1"/>
  <c r="C135" i="1"/>
  <c r="C123" i="1"/>
  <c r="C111" i="1"/>
  <c r="C99" i="1"/>
  <c r="C87" i="1"/>
  <c r="C75" i="1"/>
  <c r="C63" i="1"/>
  <c r="C51" i="1"/>
  <c r="C39" i="1"/>
  <c r="C27" i="1"/>
  <c r="C15" i="1"/>
  <c r="C3" i="1"/>
</calcChain>
</file>

<file path=xl/sharedStrings.xml><?xml version="1.0" encoding="utf-8"?>
<sst xmlns="http://schemas.openxmlformats.org/spreadsheetml/2006/main" count="1121" uniqueCount="44">
  <si>
    <t>Дата</t>
  </si>
  <si>
    <t>Территория</t>
  </si>
  <si>
    <t>Товарооборот, шт</t>
  </si>
  <si>
    <t>Товарооборот, руб</t>
  </si>
  <si>
    <t>Товарооборот в себестоимости</t>
  </si>
  <si>
    <t>Потери, руб</t>
  </si>
  <si>
    <t>Количество складов</t>
  </si>
  <si>
    <t>Количество заказов</t>
  </si>
  <si>
    <t>Количество клиентов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</si>
  <si>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</si>
  <si>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</si>
  <si>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</si>
  <si>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</si>
  <si>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</si>
  <si>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</si>
  <si>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</si>
  <si>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</si>
  <si>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</si>
  <si>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</si>
  <si>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</si>
  <si>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</si>
  <si>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</si>
  <si>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</si>
  <si>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</si>
  <si>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</si>
  <si>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</si>
  <si>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</si>
  <si>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id</t>
  </si>
  <si>
    <t xml:space="preserve">ПРИМЕЧАНИЕ: </t>
  </si>
  <si>
    <t>создал отдельные столбцы в каждом листе и использовал функцию ЕСЛИОШИБКА(ВПР($O2;Лист2!$C$2:$F$505;2;ЛОЖЬ);0). Затем удалил созданные столбцы и перенесенные данные скопировал и сохранил только значения</t>
  </si>
  <si>
    <t>Названия строк</t>
  </si>
  <si>
    <t>Общий итог</t>
  </si>
  <si>
    <t>неделя</t>
  </si>
  <si>
    <t>Сумма по полю Товарооборот, руб</t>
  </si>
  <si>
    <t>доля %</t>
  </si>
  <si>
    <t>максНеделя</t>
  </si>
  <si>
    <t>наценка</t>
  </si>
  <si>
    <t>доходность</t>
  </si>
  <si>
    <t>Среднее по полю наценка</t>
  </si>
  <si>
    <t>Среднее по полю доходность</t>
  </si>
  <si>
    <t>Сумма по полю доля %</t>
  </si>
  <si>
    <t>Среднее по полю доходность %</t>
  </si>
  <si>
    <t>Товарооборот на склад</t>
  </si>
  <si>
    <t>Сумма по полю Товарооборот на 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</si>
</sst>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4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4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4" fontId="2" fillId="0" borderId="0" xfId="0" applyNumberFormat="1" applyFont="1"/>
    <xf numFmtId="0" fontId="3" fillId="0" borderId="0" xfId="0" applyFont="1"/>
    <xf numFmtId="0" fontId="1" fillId="2" borderId="1" xfId="0" applyNumberFormat="1" applyFont="1" applyFill="1" applyBorder="1" applyAlignment="1">
      <alignment vertical="center" wrapText="1"/>
    </xf>
    <xf numFmtId="0" fontId="2" fillId="3" borderId="1" xfId="0" applyNumberFormat="1" applyFont="1" applyFill="1" applyBorder="1"/>
    <xf numFmtId="0" fontId="0" fillId="0" borderId="0" xfId="0" applyNumberFormat="1" applyFont="1" applyAlignment="1"/>
    <xf numFmtId="0" fontId="1" fillId="2" borderId="0" xfId="0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4" fontId="0" fillId="0" borderId="0" xfId="0" applyNumberFormat="1" applyFont="1" applyAlignment="1"/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Font="1" applyBorder="1" applyAlignment="1"/>
    <xf numFmtId="0" fontId="1" fillId="2" borderId="3" xfId="0" applyFont="1" applyFill="1" applyBorder="1" applyAlignment="1">
      <alignment horizontal="center" vertical="center" wrapText="1"/>
    </xf>
    <xf numFmtId="10" fontId="2" fillId="3" borderId="3" xfId="0" applyNumberFormat="1" applyFont="1" applyFill="1" applyBorder="1"/>
    <xf numFmtId="0" fontId="0" fillId="0" borderId="3" xfId="0" applyFont="1" applyBorder="1" applyAlignment="1"/>
    <xf numFmtId="14" fontId="1" fillId="2" borderId="3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2" fillId="3" borderId="3" xfId="0" applyNumberFormat="1" applyFont="1" applyFill="1" applyBorder="1"/>
    <xf numFmtId="49" fontId="2" fillId="3" borderId="3" xfId="0" applyNumberFormat="1" applyFont="1" applyFill="1" applyBorder="1"/>
    <xf numFmtId="0" fontId="2" fillId="3" borderId="3" xfId="0" applyFont="1" applyFill="1" applyBorder="1"/>
    <xf numFmtId="14" fontId="2" fillId="0" borderId="3" xfId="0" applyNumberFormat="1" applyFont="1" applyBorder="1"/>
    <xf numFmtId="0" fontId="2" fillId="0" borderId="3" xfId="0" applyFont="1" applyBorder="1"/>
    <xf numFmtId="0" fontId="1" fillId="2" borderId="3" xfId="0" applyNumberFormat="1" applyFont="1" applyFill="1" applyBorder="1" applyAlignment="1">
      <alignment vertical="center" wrapText="1"/>
    </xf>
    <xf numFmtId="10" fontId="0" fillId="0" borderId="0" xfId="0" applyNumberFormat="1" applyFont="1" applyAlignment="1"/>
    <xf numFmtId="10" fontId="0" fillId="0" borderId="0" xfId="0" applyNumberFormat="1" applyFont="1" applyFill="1" applyAlignment="1"/>
    <xf numFmtId="2" fontId="0" fillId="0" borderId="0" xfId="0" applyNumberFormat="1" applyFont="1" applyAlignment="1"/>
    <xf numFmtId="165" fontId="2" fillId="3" borderId="3" xfId="0" applyNumberFormat="1" applyFont="1" applyFill="1" applyBorder="1"/>
    <xf numFmtId="0" fontId="1" fillId="2" borderId="3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Border="1" applyAlignment="1"/>
    <xf numFmtId="165" fontId="0" fillId="0" borderId="0" xfId="0" applyNumberFormat="1" applyFont="1" applyAlignment="1"/>
  </cellXfs>
  <cellStyles count="1">
    <cellStyle name="Обычный" xfId="0" builtinId="0"/>
  </cellStyles>
  <dxfs count="9">
    <dxf>
      <numFmt numFmtId="2" formatCode="0.00"/>
    </dxf>
    <dxf>
      <numFmt numFmtId="2" formatCode="0.00"/>
    </dxf>
    <dxf>
      <numFmt numFmtId="2" formatCode="0.00"/>
    </dxf>
    <dxf>
      <numFmt numFmtId="165" formatCode="0.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numFmt numFmtId="14" formatCode="0.00%"/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 итоговый.xlsx]график !Сводная таблица8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'график '!$B$3</c:f>
              <c:strCache>
                <c:ptCount val="1"/>
                <c:pt idx="0">
                  <c:v>Сумма по полю Товарооборот, 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'график '!$A$4:$A$10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'график '!$B$4:$B$10</c:f>
              <c:numCache>
                <c:formatCode>General</c:formatCode>
                <c:ptCount val="6"/>
                <c:pt idx="0">
                  <c:v>836803032</c:v>
                </c:pt>
                <c:pt idx="1">
                  <c:v>983915409.85664999</c:v>
                </c:pt>
                <c:pt idx="2">
                  <c:v>947263006.72395003</c:v>
                </c:pt>
                <c:pt idx="3">
                  <c:v>1002691883.0466</c:v>
                </c:pt>
                <c:pt idx="4">
                  <c:v>1055653508.75385</c:v>
                </c:pt>
                <c:pt idx="5">
                  <c:v>136032376.68134999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B-4273-BECF-4DAB0662731C}"/>
            </c:ext>
          </c:extLst>
        </c:ser>
        <c:ser>
          <c:idx val="1"/>
          <c:order val="1"/>
          <c:tx>
            <c:strRef>
              <c:f>'график '!$C$3</c:f>
              <c:strCache>
                <c:ptCount val="1"/>
                <c:pt idx="0">
                  <c:v>Среднее по полю доходность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'график '!$A$4:$A$10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'график '!$C$4:$C$10</c:f>
              <c:numCache>
                <c:formatCode>0.00</c:formatCode>
                <c:ptCount val="6"/>
                <c:pt idx="0">
                  <c:v>20.781611177982814</c:v>
                </c:pt>
                <c:pt idx="1">
                  <c:v>21.50608718100198</c:v>
                </c:pt>
                <c:pt idx="2">
                  <c:v>21.623836530976476</c:v>
                </c:pt>
                <c:pt idx="3">
                  <c:v>20.176283582219575</c:v>
                </c:pt>
                <c:pt idx="4">
                  <c:v>20.498099791123426</c:v>
                </c:pt>
                <c:pt idx="5">
                  <c:v>20.928976473823923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A-41B1-9C52-BAFE980B4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3015424"/>
        <c:axId val="803006688"/>
      </c:barChart>
      <c:catAx>
        <c:axId val="8030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3006688"/>
        <c:crosses val="autoZero"/>
        <c:auto val="1"/>
        <c:lblAlgn val="ctr"/>
        <c:lblOffset val="100"/>
        <c:noMultiLvlLbl val="0"/>
      </c:catAx>
      <c:valAx>
        <c:axId val="8030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301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1</xdr:row>
      <xdr:rowOff>148590</xdr:rowOff>
    </xdr:from>
    <xdr:to>
      <xdr:col>10</xdr:col>
      <xdr:colOff>518160</xdr:colOff>
      <xdr:row>16</xdr:row>
      <xdr:rowOff>148590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1B12C62-8BB3-4039-B11C-07A84E92E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t" refreshedDate="45613.466191782405" createdVersion="7" refreshedVersion="7" minRefreshableVersion="3" recordCount="504" xr:uid="{C31F7BCC-070E-4434-89B5-2191D5BA50E8}">
  <cacheSource type="worksheet">
    <worksheetSource ref="A1:O505" sheet="Лист1"/>
  </cacheSource>
  <cacheFields count="14">
    <cacheField name="Дата" numFmtId="14">
      <sharedItems containsSemiMixedTypes="0" containsNonDate="0" containsDate="1" containsString="0" minDate="2020-04-28T00:00:00" maxDate="2020-06-02T00:00:00" count="35">
        <d v="2020-05-31T00:00:00"/>
        <d v="2020-05-30T00:00:00"/>
        <d v="2020-05-28T00:00:00"/>
        <d v="2020-05-16T00:00:00"/>
        <d v="2020-05-19T00:00:00"/>
        <d v="2020-05-17T00:00:00"/>
        <d v="2020-05-09T00:00:00"/>
        <d v="2020-05-04T00:00:00"/>
        <d v="2020-04-29T00:00:00"/>
        <d v="2020-05-02T00:00:00"/>
        <d v="2020-05-26T00:00:00"/>
        <d v="2020-05-01T00:00:00"/>
        <d v="2020-05-12T00:00:00"/>
        <d v="2020-05-21T00:00:00"/>
        <d v="2020-05-20T00:00:00"/>
        <d v="2020-05-05T00:00:00"/>
        <d v="2020-04-28T00:00:00"/>
        <d v="2020-05-13T00:00:00"/>
        <d v="2020-05-03T00:00:00"/>
        <d v="2020-05-06T00:00:00"/>
        <d v="2020-05-23T00:00:00"/>
        <d v="2020-05-25T00:00:00"/>
        <d v="2020-04-30T00:00:00"/>
        <d v="2020-05-10T00:00:00"/>
        <d v="2020-05-08T00:00:00"/>
        <d v="2020-05-07T00:00:00"/>
        <d v="2020-05-24T00:00:00"/>
        <d v="2020-06-01T00:00:00"/>
        <d v="2020-05-29T00:00:00"/>
        <d v="2020-05-27T00:00:00"/>
        <d v="2020-05-22T00:00:00"/>
        <d v="2020-05-11T00:00:00"/>
        <d v="2020-05-18T00:00:00"/>
        <d v="2020-05-14T00:00:00"/>
        <d v="2020-05-15T00:00:00"/>
      </sharedItems>
    </cacheField>
    <cacheField name="неделя" numFmtId="49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  <cacheField name="максНеделя" numFmtId="49">
      <sharedItems containsSemiMixedTypes="0" containsString="0" containsNumber="1" containsInteger="1" minValue="23" maxValue="23" count="1">
        <n v="23"/>
      </sharedItems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 count="502">
        <n v="7944"/>
        <n v="10029"/>
        <n v="8536.5"/>
        <n v="38947.5"/>
        <n v="31842"/>
        <n v="32023.5"/>
        <n v="31147.5"/>
        <n v="25566"/>
        <n v="29319"/>
        <n v="29031"/>
        <n v="33423"/>
        <n v="32487"/>
        <n v="28219.5"/>
        <n v="31272"/>
        <n v="34077"/>
        <n v="31566"/>
        <n v="26940"/>
        <n v="29241"/>
        <n v="26082"/>
        <n v="32511"/>
        <n v="42703.5"/>
        <n v="35592"/>
        <n v="30445.5"/>
        <n v="36619.5"/>
        <n v="29409"/>
        <n v="27018"/>
        <n v="34303.5"/>
        <n v="36999"/>
        <n v="44001"/>
        <n v="30982.5"/>
        <n v="88063.5"/>
        <n v="84024"/>
        <n v="78057"/>
        <n v="69720"/>
        <n v="72928.5"/>
        <n v="79527"/>
        <n v="60463.5"/>
        <n v="79975.5"/>
        <n v="97534.5"/>
        <n v="71520"/>
        <n v="79485"/>
        <n v="93313.5"/>
        <n v="76585.5"/>
        <n v="81826.5"/>
        <n v="78846"/>
        <n v="77263.5"/>
        <n v="68994"/>
        <n v="102889.5"/>
        <n v="76999.5"/>
        <n v="77565"/>
        <n v="84132"/>
        <n v="69544.5"/>
        <n v="73204.5"/>
        <n v="76663.5"/>
        <n v="14265"/>
        <n v="11526"/>
        <n v="10402.5"/>
        <n v="13216.5"/>
        <n v="9130.5"/>
        <n v="10840.5"/>
        <n v="7866"/>
        <n v="11835"/>
        <n v="11619"/>
        <n v="9328.5"/>
        <n v="11250"/>
        <n v="13063.5"/>
        <n v="10147.5"/>
        <n v="12331.5"/>
        <n v="11202"/>
        <n v="89149.5"/>
        <n v="8185.5"/>
        <n v="108123"/>
        <n v="9210"/>
        <n v="14773.5"/>
        <n v="78141"/>
        <n v="12280.5"/>
        <n v="8934"/>
        <n v="12918"/>
        <n v="12528"/>
        <n v="11029.5"/>
        <n v="9994.5"/>
        <n v="12724.5"/>
        <n v="14728.5"/>
        <n v="13038"/>
        <n v="35482.5"/>
        <n v="32434.5"/>
        <n v="30486"/>
        <n v="32079"/>
        <n v="27072"/>
        <n v="25917"/>
        <n v="19461"/>
        <n v="31407"/>
        <n v="25792.5"/>
        <n v="26032.5"/>
        <n v="31707"/>
        <n v="29955"/>
        <n v="22848"/>
        <n v="23314.5"/>
        <n v="26464.5"/>
        <n v="23539.5"/>
        <n v="24678"/>
        <n v="38176.5"/>
        <n v="30603"/>
        <n v="24211.5"/>
        <n v="31399.5"/>
        <n v="25294.5"/>
        <n v="25468.5"/>
        <n v="31854"/>
        <n v="32359.5"/>
        <n v="39867"/>
        <n v="31974"/>
        <n v="321412.5"/>
        <n v="276568.5"/>
        <n v="269029.5"/>
        <n v="285972"/>
        <n v="283942.5"/>
        <n v="298059"/>
        <n v="232903.5"/>
        <n v="276966"/>
        <n v="296149.5"/>
        <n v="281796"/>
        <n v="288936"/>
        <n v="300151.5"/>
        <n v="262734"/>
        <n v="286002"/>
        <n v="258459"/>
        <n v="274083"/>
        <n v="277512"/>
        <n v="356982"/>
        <n v="266983.5"/>
        <n v="311131.5"/>
        <n v="287206.5"/>
        <n v="370092"/>
        <n v="247813.5"/>
        <n v="287740.5"/>
        <n v="408810"/>
        <n v="362536.5"/>
        <n v="357072"/>
        <n v="359214"/>
        <n v="360255"/>
        <n v="387220.5"/>
        <n v="296580"/>
        <n v="369861"/>
        <n v="372504"/>
        <n v="373392"/>
        <n v="378043.5"/>
        <n v="388668"/>
        <n v="333792"/>
        <n v="376060.5"/>
        <n v="350068.5"/>
        <n v="294337.5"/>
        <n v="342666"/>
        <n v="364882.5"/>
        <n v="355278"/>
        <n v="456885"/>
        <n v="278491.5"/>
        <n v="349734"/>
        <n v="401580"/>
        <n v="368649"/>
        <n v="463530"/>
        <n v="319110"/>
        <n v="375744"/>
        <n v="81331.5"/>
        <n v="75796.5"/>
        <n v="72861"/>
        <n v="83373"/>
        <n v="64108.5"/>
        <n v="74707.5"/>
        <n v="46216.5"/>
        <n v="67726.5"/>
        <n v="82228.5"/>
        <n v="64390.5"/>
        <n v="73126.5"/>
        <n v="99631.5"/>
        <n v="66396"/>
        <n v="73147.5"/>
        <n v="73062"/>
        <n v="379663.5"/>
        <n v="70581"/>
        <n v="453123"/>
        <n v="63012"/>
        <n v="89556"/>
        <n v="364638"/>
        <n v="66316.5"/>
        <n v="78235.5"/>
        <n v="88311"/>
        <n v="61804.5"/>
        <n v="71067"/>
        <n v="74649"/>
        <n v="44560.5"/>
        <n v="38250"/>
        <n v="34830"/>
        <n v="32239.5"/>
        <n v="30780"/>
        <n v="29142"/>
        <n v="26428.5"/>
        <n v="40744.5"/>
        <n v="46620"/>
        <n v="32419.5"/>
        <n v="40819.5"/>
        <n v="41391"/>
        <n v="29482.5"/>
        <n v="32181"/>
        <n v="35535"/>
        <n v="76234.5"/>
        <n v="29935.5"/>
        <n v="106926"/>
        <n v="30342"/>
        <n v="42999"/>
        <n v="69945"/>
        <n v="38740.5"/>
        <n v="31231.5"/>
        <n v="37489.5"/>
        <n v="34399.5"/>
        <n v="32851.5"/>
        <n v="38194.5"/>
        <n v="42423"/>
        <n v="48286.5"/>
        <n v="41442"/>
        <n v="18600"/>
        <n v="16638"/>
        <n v="15609"/>
        <n v="13948.5"/>
        <n v="12301.5"/>
        <n v="13014"/>
        <n v="12313.5"/>
        <n v="17391"/>
        <n v="17113.5"/>
        <n v="12802.5"/>
        <n v="16554"/>
        <n v="17329.5"/>
        <n v="15987"/>
        <n v="13303.5"/>
        <n v="14305.5"/>
        <n v="12924"/>
        <n v="14061"/>
        <n v="21958.5"/>
        <n v="17211"/>
        <n v="12753"/>
        <n v="16435.5"/>
        <n v="14494.5"/>
        <n v="12705"/>
        <n v="18075"/>
        <n v="13120.5"/>
        <n v="16237.5"/>
        <n v="11967"/>
        <n v="12037.5"/>
        <n v="7087.5"/>
        <n v="25816.5"/>
        <n v="4624.5"/>
        <n v="12259.5"/>
        <n v="5446.5"/>
        <n v="11296.5"/>
        <n v="12135"/>
        <n v="12630"/>
        <n v="8223"/>
        <n v="25149"/>
        <n v="10401"/>
        <n v="17689.5"/>
        <n v="8127"/>
        <n v="27250.5"/>
        <n v="8464.5"/>
        <n v="14167.5"/>
        <n v="16500"/>
        <n v="13260"/>
        <n v="4285.5"/>
        <n v="13440"/>
        <n v="9058.5"/>
        <n v="8719.5"/>
        <n v="12666"/>
        <n v="34563"/>
        <n v="28882.5"/>
        <n v="28275"/>
        <n v="26271"/>
        <n v="23587.5"/>
        <n v="18427.5"/>
        <n v="27156"/>
        <n v="35190"/>
        <n v="25483.5"/>
        <n v="25362"/>
        <n v="28849.5"/>
        <n v="26367"/>
        <n v="25539"/>
        <n v="14808"/>
        <n v="21343.5"/>
        <n v="17946"/>
        <n v="24337.5"/>
        <n v="36997.5"/>
        <n v="13864.5"/>
        <n v="28494"/>
        <n v="27883.5"/>
        <n v="31224"/>
        <n v="25020"/>
        <n v="26184"/>
        <n v="29824.5"/>
        <n v="208351.5"/>
        <n v="204637.5"/>
        <n v="31372.5"/>
        <n v="34681.5"/>
        <n v="28197"/>
        <n v="236551.5"/>
        <n v="223597.5"/>
        <n v="193363.5"/>
        <n v="188319"/>
        <n v="237544.5"/>
        <n v="203209.5"/>
        <n v="185979"/>
        <n v="244905"/>
        <n v="239409"/>
        <n v="192886.5"/>
        <n v="224233.5"/>
        <n v="219622.5"/>
        <n v="213582"/>
        <n v="195705"/>
        <n v="193722"/>
        <n v="257215.5"/>
        <n v="224779.5"/>
        <n v="292018.5"/>
        <n v="198751.5"/>
        <n v="214386"/>
        <n v="243825"/>
        <n v="232701"/>
        <n v="219411"/>
        <n v="200029.5"/>
        <n v="225480"/>
        <n v="211453.5"/>
        <n v="184801.5"/>
        <n v="177976.5"/>
        <n v="223617"/>
        <n v="176397"/>
        <n v="232369.5"/>
        <n v="226540.5"/>
        <n v="189679.5"/>
        <n v="213640.5"/>
        <n v="214885.5"/>
        <n v="203832"/>
        <n v="188662.5"/>
        <n v="215277"/>
        <n v="248148"/>
        <n v="246414"/>
        <n v="216498"/>
        <n v="275793"/>
        <n v="199753.5"/>
        <n v="192948"/>
        <n v="206038.5"/>
        <n v="231559.5"/>
        <n v="225076.5"/>
        <n v="209415"/>
        <n v="193719"/>
        <n v="12250.5"/>
        <n v="12541.5"/>
        <n v="206758.5"/>
        <n v="244734"/>
        <n v="191641.5"/>
        <n v="16368"/>
        <n v="14427"/>
        <n v="11745"/>
        <n v="11062.5"/>
        <n v="10018.5"/>
        <n v="10437"/>
        <n v="13644"/>
        <n v="13443"/>
        <n v="14182.5"/>
        <n v="14928"/>
        <n v="13941"/>
        <n v="14643"/>
        <n v="10032"/>
        <n v="12468"/>
        <n v="17943"/>
        <n v="15807"/>
        <n v="11976"/>
        <n v="14566.5"/>
        <n v="12976.5"/>
        <n v="11719.5"/>
        <n v="17197.5"/>
        <n v="14419.5"/>
        <n v="7816.5"/>
        <n v="6409.5"/>
        <n v="11220"/>
        <n v="8350.5"/>
        <n v="8428.5"/>
        <n v="32817"/>
        <n v="36031.5"/>
        <n v="5127"/>
        <n v="27187.5"/>
        <n v="20688"/>
        <n v="15678"/>
        <n v="31329"/>
        <n v="29658"/>
        <n v="34150.5"/>
        <n v="31947"/>
        <n v="10416"/>
        <n v="35431.5"/>
        <n v="78544.5"/>
        <n v="97963.5"/>
        <n v="77269.5"/>
        <n v="16143"/>
        <n v="72220.5"/>
        <n v="78058.5"/>
        <n v="70498.5"/>
        <n v="78961.5"/>
        <n v="12490.5"/>
        <n v="18036"/>
        <n v="11416.5"/>
        <n v="9007.5"/>
        <n v="87552"/>
        <n v="11680.5"/>
        <n v="14421"/>
        <n v="14823"/>
        <n v="31257"/>
        <n v="38074.5"/>
        <n v="32170.5"/>
        <n v="42397.5"/>
        <n v="28668"/>
        <n v="27411"/>
        <n v="32854.5"/>
        <n v="35346"/>
        <n v="286558.5"/>
        <n v="304092"/>
        <n v="272926.5"/>
        <n v="237099"/>
        <n v="273900"/>
        <n v="274059"/>
        <n v="318816"/>
        <n v="370012.5"/>
        <n v="393018"/>
        <n v="349699.5"/>
        <n v="318565.5"/>
        <n v="422965.5"/>
        <n v="355081.5"/>
        <n v="358387.5"/>
        <n v="403261.5"/>
        <n v="69010.5"/>
        <n v="75820.5"/>
        <n v="64740"/>
        <n v="59574"/>
        <n v="524481"/>
        <n v="70278"/>
        <n v="63645"/>
        <n v="75642"/>
        <n v="40420.5"/>
        <n v="53838"/>
        <n v="40528.5"/>
        <n v="32733"/>
        <n v="84433.5"/>
        <n v="36655.5"/>
        <n v="33886.5"/>
        <n v="41697"/>
        <n v="44569.5"/>
        <n v="18069"/>
        <n v="21483"/>
        <n v="16687.5"/>
        <n v="12238.5"/>
        <n v="14290.5"/>
        <n v="14385"/>
        <n v="16498.5"/>
        <n v="13203"/>
        <n v="15802.5"/>
        <n v="16476"/>
        <n v="12654"/>
        <n v="19647"/>
        <n v="12450"/>
        <n v="11161.5"/>
        <n v="12229.5"/>
        <n v="28050"/>
        <n v="30781.5"/>
        <n v="27960"/>
        <n v="23629.5"/>
        <n v="17052"/>
        <n v="27181.5"/>
        <n v="25656"/>
        <n v="29283"/>
        <n v="32782.5"/>
        <n v="215592"/>
        <n v="228334.5"/>
        <n v="188776.5"/>
        <n v="175293"/>
        <n v="201999"/>
        <n v="197946"/>
        <n v="230896.5"/>
        <n v="203532"/>
        <n v="214428"/>
        <n v="183228"/>
        <n v="166948.5"/>
        <n v="232102.5"/>
        <n v="196560"/>
        <n v="186496.5"/>
        <n v="219772.5"/>
        <n v="226476"/>
        <n v="8362.5"/>
        <n v="17008.5"/>
        <n v="5166"/>
        <n v="10941"/>
        <n v="14497.5"/>
        <n v="13810.5"/>
        <n v="13752"/>
        <n v="15276"/>
        <n v="4408.5"/>
        <n v="9927"/>
        <n v="9474"/>
        <n v="16878"/>
        <n v="14238"/>
      </sharedItems>
    </cacheField>
    <cacheField name="Товарооборот, руб" numFmtId="0">
      <sharedItems containsSemiMixedTypes="0" containsString="0" containsNumber="1" minValue="389013" maxValue="54172029" count="504">
        <n v="623971.5"/>
        <n v="787101"/>
        <n v="643944"/>
        <n v="3395892"/>
        <n v="2771116.5"/>
        <n v="2882458.5"/>
        <n v="2831019"/>
        <n v="2372310"/>
        <n v="2623480.5"/>
        <n v="2711247"/>
        <n v="2970330"/>
        <n v="3031254"/>
        <n v="2595778.5"/>
        <n v="2744382"/>
        <n v="2929330.5"/>
        <n v="2906763"/>
        <n v="2411587.5"/>
        <n v="2629782"/>
        <n v="2434914"/>
        <n v="2938623"/>
        <n v="3628726.5"/>
        <n v="3176580"/>
        <n v="2817196.5"/>
        <n v="3312967.5"/>
        <n v="2645160"/>
        <n v="2472213"/>
        <n v="2924746.5"/>
        <n v="3473895"/>
        <n v="3921784.5"/>
        <n v="2827773"/>
        <n v="7583758.5"/>
        <n v="6815511"/>
        <n v="6774946.5"/>
        <n v="6264933"/>
        <n v="6642249"/>
        <n v="7180498.5"/>
        <n v="5554192.5"/>
        <n v="6676459.5"/>
        <n v="8893024.5"/>
        <n v="6398361"/>
        <n v="6633847.5"/>
        <n v="7247575.5"/>
        <n v="6921316.5"/>
        <n v="7163644.5"/>
        <n v="6993952.5"/>
        <n v="7013670"/>
        <n v="6168657"/>
        <n v="8089143"/>
        <n v="6645603"/>
        <n v="7023727.5"/>
        <n v="7483194"/>
        <n v="6293776.5"/>
        <n v="6591883.5"/>
        <n v="6451032"/>
        <n v="1130506.5"/>
        <n v="938764.5"/>
        <n v="843727.5"/>
        <n v="1046400"/>
        <n v="728890.5"/>
        <n v="797919"/>
        <n v="617881.5"/>
        <n v="983109"/>
        <n v="891139.5"/>
        <n v="732964.5"/>
        <n v="935523"/>
        <n v="1037247"/>
        <n v="793320"/>
        <n v="869983.5"/>
        <n v="865714.5"/>
        <n v="7512646.5"/>
        <n v="637881"/>
        <n v="9164707.5"/>
        <n v="696832.5"/>
        <n v="1241383.5"/>
        <n v="6641569.5"/>
        <n v="1030440"/>
        <n v="716196"/>
        <n v="1004788.5"/>
        <n v="959703"/>
        <n v="863754"/>
        <n v="828984"/>
        <n v="1045515"/>
        <n v="1260483"/>
        <n v="1114552.5"/>
        <n v="3222517.5"/>
        <n v="2865337.5"/>
        <n v="2694289.5"/>
        <n v="2902167"/>
        <n v="2450968.5"/>
        <n v="2397588"/>
        <n v="1799230.5"/>
        <n v="2907411"/>
        <n v="2374356"/>
        <n v="2370432"/>
        <n v="2853181.5"/>
        <n v="2692230"/>
        <n v="2079900"/>
        <n v="2136817.5"/>
        <n v="2373337.5"/>
        <n v="2170309.5"/>
        <n v="2232519"/>
        <n v="3385372.5"/>
        <n v="2865727.5"/>
        <n v="2267664"/>
        <n v="2862298.5"/>
        <n v="2271454.5"/>
        <n v="2350672.5"/>
        <n v="2915533.5"/>
        <n v="2991999"/>
        <n v="3654166.5"/>
        <n v="3004213.5"/>
        <n v="32235864"/>
        <n v="27093624"/>
        <n v="26659930.5"/>
        <n v="29768199"/>
        <n v="29357940"/>
        <n v="30869287.5"/>
        <n v="24342016.5"/>
        <n v="27872617.898850001"/>
        <n v="31053316.5"/>
        <n v="29042520"/>
        <n v="27852900"/>
        <n v="29368771.617449999"/>
        <n v="27278441.145"/>
        <n v="29159032.5"/>
        <n v="26467453.5"/>
        <n v="28427001"/>
        <n v="28770810.105599999"/>
        <n v="35103926.711549997"/>
        <n v="27165913.5"/>
        <n v="32418879"/>
        <n v="29536176.10605"/>
        <n v="38091556.5"/>
        <n v="25325271"/>
        <n v="28188534"/>
        <n v="42323631"/>
        <n v="37023243"/>
        <n v="36834567"/>
        <n v="38693427"/>
        <n v="38406954"/>
        <n v="41559384"/>
        <n v="31843737"/>
        <n v="38365960.5"/>
        <n v="40077193.5"/>
        <n v="39578577"/>
        <n v="37902156.57"/>
        <n v="39639309"/>
        <n v="35671734"/>
        <n v="39918028.5"/>
        <n v="37197115.5"/>
        <n v="29327766"/>
        <n v="36631999.5"/>
        <n v="35724493.5"/>
        <n v="38092344"/>
        <n v="46408080"/>
        <n v="28151004.75"/>
        <n v="36883428"/>
        <n v="43028734.5"/>
        <n v="39010875"/>
        <n v="49123180.5"/>
        <n v="33763989"/>
        <n v="38191381.5"/>
        <n v="6652179"/>
        <n v="6173463"/>
        <n v="5952802.5"/>
        <n v="7253427"/>
        <n v="5561452.5"/>
        <n v="6454458"/>
        <n v="4118251.5"/>
        <n v="5864989.5"/>
        <n v="7032225"/>
        <n v="5523145.5"/>
        <n v="5864085"/>
        <n v="7121946"/>
        <n v="5770539"/>
        <n v="6288246"/>
        <n v="6333828"/>
        <n v="39380178"/>
        <n v="6221320.5"/>
        <n v="46370904"/>
        <n v="5454121.5"/>
        <n v="7173117"/>
        <n v="37947688.5"/>
        <n v="5704650"/>
        <n v="6819594"/>
        <n v="7726069.5"/>
        <n v="5365708.5"/>
        <n v="6175837.5"/>
        <n v="6098236.5"/>
        <n v="4025148"/>
        <n v="3552937.5"/>
        <n v="3191155.5"/>
        <n v="3084892.5"/>
        <n v="2817853.5"/>
        <n v="2627595"/>
        <n v="2470465.5"/>
        <n v="3700311"/>
        <n v="4293241.5"/>
        <n v="3080614.5"/>
        <n v="3810394.5"/>
        <n v="3918987"/>
        <n v="2648688"/>
        <n v="2863600.5"/>
        <n v="3288069"/>
        <n v="6500848.5"/>
        <n v="2720002.5"/>
        <n v="9098386.5"/>
        <n v="2738127"/>
        <n v="3883215"/>
        <n v="6101931"/>
        <n v="3561655.5"/>
        <n v="2853310.5"/>
        <n v="3549097.5"/>
        <n v="3201358.5"/>
        <n v="2934504"/>
        <n v="3449302.5"/>
        <n v="3994153.5"/>
        <n v="4456441.5"/>
        <n v="3893680.5"/>
        <n v="1601425.5"/>
        <n v="1364847"/>
        <n v="1377577.5"/>
        <n v="1222932"/>
        <n v="1085211"/>
        <n v="1115992.5"/>
        <n v="1053220.5"/>
        <n v="1489132.5"/>
        <n v="1465842"/>
        <n v="1123830"/>
        <n v="1380751.5"/>
        <n v="1430254.5"/>
        <n v="1384179"/>
        <n v="1102887"/>
        <n v="1243507.5"/>
        <n v="1120009.5"/>
        <n v="1221057"/>
        <n v="1854001.5"/>
        <n v="1507867.5"/>
        <n v="1103068.5"/>
        <n v="1471537.5"/>
        <n v="1269786"/>
        <n v="1123894.5"/>
        <n v="1548099"/>
        <n v="1215033"/>
        <n v="1403047.5"/>
        <n v="1060489.5"/>
        <n v="1081216.5"/>
        <n v="610855.5"/>
        <n v="2360914.5"/>
        <n v="433243.5"/>
        <n v="1152054"/>
        <n v="505572"/>
        <n v="989632.5"/>
        <n v="1103623.5"/>
        <n v="1104858"/>
        <n v="694593"/>
        <n v="2277072"/>
        <n v="949912.5"/>
        <n v="1592119.5"/>
        <n v="665302.5"/>
        <n v="2457252"/>
        <n v="739291.5"/>
        <n v="1315075.5"/>
        <n v="1487928"/>
        <n v="1230687"/>
        <n v="404691"/>
        <n v="1198285.5"/>
        <n v="798759"/>
        <n v="769276.5"/>
        <n v="1184865"/>
        <n v="2922883.5"/>
        <n v="2446530"/>
        <n v="2435632.5"/>
        <n v="2384937"/>
        <n v="2155668"/>
        <n v="1682851.5"/>
        <n v="2410803"/>
        <n v="3168510"/>
        <n v="2243160"/>
        <n v="2198935.5"/>
        <n v="2520759"/>
        <n v="2380333.5"/>
        <n v="2263651.5"/>
        <n v="1336789.5"/>
        <n v="1906557"/>
        <n v="1609090.5"/>
        <n v="2159350.5"/>
        <n v="3089140.5"/>
        <n v="1239747"/>
        <n v="2512803"/>
        <n v="2560080"/>
        <n v="2767270.5"/>
        <n v="2235960"/>
        <n v="2308336.5"/>
        <n v="2526909"/>
        <n v="21615333"/>
        <n v="21114898.5"/>
        <n v="2794324.5"/>
        <n v="3005334"/>
        <n v="2559211.5"/>
        <n v="23689383"/>
        <n v="21945858"/>
        <n v="19546386"/>
        <n v="19218631.5"/>
        <n v="24292218"/>
        <n v="20871391.5"/>
        <n v="19625364"/>
        <n v="25163431.5"/>
        <n v="25413351"/>
        <n v="19205179.5"/>
        <n v="22253295"/>
        <n v="21959286"/>
        <n v="21919435.5"/>
        <n v="20003263.5"/>
        <n v="19437273"/>
        <n v="26492278.5"/>
        <n v="23032992"/>
        <n v="28590910.5"/>
        <n v="20582743.5"/>
        <n v="22530000"/>
        <n v="24890404.5"/>
        <n v="23881948.5"/>
        <n v="22460130"/>
        <n v="19959801"/>
        <n v="22355338.5"/>
        <n v="20590072.5"/>
        <n v="18449091"/>
        <n v="18085798.5"/>
        <n v="22796827.5"/>
        <n v="18625921.5"/>
        <n v="23856345"/>
        <n v="23953536"/>
        <n v="18718036.5"/>
        <n v="21042673.5"/>
        <n v="21411349.5"/>
        <n v="20880142.5"/>
        <n v="18784000.5"/>
        <n v="21585316.5"/>
        <n v="25519072.5"/>
        <n v="24527245.5"/>
        <n v="22126444.5"/>
        <n v="26806626"/>
        <n v="20535733.5"/>
        <n v="19806927"/>
        <n v="21740460"/>
        <n v="23443725"/>
        <n v="22846078.5"/>
        <n v="21463023"/>
        <n v="19071117"/>
        <n v="981519"/>
        <n v="992541"/>
        <n v="20717248.5"/>
        <n v="24151980"/>
        <n v="19549036.5"/>
        <n v="1316350.5"/>
        <n v="1126810.5"/>
        <n v="1157529"/>
        <n v="955801.5"/>
        <n v="906343.5"/>
        <n v="816859.5"/>
        <n v="833815.5"/>
        <n v="1134444"/>
        <n v="1092277.5"/>
        <n v="1172574"/>
        <n v="1217749.5"/>
        <n v="1145575.5"/>
        <n v="1172691"/>
        <n v="816150"/>
        <n v="1016566.5"/>
        <n v="1457391"/>
        <n v="1326705"/>
        <n v="1004511"/>
        <n v="1216557"/>
        <n v="1046848.5"/>
        <n v="965880"/>
        <n v="1386262.5"/>
        <n v="1210456.5"/>
        <n v="636345"/>
        <n v="493893"/>
        <n v="928675.5"/>
        <n v="651237"/>
        <n v="694669.5"/>
        <n v="3015751.5"/>
        <n v="3091069.5"/>
        <n v="468835.5"/>
        <n v="2479396.5"/>
        <n v="1773154.5"/>
        <n v="1387443"/>
        <n v="2826379.5"/>
        <n v="2703132"/>
        <n v="3038293.5"/>
        <n v="2945035.5"/>
        <n v="866023.5"/>
        <n v="3193167"/>
        <n v="6701083.5"/>
        <n v="7728465"/>
        <n v="6829921.5"/>
        <n v="1423410"/>
        <n v="6398719.5"/>
        <n v="6609714"/>
        <n v="6053649"/>
        <n v="6876454.5"/>
        <n v="1054798.5"/>
        <n v="1455049.5"/>
        <n v="1007742"/>
        <n v="734335.5"/>
        <n v="7387116"/>
        <n v="936427.5"/>
        <n v="981564"/>
        <n v="1150579.5"/>
        <n v="1273464"/>
        <n v="2924133"/>
        <n v="3414180"/>
        <n v="3013512"/>
        <n v="3911979"/>
        <n v="2588148"/>
        <n v="2441520"/>
        <n v="2949078"/>
        <n v="3258054"/>
        <n v="29256993"/>
        <n v="29465769"/>
        <n v="27770092.5"/>
        <n v="24628233.223949999"/>
        <n v="27535284.147600003"/>
        <n v="28181292"/>
        <n v="32354331"/>
        <n v="39034861.5"/>
        <n v="39498373.5"/>
        <n v="37257840.18135"/>
        <n v="33781581"/>
        <n v="41767140.105000004"/>
        <n v="36876888"/>
        <n v="37963150.5"/>
        <n v="42271377"/>
        <n v="5985894"/>
        <n v="5943489"/>
        <n v="5800290"/>
        <n v="5178169.5"/>
        <n v="54172029"/>
        <n v="5798476.5"/>
        <n v="5366602.5"/>
        <n v="6293952"/>
        <n v="3780852"/>
        <n v="4840833"/>
        <n v="3865251"/>
        <n v="3079630.5"/>
        <n v="7228395"/>
        <n v="3360135"/>
        <n v="3166479"/>
        <n v="3772258.5"/>
        <n v="4108596"/>
        <n v="1603084.5"/>
        <n v="1774329"/>
        <n v="1526608.5"/>
        <n v="1096002"/>
        <n v="1246162.5"/>
        <n v="1223491.5"/>
        <n v="1370482.5"/>
        <n v="1211457"/>
        <n v="1411909.5"/>
        <n v="1565632.5"/>
        <n v="1081158"/>
        <n v="1764669"/>
        <n v="1115146.5"/>
        <n v="963502.5"/>
        <n v="1122730.5"/>
        <n v="2458555.5"/>
        <n v="2540715"/>
        <n v="2538967.5"/>
        <n v="2164365"/>
        <n v="1549020"/>
        <n v="2324490"/>
        <n v="2225341.5"/>
        <n v="2477487"/>
        <n v="2854741.5"/>
        <n v="22342300.5"/>
        <n v="22380772.5"/>
        <n v="19465372.5"/>
        <n v="17919144"/>
        <n v="20422435.5"/>
        <n v="19942435.5"/>
        <n v="23085222"/>
        <n v="20953324.5"/>
        <n v="20812585.5"/>
        <n v="18914194.5"/>
        <n v="16971231"/>
        <n v="23120443.5"/>
        <n v="19855122"/>
        <n v="18640998"/>
        <n v="21895294.5"/>
        <n v="22416151.5"/>
        <n v="687684"/>
        <n v="1398771"/>
        <n v="389013"/>
        <n v="880356"/>
        <n v="1230711"/>
        <n v="1131676.5"/>
        <n v="1091040"/>
        <n v="1350199.5"/>
        <n v="410892"/>
        <n v="850840.5"/>
        <n v="802447.5"/>
        <n v="1438255.5"/>
        <n v="1293219"/>
      </sharedItems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доля %" numFmtId="10">
      <sharedItems containsSemiMixedTypes="0" containsString="0" containsNumber="1" minValue="7.8392752919303284E-5" maxValue="1.0916587580708953E-2" count="504">
        <n v="1.2574089716330057E-4"/>
        <n v="1.5861427308479803E-4"/>
        <n v="1.297656964828112E-4"/>
        <n v="6.8433014448524509E-4"/>
        <n v="5.5842722761219928E-4"/>
        <n v="5.8086453920729009E-4"/>
        <n v="5.7049860281495237E-4"/>
        <n v="4.7806091744489868E-4"/>
        <n v="5.2867605613465417E-4"/>
        <n v="5.4636250247215969E-4"/>
        <n v="5.9857214483524743E-4"/>
        <n v="6.1084936970653872E-4"/>
        <n v="5.2309363076231312E-4"/>
        <n v="5.5303976998759264E-4"/>
        <n v="5.9031004646497459E-4"/>
        <n v="5.8576231039572657E-4"/>
        <n v="4.8597600345176204E-4"/>
        <n v="5.2994591583734019E-4"/>
        <n v="4.9067669096341875E-4"/>
        <n v="5.9218264366995904E-4"/>
        <n v="7.3125026651096024E-4"/>
        <n v="6.4013503679414424E-4"/>
        <n v="5.6771313336476158E-4"/>
        <n v="6.6761944371314559E-4"/>
        <n v="5.3304484506179559E-4"/>
        <n v="4.9819307548305467E-4"/>
        <n v="5.8938629229896445E-4"/>
        <n v="7.0004907908631096E-4"/>
        <n v="7.9030645071309538E-4"/>
        <n v="5.6984447846441383E-4"/>
        <n v="1.5282566554078298E-3"/>
        <n v="1.3734416840614418E-3"/>
        <n v="1.3652672456087548E-3"/>
        <n v="1.2624908286483728E-3"/>
        <n v="1.3385264366113454E-3"/>
        <n v="1.4469928890497947E-3"/>
        <n v="1.119264498406859E-3"/>
        <n v="1.3454204357161205E-3"/>
        <n v="1.7920960799094391E-3"/>
        <n v="1.2893788458522113E-3"/>
        <n v="1.3368333910996233E-3"/>
        <n v="1.4605100483415618E-3"/>
        <n v="1.3947632964985668E-3"/>
        <n v="1.4435965206567028E-3"/>
        <n v="1.4094006890819676E-3"/>
        <n v="1.4133741015532383E-3"/>
        <n v="1.2430895729575377E-3"/>
        <n v="1.6301002499348651E-3"/>
        <n v="1.3392023248034915E-3"/>
        <n v="1.4154008593029429E-3"/>
        <n v="1.5079911938398274E-3"/>
        <n v="1.2683032857354829E-3"/>
        <n v="1.3283769295327718E-3"/>
        <n v="1.2999929504939908E-3"/>
        <n v="2.2781633705857218E-4"/>
        <n v="1.8917705448895868E-4"/>
        <n v="1.7002547842545482E-4"/>
        <n v="2.108674431311009E-4"/>
        <n v="1.468838647338969E-4"/>
        <n v="1.6079428455248939E-4"/>
        <n v="1.2451365831709607E-4"/>
        <n v="1.9811322739791043E-4"/>
        <n v="1.7957980489117709E-4"/>
        <n v="1.477048452034268E-4"/>
        <n v="1.8852383696515377E-4"/>
        <n v="2.0902295755485955E-4"/>
        <n v="1.5986750763070047E-4"/>
        <n v="1.7531651014071685E-4"/>
        <n v="1.7445623384606217E-4"/>
        <n v="1.5139263748115579E-3"/>
        <n v="1.2854389859700858E-4"/>
        <n v="1.846844837126743E-3"/>
        <n v="1.4042363108338385E-4"/>
        <n v="2.5015994322451928E-4"/>
        <n v="1.3383895057745645E-3"/>
        <n v="2.07651230982427E-4"/>
        <n v="1.4432570651827403E-4"/>
        <n v="2.0248201632505177E-4"/>
        <n v="1.9339651928062588E-4"/>
        <n v="1.7406115966576923E-4"/>
        <n v="1.6705441177044394E-4"/>
        <n v="2.1068910054015001E-4"/>
        <n v="2.5400881815770208E-4"/>
        <n v="2.2460133401220979E-4"/>
        <n v="6.4939222636680762E-4"/>
        <n v="5.774143657613349E-4"/>
        <n v="5.4294527706419372E-4"/>
        <n v="5.8483613802509334E-4"/>
        <n v="4.9391194647349927E-4"/>
        <n v="4.8315486548338105E-4"/>
        <n v="3.6257562608800866E-4"/>
        <n v="5.8589289344537191E-4"/>
        <n v="4.7847322133313095E-4"/>
        <n v="4.7768246842138929E-4"/>
        <n v="5.7496472447817197E-4"/>
        <n v="5.4253025269576053E-4"/>
        <n v="4.1913531629240899E-4"/>
        <n v="4.3060516309517509E-4"/>
        <n v="4.7826797621574848E-4"/>
        <n v="4.3735437219814415E-4"/>
        <n v="4.4989064723968106E-4"/>
        <n v="6.8221028585755241E-4"/>
        <n v="5.7749295741158445E-4"/>
        <n v="4.5697296402947706E-4"/>
        <n v="5.7680195544054411E-4"/>
        <n v="4.5773681441478711E-4"/>
        <n v="4.7370059223393807E-4"/>
        <n v="5.8752971569960781E-4"/>
        <n v="6.029388178333436E-4"/>
        <n v="7.3637686031185405E-4"/>
        <n v="6.0540024786404393E-4"/>
        <n v="6.4960762794360688E-3"/>
        <n v="5.459827234361077E-3"/>
        <n v="5.3724305988033759E-3"/>
        <n v="5.9987997035051551E-3"/>
        <n v="5.9161255193007191E-3"/>
        <n v="6.2206878119302885E-3"/>
        <n v="4.9053314029148219E-3"/>
        <n v="5.6168077883224938E-3"/>
        <n v="6.2577727934784279E-3"/>
        <n v="5.8525630107835059E-3"/>
        <n v="5.6128342954761467E-3"/>
        <n v="5.9183082749167887E-3"/>
        <n v="5.4970710405661035E-3"/>
        <n v="5.8760422662955591E-3"/>
        <n v="5.3336432012005995E-3"/>
        <n v="5.7285254365015753E-3"/>
        <n v="5.7978088338860008E-3"/>
        <n v="7.074039821794823E-3"/>
        <n v="5.4743948012859868E-3"/>
        <n v="6.5329569226935599E-3"/>
        <n v="5.9520431339379586E-3"/>
        <n v="7.6760981689973883E-3"/>
        <n v="5.103473951043787E-3"/>
        <n v="5.6804702696809104E-3"/>
        <n v="8.528933345751338E-3"/>
        <n v="7.4608147819489965E-3"/>
        <n v="7.4227933506605757E-3"/>
        <n v="7.7973853377961621E-3"/>
        <n v="7.7396561433809331E-3"/>
        <n v="8.3749245433711629E-3"/>
        <n v="6.4170560024170813E-3"/>
        <n v="7.7313952541129714E-3"/>
        <n v="8.0762378834244811E-3"/>
        <n v="7.9757581563048522E-3"/>
        <n v="7.6379308534695696E-3"/>
        <n v="7.987996689902176E-3"/>
        <n v="7.1884626726230489E-3"/>
        <n v="8.0441634218553285E-3"/>
        <n v="7.4958530555592909E-3"/>
        <n v="5.9100449437760267E-3"/>
        <n v="7.3819725452453806E-3"/>
        <n v="7.199094611523924E-3"/>
        <n v="7.676256863675777E-3"/>
        <n v="9.3520194669567871E-3"/>
        <n v="5.6729074858600688E-3"/>
        <n v="7.4326396753345327E-3"/>
        <n v="8.6710237243711671E-3"/>
        <n v="7.8613565228946736E-3"/>
        <n v="9.8991585153885269E-3"/>
        <n v="6.8040195244042584E-3"/>
        <n v="7.6962146087054938E-3"/>
        <n v="1.3405275009369302E-3"/>
        <n v="1.2440580639090746E-3"/>
        <n v="1.1995912104734569E-3"/>
        <n v="1.4616892253708829E-3"/>
        <n v="1.1207275122038121E-3"/>
        <n v="1.3006833479138754E-3"/>
        <n v="8.2989790135303996E-4"/>
        <n v="1.1818953935930369E-3"/>
        <n v="1.4171132504516494E-3"/>
        <n v="1.113007998495839E-3"/>
        <n v="1.1817131214195736E-3"/>
        <n v="1.4351935618671363E-3"/>
        <n v="1.1628620072804854E-3"/>
        <n v="1.2671887956798287E-3"/>
        <n v="1.2763743459405339E-3"/>
        <n v="7.9357773747205946E-3"/>
        <n v="1.2537021662214279E-3"/>
        <n v="9.3445278690345371E-3"/>
        <n v="1.0990984855039801E-3"/>
        <n v="1.4455053909310331E-3"/>
        <n v="7.6471063137714852E-3"/>
        <n v="1.1495842502464017E-3"/>
        <n v="1.3742644781844389E-3"/>
        <n v="1.5569347485838907E-3"/>
        <n v="1.0812817583924069E-3"/>
        <n v="1.2445365661488631E-3"/>
        <n v="1.2288986414026699E-3"/>
        <n v="8.1113595850942715E-4"/>
        <n v="7.1597749066284956E-4"/>
        <n v="6.4307224858443218E-4"/>
        <n v="6.2165844209605288E-4"/>
        <n v="5.6784553006787423E-4"/>
        <n v="5.2950519804478694E-4"/>
        <n v="4.9784092443482105E-4"/>
        <n v="7.4567576391426518E-4"/>
        <n v="8.6516137026885738E-4"/>
        <n v="6.2079635214793089E-4"/>
        <n v="7.6785946629951232E-4"/>
        <n v="7.8974270676034379E-4"/>
        <n v="5.337557972209761E-4"/>
        <n v="5.7706433064214655E-4"/>
        <n v="6.6260197139586757E-4"/>
        <n v="1.3100318247110593E-3"/>
        <n v="5.4812688502026217E-4"/>
        <n v="1.8334800247262291E-3"/>
        <n v="5.5177928082782103E-4"/>
        <n v="7.825340387789927E-4"/>
        <n v="1.2296431461509955E-3"/>
        <n v="7.1773431632150494E-4"/>
        <n v="5.7499072017786986E-4"/>
        <n v="7.1520366518346937E-4"/>
        <n v="6.4512832706519157E-4"/>
        <n v="5.9135259493309266E-4"/>
        <n v="6.9509327098692098E-4"/>
        <n v="8.0489003824363303E-4"/>
        <n v="8.9804895314251525E-4"/>
        <n v="7.8464301548588158E-4"/>
        <n v="3.2271454563259253E-4"/>
        <n v="2.7503994376448175E-4"/>
        <n v="2.7760535659397375E-4"/>
        <n v="2.4644165134098193E-4"/>
        <n v="2.1868852143324267E-4"/>
        <n v="2.2489151856697738E-4"/>
        <n v="2.1224189018373437E-4"/>
        <n v="3.0008559132112397E-4"/>
        <n v="2.9539215842333641E-4"/>
        <n v="2.2647090846141546E-4"/>
        <n v="2.7824497171677397E-4"/>
        <n v="2.8822067033806495E-4"/>
        <n v="2.7893567141223637E-4"/>
        <n v="2.222505368430146E-4"/>
        <n v="2.5058796544280147E-4"/>
        <n v="2.2570101256454774E-4"/>
        <n v="2.4606380686862831E-4"/>
        <n v="3.7361291653882433E-4"/>
        <n v="3.0386101328888122E-4"/>
        <n v="2.2228711218793843E-4"/>
        <n v="2.965398987925577E-4"/>
        <n v="2.5588353129173174E-4"/>
        <n v="2.2648390631126441E-4"/>
        <n v="3.1196834656327805E-4"/>
        <n v="2.4484986814785065E-4"/>
        <n v="2.8273799590642517E-4"/>
        <n v="2.1370671763415485E-4"/>
        <n v="2.1788356156934055E-4"/>
        <n v="1.2309779951029262E-4"/>
        <n v="4.757645298797224E-4"/>
        <n v="8.7305952884335922E-5"/>
        <n v="2.3215852573485983E-4"/>
        <n v="1.0188137897427078E-4"/>
        <n v="1.994278238861231E-4"/>
        <n v="2.2239895415175509E-4"/>
        <n v="2.2264772695235272E-4"/>
        <n v="1.3997233364560472E-4"/>
        <n v="4.5886883645395853E-4"/>
        <n v="1.9142356658378428E-4"/>
        <n v="3.2083922794740711E-4"/>
        <n v="1.340697984362856E-4"/>
        <n v="4.9517817886925077E-4"/>
        <n v="1.4897984359093681E-4"/>
        <n v="2.6501013781474972E-4"/>
        <n v="2.9984286403208398E-4"/>
        <n v="2.4800441607863646E-4"/>
        <n v="8.1552137259335199E-5"/>
        <n v="2.4147496132078823E-4"/>
        <n v="1.6096355887610381E-4"/>
        <n v="1.5502233239281569E-4"/>
        <n v="2.3877050172547005E-4"/>
        <n v="5.8901086603123387E-4"/>
        <n v="4.9301751303854383E-4"/>
        <n v="4.9082148096522469E-4"/>
        <n v="4.806054732595168E-4"/>
        <n v="4.3440386028242931E-4"/>
        <n v="3.391232731023871E-4"/>
        <n v="4.8581791332452927E-4"/>
        <n v="6.385087941851343E-4"/>
        <n v="4.5203499018918225E-4"/>
        <n v="4.431229993264611E-4"/>
        <n v="5.0797592228565629E-4"/>
        <n v="4.7967778951099426E-4"/>
        <n v="4.5616437685864033E-4"/>
        <n v="2.6938587908018237E-4"/>
        <n v="3.8420374596110697E-4"/>
        <n v="3.2425917383557406E-4"/>
        <n v="4.3514594682613178E-4"/>
        <n v="6.2251448653261716E-4"/>
        <n v="2.4983016056904909E-4"/>
        <n v="5.063726526205655E-4"/>
        <n v="5.158997742842783E-4"/>
        <n v="5.5765219303050765E-4"/>
        <n v="4.5058406741534438E-4"/>
        <n v="4.6516916632377152E-4"/>
        <n v="5.0921525215497619E-4"/>
        <n v="4.3558581824706694E-3"/>
        <n v="4.2550120973506474E-3"/>
        <n v="5.6310403535320336E-4"/>
        <n v="6.0562604772072251E-4"/>
        <n v="5.1572475672468406E-4"/>
        <n v="4.773814624009335E-3"/>
        <n v="4.4224646060571637E-3"/>
        <n v="3.938930082447961E-3"/>
        <n v="3.8728819618538174E-3"/>
        <n v="4.8952961560046878E-3"/>
        <n v="4.205941284588296E-3"/>
        <n v="3.9548454961746511E-3"/>
        <n v="5.0708605321192687E-3"/>
        <n v="5.1212235729770706E-3"/>
        <n v="3.8701711544713636E-3"/>
        <n v="4.4844184039488835E-3"/>
        <n v="4.4251705770303714E-3"/>
        <n v="4.4171400217527567E-3"/>
        <n v="4.0309986893374205E-3"/>
        <n v="3.9169419523616047E-3"/>
        <n v="5.3386458620145617E-3"/>
        <n v="4.6415406447812523E-3"/>
        <n v="5.761555995723572E-3"/>
        <n v="4.147773790585136E-3"/>
        <n v="4.5401791798009399E-3"/>
        <n v="5.0158409359841822E-3"/>
        <n v="4.8126198558712061E-3"/>
        <n v="4.5260991833831546E-3"/>
        <n v="4.0222402544682631E-3"/>
        <n v="4.5049819092366789E-3"/>
        <n v="4.1492507090586722E-3"/>
        <n v="3.717806428959294E-3"/>
        <n v="3.6445967953739489E-3"/>
        <n v="4.5939494709726367E-3"/>
        <n v="3.7534407900091738E-3"/>
        <n v="4.807460314032324E-3"/>
        <n v="4.8270459578256672E-3"/>
        <n v="3.7720035332469621E-3"/>
        <n v="4.2404575282755869E-3"/>
        <n v="4.3147520289099541E-3"/>
        <n v="4.2077047603096647E-3"/>
        <n v="3.7852964040599396E-3"/>
        <n v="4.3498093458816554E-3"/>
        <n v="5.1425282579818342E-3"/>
        <n v="4.9426582049252677E-3"/>
        <n v="4.4588558651540615E-3"/>
        <n v="5.4019922434935886E-3"/>
        <n v="4.138300473974287E-3"/>
        <n v="3.9914335366727513E-3"/>
        <n v="4.3810734066265043E-3"/>
        <n v="4.7243103480682997E-3"/>
        <n v="4.6038743872968439E-3"/>
        <n v="4.3251651202924415E-3"/>
        <n v="3.8431552746980807E-3"/>
        <n v="1.9779281528535457E-4"/>
        <n v="2.00013936231638E-4"/>
        <n v="4.1748788416538949E-3"/>
        <n v="4.8670358076772615E-3"/>
        <n v="3.9394642033940804E-3"/>
        <n v="2.6526707205595015E-4"/>
        <n v="2.2707153003466874E-4"/>
        <n v="2.3326183159413236E-4"/>
        <n v="1.9261030050255249E-4"/>
        <n v="1.8264367014859801E-4"/>
        <n v="1.646111182744166E-4"/>
        <n v="1.6802804140680471E-4"/>
        <n v="2.2860981045051476E-4"/>
        <n v="2.2011254168064897E-4"/>
        <n v="2.3629365564029769E-4"/>
        <n v="2.4539728921939654E-4"/>
        <n v="2.3085299751398364E-4"/>
        <n v="2.3631723313537257E-4"/>
        <n v="1.6446814192607798E-4"/>
        <n v="2.0485548416258818E-4"/>
        <n v="2.9368913781754424E-4"/>
        <n v="2.6735368037007572E-4"/>
        <n v="2.0242609534314344E-4"/>
        <n v="2.4515698013497964E-4"/>
        <n v="2.1095782352888788E-4"/>
        <n v="1.9464129011034762E-4"/>
        <n v="2.7935553218991568E-4"/>
        <n v="2.4392762535972997E-4"/>
        <n v="1.2823436840525649E-4"/>
        <n v="9.9527861324874635E-5"/>
        <n v="1.871439489521184E-4"/>
        <n v="1.3123536034247778E-4"/>
        <n v="1.3998774970007673E-4"/>
        <n v="6.0772535160911914E-4"/>
        <n v="6.2290321292577451E-4"/>
        <n v="9.4478347796341029E-5"/>
        <n v="4.9964067322553574E-4"/>
        <n v="3.5732086744209255E-4"/>
        <n v="2.7959342306970949E-4"/>
        <n v="5.6956366445256061E-4"/>
        <n v="5.4472719159581327E-4"/>
        <n v="6.1226794899354314E-4"/>
        <n v="5.9347487176540832E-4"/>
        <n v="1.7451850261510605E-4"/>
        <n v="6.4347760013437312E-4"/>
        <n v="1.3503825916026458E-3"/>
        <n v="1.5574174826817697E-3"/>
        <n v="1.3763456455381626E-3"/>
        <n v="2.8684138687618536E-4"/>
        <n v="1.2894510897153253E-3"/>
        <n v="1.3319700793270656E-3"/>
        <n v="1.2199134998501012E-3"/>
        <n v="1.3857228385152456E-3"/>
        <n v="2.1255988409166717E-4"/>
        <n v="2.9321728564046904E-4"/>
        <n v="2.0307719693790318E-4"/>
        <n v="1.4798112508161175E-4"/>
        <n v="1.4886298385252729E-3"/>
        <n v="1.8870610913861716E-4"/>
        <n v="1.9780188355269105E-4"/>
        <n v="2.3186138884180094E-4"/>
        <n v="2.5662471100870059E-4"/>
        <n v="5.8926266158761034E-4"/>
        <n v="6.8801548833079327E-4"/>
        <n v="6.0727405417133993E-4"/>
        <n v="7.8833047526047492E-4"/>
        <n v="5.2155595489762282E-4"/>
        <n v="4.9200791260841498E-4"/>
        <n v="5.9428950444780277E-4"/>
        <n v="6.5655343708243105E-4"/>
        <n v="5.895782977460357E-3"/>
        <n v="5.9378549014924079E-3"/>
        <n v="5.5961471721991222E-3"/>
        <n v="4.9630089533359767E-3"/>
        <n v="5.5488292852568311E-3"/>
        <n v="5.679010883190891E-3"/>
        <n v="6.519949400026104E-3"/>
        <n v="7.8661902116605991E-3"/>
        <n v="7.9595957834310335E-3"/>
        <n v="7.5080901143238414E-3"/>
        <n v="6.8075646123816691E-3"/>
        <n v="8.4167909411695455E-3"/>
        <n v="7.431321753814963E-3"/>
        <n v="7.6502221704283016E-3"/>
        <n v="8.5184032737202087E-3"/>
        <n v="1.2062597119971313E-3"/>
        <n v="1.1977143814103821E-3"/>
        <n v="1.1688573410922145E-3"/>
        <n v="1.0434894519920214E-3"/>
        <n v="1.0916587580708953E-2"/>
        <n v="1.168491889918554E-3"/>
        <n v="1.0814619146368252E-3"/>
        <n v="1.2683386519780951E-3"/>
        <n v="7.6190614879310882E-4"/>
        <n v="9.7551039500636135E-4"/>
        <n v="7.7891398645826729E-4"/>
        <n v="6.2059805936883969E-4"/>
        <n v="1.4566448505271732E-3"/>
        <n v="6.7712449925967286E-4"/>
        <n v="6.380995130526809E-4"/>
        <n v="7.6017441200741784E-4"/>
        <n v="8.279521534582078E-4"/>
        <n v="3.2304886242173102E-4"/>
        <n v="3.5755754921957487E-4"/>
        <n v="3.0763764435894997E-4"/>
        <n v="2.2086309194053216E-4"/>
        <n v="2.511229932156542E-4"/>
        <n v="2.4655440013153225E-4"/>
        <n v="2.7617559311058775E-4"/>
        <n v="2.4412924317017786E-4"/>
        <n v="2.8452384002055725E-4"/>
        <n v="3.1550164579315115E-4"/>
        <n v="2.1787177282180312E-4"/>
        <n v="3.556108944980091E-4"/>
        <n v="2.2472103514105144E-4"/>
        <n v="1.9416218331940323E-4"/>
        <n v="2.2624934046282729E-4"/>
        <n v="4.9544085634643093E-4"/>
        <n v="5.1199739657381029E-4"/>
        <n v="5.1164524552557667E-4"/>
        <n v="4.3615645408299429E-4"/>
        <n v="3.1215394376809814E-4"/>
        <n v="4.6842437202199231E-4"/>
        <n v="4.4844425859951142E-4"/>
        <n v="4.9925587641489085E-4"/>
        <n v="5.7527909107917019E-4"/>
        <n v="4.5023545299137206E-3"/>
        <n v="4.5101072939352609E-3"/>
        <n v="3.9226044807620843E-3"/>
        <n v="3.6110130718444264E-3"/>
        <n v="4.1154689950256363E-3"/>
        <n v="4.0187408101031137E-3"/>
        <n v="4.6520658804031336E-3"/>
        <n v="4.2224521812034149E-3"/>
        <n v="4.1940908728329753E-3"/>
        <n v="3.8115327151178628E-3"/>
        <n v="3.4199924386059603E-3"/>
        <n v="4.6591636132474017E-3"/>
        <n v="4.0011456509901283E-3"/>
        <n v="3.7564789618424748E-3"/>
        <n v="4.4122751986023093E-3"/>
        <n v="4.5172367657152065E-3"/>
        <n v="1.3858005233387613E-4"/>
        <n v="2.8187620823388106E-4"/>
        <n v="7.8392752919303284E-5"/>
        <n v="1.77406745761777E-4"/>
        <n v="2.4800925248788259E-4"/>
        <n v="2.2805211200932084E-4"/>
        <n v="2.1986316432889556E-4"/>
        <n v="2.7208822274645537E-4"/>
        <n v="8.280174449830305E-5"/>
        <n v="1.7145886921577548E-4"/>
        <n v="1.6170685452211782E-4"/>
        <n v="2.8983300827049223E-4"/>
        <n v="2.6060568036941816E-4"/>
      </sharedItems>
    </cacheField>
    <cacheField name="наценка" numFmtId="10">
      <sharedItems containsSemiMixedTypes="0" containsString="0" containsNumber="1" minValue="-2.987357371482195" maxValue="40.596135285592098"/>
    </cacheField>
    <cacheField name="доходность" numFmtId="10">
      <sharedItems containsSemiMixedTypes="0" containsString="0" containsNumber="1" minValue="-3.0793485163798975" maxValue="28.874289611965086"/>
    </cacheField>
    <cacheField name="Количество складов" numFmtId="0">
      <sharedItems containsSemiMixedTypes="0" containsString="0" containsNumber="1" containsInteger="1" minValue="6" maxValue="129" count="24">
        <n v="15"/>
        <n v="21"/>
        <n v="20"/>
        <n v="18"/>
        <n v="19"/>
        <n v="31"/>
        <n v="10"/>
        <n v="17"/>
        <n v="129"/>
        <n v="128"/>
        <n v="125"/>
        <n v="124"/>
        <n v="36"/>
        <n v="37"/>
        <n v="23"/>
        <n v="22"/>
        <n v="16"/>
        <n v="59"/>
        <n v="60"/>
        <n v="54"/>
        <n v="7"/>
        <n v="9"/>
        <n v="6"/>
        <n v="123"/>
      </sharedItems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 count="482">
        <n v="368"/>
        <n v="409"/>
        <n v="390"/>
        <n v="1947"/>
        <n v="1704"/>
        <n v="1705"/>
        <n v="1568"/>
        <n v="1372"/>
        <n v="1528"/>
        <n v="1534"/>
        <n v="1863"/>
        <n v="1633"/>
        <n v="1516"/>
        <n v="1626"/>
        <n v="1767"/>
        <n v="1604"/>
        <n v="1404"/>
        <n v="1554"/>
        <n v="1373"/>
        <n v="1632"/>
        <n v="2146"/>
        <n v="1914"/>
        <n v="1552"/>
        <n v="1846"/>
        <n v="1492"/>
        <n v="1405"/>
        <n v="1829"/>
        <n v="2085"/>
        <n v="2376"/>
        <n v="1736"/>
        <n v="5177"/>
        <n v="5024"/>
        <n v="4843"/>
        <n v="4220"/>
        <n v="4596"/>
        <n v="4985"/>
        <n v="3823"/>
        <n v="5119"/>
        <n v="5564"/>
        <n v="4470"/>
        <n v="4868"/>
        <n v="5258"/>
        <n v="4800"/>
        <n v="5096"/>
        <n v="4853"/>
        <n v="4762"/>
        <n v="4348"/>
        <n v="5801"/>
        <n v="4841"/>
        <n v="4737"/>
        <n v="5093"/>
        <n v="4266"/>
        <n v="4527"/>
        <n v="4683"/>
        <n v="672"/>
        <n v="568"/>
        <n v="513"/>
        <n v="559"/>
        <n v="396"/>
        <n v="433"/>
        <n v="341"/>
        <n v="601"/>
        <n v="472"/>
        <n v="448"/>
        <n v="591"/>
        <n v="654"/>
        <n v="437"/>
        <n v="506"/>
        <n v="530"/>
        <n v="5367"/>
        <n v="333"/>
        <n v="6264"/>
        <n v="734"/>
        <n v="4969"/>
        <n v="642"/>
        <n v="376"/>
        <n v="556"/>
        <n v="547"/>
        <n v="486"/>
        <n v="557"/>
        <n v="655"/>
        <n v="763"/>
        <n v="697"/>
        <n v="1844"/>
        <n v="1799"/>
        <n v="1660"/>
        <n v="1635"/>
        <n v="1403"/>
        <n v="1369"/>
        <n v="1048"/>
        <n v="1790"/>
        <n v="1291"/>
        <n v="1460"/>
        <n v="1724"/>
        <n v="1690"/>
        <n v="1245"/>
        <n v="1265"/>
        <n v="1444"/>
        <n v="1234"/>
        <n v="1323"/>
        <n v="1993"/>
        <n v="1791"/>
        <n v="1322"/>
        <n v="1649"/>
        <n v="1340"/>
        <n v="1338"/>
        <n v="1803"/>
        <n v="1826"/>
        <n v="2178"/>
        <n v="1848"/>
        <n v="16631"/>
        <n v="15102"/>
        <n v="14685"/>
        <n v="15169"/>
        <n v="15310"/>
        <n v="16077"/>
        <n v="12920"/>
        <n v="15355"/>
        <n v="15570"/>
        <n v="15322"/>
        <n v="15223"/>
        <n v="15919"/>
        <n v="14501"/>
        <n v="15320"/>
        <n v="14315"/>
        <n v="14624"/>
        <n v="15197"/>
        <n v="18325"/>
        <n v="14753"/>
        <n v="15285"/>
        <n v="18857"/>
        <n v="13512"/>
        <n v="15345"/>
        <n v="20635"/>
        <n v="19338"/>
        <n v="18721"/>
        <n v="18617"/>
        <n v="18964"/>
        <n v="20160"/>
        <n v="15601"/>
        <n v="19673"/>
        <n v="18845"/>
        <n v="19651"/>
        <n v="19358"/>
        <n v="20155"/>
        <n v="17541"/>
        <n v="19479"/>
        <n v="18573"/>
        <n v="16052"/>
        <n v="17420"/>
        <n v="18711"/>
        <n v="18647"/>
        <n v="22609"/>
        <n v="15289"/>
        <n v="18890"/>
        <n v="20625"/>
        <n v="18884"/>
        <n v="22641"/>
        <n v="16675"/>
        <n v="19556"/>
        <n v="4867"/>
        <n v="4716"/>
        <n v="4554"/>
        <n v="4959"/>
        <n v="4149"/>
        <n v="4561"/>
        <n v="3147"/>
        <n v="4424"/>
        <n v="4916"/>
        <n v="4088"/>
        <n v="4452"/>
        <n v="5384"/>
        <n v="4206"/>
        <n v="4560"/>
        <n v="4583"/>
        <n v="19869"/>
        <n v="4370"/>
        <n v="22469"/>
        <n v="4025"/>
        <n v="5212"/>
        <n v="19342"/>
        <n v="4274"/>
        <n v="4715"/>
        <n v="5277"/>
        <n v="3867"/>
        <n v="4426"/>
        <n v="4562"/>
        <n v="2213"/>
        <n v="2053"/>
        <n v="1883"/>
        <n v="1709"/>
        <n v="1638"/>
        <n v="1457"/>
        <n v="2215"/>
        <n v="2221"/>
        <n v="1745"/>
        <n v="2126"/>
        <n v="2202"/>
        <n v="1596"/>
        <n v="1681"/>
        <n v="1876"/>
        <n v="4848"/>
        <n v="1561"/>
        <n v="6122"/>
        <n v="1570"/>
        <n v="2226"/>
        <n v="4475"/>
        <n v="2142"/>
        <n v="1586"/>
        <n v="1921"/>
        <n v="1755"/>
        <n v="1695"/>
        <n v="2061"/>
        <n v="2295"/>
        <n v="2539"/>
        <n v="2239"/>
        <n v="992"/>
        <n v="900"/>
        <n v="856"/>
        <n v="740"/>
        <n v="647"/>
        <n v="695"/>
        <n v="651"/>
        <n v="1016"/>
        <n v="888"/>
        <n v="743"/>
        <n v="930"/>
        <n v="938"/>
        <n v="823"/>
        <n v="690"/>
        <n v="795"/>
        <n v="696"/>
        <n v="733"/>
        <n v="1155"/>
        <n v="1020"/>
        <n v="691"/>
        <n v="848"/>
        <n v="768"/>
        <n v="703"/>
        <n v="1001"/>
        <n v="827"/>
        <n v="535"/>
        <n v="315"/>
        <n v="1450"/>
        <n v="203"/>
        <n v="711"/>
        <n v="225"/>
        <n v="538"/>
        <n v="652"/>
        <n v="664"/>
        <n v="381"/>
        <n v="1368"/>
        <n v="515"/>
        <n v="1054"/>
        <n v="384"/>
        <n v="1499"/>
        <n v="389"/>
        <n v="725"/>
        <n v="968"/>
        <n v="736"/>
        <n v="195"/>
        <n v="608"/>
        <n v="412"/>
        <n v="398"/>
        <n v="673"/>
        <n v="1868"/>
        <n v="1667"/>
        <n v="1412"/>
        <n v="1346"/>
        <n v="1080"/>
        <n v="1655"/>
        <n v="1454"/>
        <n v="1505"/>
        <n v="1678"/>
        <n v="1482"/>
        <n v="1447"/>
        <n v="802"/>
        <n v="1192"/>
        <n v="918"/>
        <n v="1374"/>
        <n v="1999"/>
        <n v="762"/>
        <n v="1738"/>
        <n v="1506"/>
        <n v="1680"/>
        <n v="1380"/>
        <n v="1435"/>
        <n v="1706"/>
        <n v="12251"/>
        <n v="12072"/>
        <n v="1879"/>
        <n v="1957"/>
        <n v="1701"/>
        <n v="13118"/>
        <n v="12987"/>
        <n v="10989"/>
        <n v="11137"/>
        <n v="13432"/>
        <n v="11884"/>
        <n v="11477"/>
        <n v="14299"/>
        <n v="13873"/>
        <n v="11194"/>
        <n v="13002"/>
        <n v="12834"/>
        <n v="12486"/>
        <n v="11532"/>
        <n v="11245"/>
        <n v="14163"/>
        <n v="16010"/>
        <n v="12056"/>
        <n v="12255"/>
        <n v="13566"/>
        <n v="13106"/>
        <n v="12517"/>
        <n v="11916"/>
        <n v="12299"/>
        <n v="12244"/>
        <n v="10467"/>
        <n v="10492"/>
        <n v="12697"/>
        <n v="10754"/>
        <n v="13510"/>
        <n v="13026"/>
        <n v="10862"/>
        <n v="12360"/>
        <n v="12428"/>
        <n v="11887"/>
        <n v="10803"/>
        <n v="12690"/>
        <n v="13751"/>
        <n v="13956"/>
        <n v="12518"/>
        <n v="15065"/>
        <n v="11954"/>
        <n v="11519"/>
        <n v="11865"/>
        <n v="12864"/>
        <n v="12604"/>
        <n v="11858"/>
        <n v="11427"/>
        <n v="575"/>
        <n v="12164"/>
        <n v="13551"/>
        <n v="11582"/>
        <n v="818"/>
        <n v="757"/>
        <n v="746"/>
        <n v="570"/>
        <n v="493"/>
        <n v="625"/>
        <n v="659"/>
        <n v="786"/>
        <n v="794"/>
        <n v="658"/>
        <n v="756"/>
        <n v="502"/>
        <n v="611"/>
        <n v="887"/>
        <n v="550"/>
        <n v="609"/>
        <n v="904"/>
        <n v="804"/>
        <n v="370"/>
        <n v="255"/>
        <n v="449"/>
        <n v="329"/>
        <n v="347"/>
        <n v="1893"/>
        <n v="1853"/>
        <n v="188"/>
        <n v="1101"/>
        <n v="911"/>
        <n v="1548"/>
        <n v="1742"/>
        <n v="1849"/>
        <n v="447"/>
        <n v="1917"/>
        <n v="4977"/>
        <n v="5533"/>
        <n v="5081"/>
        <n v="925"/>
        <n v="4483"/>
        <n v="4813"/>
        <n v="4372"/>
        <n v="4778"/>
        <n v="660"/>
        <n v="861"/>
        <n v="627"/>
        <n v="421"/>
        <n v="5319"/>
        <n v="565"/>
        <n v="545"/>
        <n v="770"/>
        <n v="1856"/>
        <n v="2054"/>
        <n v="1899"/>
        <n v="2270"/>
        <n v="1648"/>
        <n v="1475"/>
        <n v="1715"/>
        <n v="2000"/>
        <n v="15962"/>
        <n v="15804"/>
        <n v="15130"/>
        <n v="13167"/>
        <n v="14992"/>
        <n v="14738"/>
        <n v="16486"/>
        <n v="19897"/>
        <n v="19799"/>
        <n v="18935"/>
        <n v="16883"/>
        <n v="20676"/>
        <n v="19060"/>
        <n v="18812"/>
        <n v="20235"/>
        <n v="4584"/>
        <n v="4456"/>
        <n v="4352"/>
        <n v="3838"/>
        <n v="23974"/>
        <n v="4502"/>
        <n v="3950"/>
        <n v="4476"/>
        <n v="2216"/>
        <n v="2612"/>
        <n v="2296"/>
        <n v="1733"/>
        <n v="5198"/>
        <n v="1796"/>
        <n v="2045"/>
        <n v="2379"/>
        <n v="1077"/>
        <n v="1129"/>
        <n v="1042"/>
        <n v="714"/>
        <n v="816"/>
        <n v="777"/>
        <n v="867"/>
        <n v="702"/>
        <n v="792"/>
        <n v="895"/>
        <n v="585"/>
        <n v="1153"/>
        <n v="636"/>
        <n v="548"/>
        <n v="598"/>
        <n v="1697"/>
        <n v="1720"/>
        <n v="1389"/>
        <n v="859"/>
        <n v="1597"/>
        <n v="1487"/>
        <n v="1615"/>
        <n v="1896"/>
        <n v="12986"/>
        <n v="13027"/>
        <n v="11448"/>
        <n v="10407"/>
        <n v="11665"/>
        <n v="11178"/>
        <n v="12643"/>
        <n v="12216"/>
        <n v="12095"/>
        <n v="11071"/>
        <n v="9926"/>
        <n v="13386"/>
        <n v="11308"/>
        <n v="10554"/>
        <n v="11950"/>
        <n v="12943"/>
        <n v="224"/>
        <n v="564"/>
        <n v="765"/>
        <n v="735"/>
        <n v="718"/>
        <n v="175"/>
        <n v="411"/>
        <n v="418"/>
        <n v="893"/>
        <n v="8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t" refreshedDate="45614.743090856478" createdVersion="7" refreshedVersion="7" minRefreshableVersion="3" recordCount="504" xr:uid="{4FA43C1D-6DC2-4EF3-949A-8B6027E50187}">
  <cacheSource type="worksheet">
    <worksheetSource ref="A1:H505" sheet="Лист1"/>
  </cacheSource>
  <cacheFields count="8">
    <cacheField name="Дата" numFmtId="14">
      <sharedItems containsSemiMixedTypes="0" containsNonDate="0" containsDate="1" containsString="0" minDate="2020-04-28T00:00:00" maxDate="2020-06-02T00:00:00"/>
    </cacheField>
    <cacheField name="неделя" numFmtId="49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  <cacheField name="максНеделя" numFmtId="49">
      <sharedItems containsSemiMixedTypes="0" containsString="0" containsNumber="1" containsInteger="1" minValue="23" maxValue="23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 на склад" numFmtId="165">
      <sharedItems containsSemiMixedTypes="0" containsString="0" containsNumber="1" minValue="26979.4" maxValue="496419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в себестоимости" numFmtId="0">
      <sharedItems containsSemiMixedTypes="0" containsString="0" containsNumber="1" minValue="333054.54800000001" maxValue="41382275.210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x v="0"/>
    <x v="0"/>
    <x v="0"/>
    <x v="0"/>
    <x v="0"/>
    <n v="565363.01599999995"/>
    <n v="64235.456923076919"/>
    <x v="0"/>
    <n v="10.366522453955508"/>
    <n v="9.3928142551382638"/>
    <x v="0"/>
    <n v="441"/>
    <x v="0"/>
  </r>
  <r>
    <x v="1"/>
    <x v="0"/>
    <x v="0"/>
    <x v="0"/>
    <x v="1"/>
    <x v="1"/>
    <n v="707654.63099999994"/>
    <n v="112379.26539999999"/>
    <x v="1"/>
    <n v="11.226715055581975"/>
    <n v="10.093541870738324"/>
    <x v="0"/>
    <n v="490"/>
    <x v="1"/>
  </r>
  <r>
    <x v="2"/>
    <x v="0"/>
    <x v="0"/>
    <x v="0"/>
    <x v="2"/>
    <x v="2"/>
    <n v="640961.69299999997"/>
    <n v="61475.592307692306"/>
    <x v="2"/>
    <n v="0.46528630845962737"/>
    <n v="0.46313142136583768"/>
    <x v="0"/>
    <n v="464"/>
    <x v="2"/>
  </r>
  <r>
    <x v="3"/>
    <x v="1"/>
    <x v="0"/>
    <x v="1"/>
    <x v="3"/>
    <x v="3"/>
    <n v="2740255.2110000001"/>
    <n v="294361.0811230769"/>
    <x v="3"/>
    <n v="23.926121419936599"/>
    <n v="19.306762081950776"/>
    <x v="1"/>
    <n v="2145"/>
    <x v="3"/>
  </r>
  <r>
    <x v="4"/>
    <x v="2"/>
    <x v="0"/>
    <x v="1"/>
    <x v="4"/>
    <x v="4"/>
    <n v="2269371.4459999995"/>
    <n v="328803.84615384613"/>
    <x v="4"/>
    <n v="22.109428356665795"/>
    <n v="18.106241798206625"/>
    <x v="1"/>
    <n v="1860"/>
    <x v="4"/>
  </r>
  <r>
    <x v="5"/>
    <x v="1"/>
    <x v="0"/>
    <x v="1"/>
    <x v="5"/>
    <x v="5"/>
    <n v="2290967.0389999999"/>
    <n v="246817.75113846152"/>
    <x v="5"/>
    <n v="25.818418638540706"/>
    <n v="20.520380813808771"/>
    <x v="1"/>
    <n v="1874"/>
    <x v="5"/>
  </r>
  <r>
    <x v="6"/>
    <x v="3"/>
    <x v="0"/>
    <x v="1"/>
    <x v="6"/>
    <x v="6"/>
    <n v="2261296.2760000001"/>
    <n v="225845"/>
    <x v="6"/>
    <n v="25.194519181174289"/>
    <n v="20.124298847870676"/>
    <x v="1"/>
    <n v="1735"/>
    <x v="6"/>
  </r>
  <r>
    <x v="7"/>
    <x v="3"/>
    <x v="0"/>
    <x v="1"/>
    <x v="7"/>
    <x v="7"/>
    <n v="1875929.923"/>
    <n v="280340.16570000001"/>
    <x v="7"/>
    <n v="26.460480794836176"/>
    <n v="20.923912852873361"/>
    <x v="2"/>
    <n v="1519"/>
    <x v="7"/>
  </r>
  <r>
    <x v="8"/>
    <x v="4"/>
    <x v="0"/>
    <x v="1"/>
    <x v="8"/>
    <x v="8"/>
    <n v="2115481.9889999996"/>
    <n v="139204.6"/>
    <x v="8"/>
    <n v="24.013369702104352"/>
    <n v="19.363532947929301"/>
    <x v="3"/>
    <n v="1684"/>
    <x v="8"/>
  </r>
  <r>
    <x v="9"/>
    <x v="4"/>
    <x v="0"/>
    <x v="1"/>
    <x v="9"/>
    <x v="9"/>
    <n v="2165434.9249999998"/>
    <n v="185484.16923076924"/>
    <x v="9"/>
    <n v="25.205655856871349"/>
    <n v="20.131403557108598"/>
    <x v="3"/>
    <n v="1708"/>
    <x v="9"/>
  </r>
  <r>
    <x v="10"/>
    <x v="0"/>
    <x v="0"/>
    <x v="1"/>
    <x v="10"/>
    <x v="10"/>
    <n v="2395998.3769999999"/>
    <n v="259067.63954615386"/>
    <x v="10"/>
    <n v="23.970451253773959"/>
    <n v="19.335616682321497"/>
    <x v="2"/>
    <n v="2044"/>
    <x v="10"/>
  </r>
  <r>
    <x v="11"/>
    <x v="4"/>
    <x v="0"/>
    <x v="1"/>
    <x v="11"/>
    <x v="11"/>
    <n v="2397503.37"/>
    <n v="232079.84750769229"/>
    <x v="11"/>
    <n v="26.433774314152469"/>
    <n v="20.907209689455254"/>
    <x v="3"/>
    <n v="1826"/>
    <x v="11"/>
  </r>
  <r>
    <x v="12"/>
    <x v="1"/>
    <x v="0"/>
    <x v="1"/>
    <x v="12"/>
    <x v="12"/>
    <n v="2050101.9780000001"/>
    <n v="309760.33573076921"/>
    <x v="12"/>
    <n v="26.617042852294631"/>
    <n v="21.021690487073528"/>
    <x v="1"/>
    <n v="1656"/>
    <x v="12"/>
  </r>
  <r>
    <x v="13"/>
    <x v="2"/>
    <x v="0"/>
    <x v="1"/>
    <x v="13"/>
    <x v="13"/>
    <n v="2257728.2139999997"/>
    <n v="301623.79230769229"/>
    <x v="13"/>
    <n v="21.555020794013092"/>
    <n v="17.732727659633401"/>
    <x v="1"/>
    <n v="1787"/>
    <x v="13"/>
  </r>
  <r>
    <x v="14"/>
    <x v="2"/>
    <x v="0"/>
    <x v="1"/>
    <x v="14"/>
    <x v="14"/>
    <n v="2389543.5279999999"/>
    <n v="459604.90796153841"/>
    <x v="14"/>
    <n v="22.589543386631295"/>
    <n v="18.426974081620358"/>
    <x v="1"/>
    <n v="1921"/>
    <x v="14"/>
  </r>
  <r>
    <x v="15"/>
    <x v="3"/>
    <x v="0"/>
    <x v="1"/>
    <x v="15"/>
    <x v="15"/>
    <n v="2323003.267"/>
    <n v="287619.52953846153"/>
    <x v="15"/>
    <n v="25.12952699175003"/>
    <n v="20.082811464161338"/>
    <x v="2"/>
    <n v="1773"/>
    <x v="15"/>
  </r>
  <r>
    <x v="16"/>
    <x v="4"/>
    <x v="0"/>
    <x v="1"/>
    <x v="16"/>
    <x v="16"/>
    <n v="1931011.4870000002"/>
    <n v="149032.79178461537"/>
    <x v="16"/>
    <n v="24.887268472266719"/>
    <n v="19.927786696522514"/>
    <x v="3"/>
    <n v="1539"/>
    <x v="16"/>
  </r>
  <r>
    <x v="17"/>
    <x v="1"/>
    <x v="0"/>
    <x v="1"/>
    <x v="17"/>
    <x v="17"/>
    <n v="2071714.7239999999"/>
    <n v="361201.8010384615"/>
    <x v="17"/>
    <n v="26.937457630387534"/>
    <n v="21.221047067779768"/>
    <x v="1"/>
    <n v="1698"/>
    <x v="17"/>
  </r>
  <r>
    <x v="18"/>
    <x v="4"/>
    <x v="0"/>
    <x v="1"/>
    <x v="18"/>
    <x v="18"/>
    <n v="1925475.1139999998"/>
    <n v="247646.60936153846"/>
    <x v="18"/>
    <n v="26.457827592572052"/>
    <n v="20.922253763377277"/>
    <x v="2"/>
    <n v="1520"/>
    <x v="18"/>
  </r>
  <r>
    <x v="19"/>
    <x v="3"/>
    <x v="0"/>
    <x v="1"/>
    <x v="19"/>
    <x v="19"/>
    <n v="2406562.0579999997"/>
    <n v="306098.4769230769"/>
    <x v="19"/>
    <n v="22.108756357697064"/>
    <n v="18.105791113729129"/>
    <x v="2"/>
    <n v="1784"/>
    <x v="19"/>
  </r>
  <r>
    <x v="20"/>
    <x v="2"/>
    <x v="0"/>
    <x v="1"/>
    <x v="20"/>
    <x v="20"/>
    <n v="3056063.7349999999"/>
    <n v="223670.01693846151"/>
    <x v="20"/>
    <n v="18.738574017338031"/>
    <n v="15.781370268605258"/>
    <x v="1"/>
    <n v="2340"/>
    <x v="20"/>
  </r>
  <r>
    <x v="21"/>
    <x v="0"/>
    <x v="0"/>
    <x v="1"/>
    <x v="21"/>
    <x v="21"/>
    <n v="2540760.0409999997"/>
    <n v="351098.05384615384"/>
    <x v="21"/>
    <n v="25.024793712898301"/>
    <n v="20.015864829470697"/>
    <x v="2"/>
    <n v="2087"/>
    <x v="21"/>
  </r>
  <r>
    <x v="22"/>
    <x v="4"/>
    <x v="0"/>
    <x v="1"/>
    <x v="22"/>
    <x v="22"/>
    <n v="2244503.1999999997"/>
    <n v="203231.46096923074"/>
    <x v="22"/>
    <n v="25.515370171893732"/>
    <n v="20.328482588985196"/>
    <x v="4"/>
    <n v="1712"/>
    <x v="22"/>
  </r>
  <r>
    <x v="23"/>
    <x v="3"/>
    <x v="0"/>
    <x v="1"/>
    <x v="23"/>
    <x v="23"/>
    <n v="2647972.3429999999"/>
    <n v="371661.65384615387"/>
    <x v="23"/>
    <n v="25.113372454887461"/>
    <n v="20.072492621796023"/>
    <x v="1"/>
    <n v="2016"/>
    <x v="23"/>
  </r>
  <r>
    <x v="24"/>
    <x v="3"/>
    <x v="0"/>
    <x v="1"/>
    <x v="24"/>
    <x v="24"/>
    <n v="2133443.3049999997"/>
    <n v="355537.44449230767"/>
    <x v="24"/>
    <n v="23.98548364518177"/>
    <n v="19.345396686778884"/>
    <x v="1"/>
    <n v="1646"/>
    <x v="24"/>
  </r>
  <r>
    <x v="25"/>
    <x v="3"/>
    <x v="0"/>
    <x v="1"/>
    <x v="25"/>
    <x v="25"/>
    <n v="2000889.9870000002"/>
    <n v="283287.86923076923"/>
    <x v="25"/>
    <n v="23.555668530615709"/>
    <n v="19.064822205853613"/>
    <x v="1"/>
    <n v="1542"/>
    <x v="25"/>
  </r>
  <r>
    <x v="26"/>
    <x v="2"/>
    <x v="0"/>
    <x v="1"/>
    <x v="26"/>
    <x v="26"/>
    <n v="2399312.9350000001"/>
    <n v="282325.24615384615"/>
    <x v="26"/>
    <n v="21.899334485936905"/>
    <n v="17.965097658891118"/>
    <x v="2"/>
    <n v="1999"/>
    <x v="26"/>
  </r>
  <r>
    <x v="0"/>
    <x v="0"/>
    <x v="0"/>
    <x v="1"/>
    <x v="27"/>
    <x v="27"/>
    <n v="2757933.63"/>
    <n v="112971.77692307692"/>
    <x v="27"/>
    <n v="25.960065253637023"/>
    <n v="20.609758498745649"/>
    <x v="1"/>
    <n v="2271"/>
    <x v="27"/>
  </r>
  <r>
    <x v="1"/>
    <x v="0"/>
    <x v="0"/>
    <x v="1"/>
    <x v="28"/>
    <x v="28"/>
    <n v="3132604.841"/>
    <n v="242715.26253846151"/>
    <x v="28"/>
    <n v="25.192442042836007"/>
    <n v="20.122973585111573"/>
    <x v="2"/>
    <n v="2597"/>
    <x v="28"/>
  </r>
  <r>
    <x v="2"/>
    <x v="0"/>
    <x v="0"/>
    <x v="1"/>
    <x v="29"/>
    <x v="29"/>
    <n v="2232253.034"/>
    <n v="343211.54262307688"/>
    <x v="29"/>
    <n v="26.677977672310782"/>
    <n v="21.059680745236623"/>
    <x v="2"/>
    <n v="1886"/>
    <x v="29"/>
  </r>
  <r>
    <x v="3"/>
    <x v="1"/>
    <x v="0"/>
    <x v="2"/>
    <x v="30"/>
    <x v="30"/>
    <n v="5779076.7979999995"/>
    <n v="152384.93586153846"/>
    <x v="30"/>
    <n v="31.227854639768026"/>
    <n v="23.796666283611227"/>
    <x v="5"/>
    <n v="5593"/>
    <x v="30"/>
  </r>
  <r>
    <x v="4"/>
    <x v="2"/>
    <x v="0"/>
    <x v="2"/>
    <x v="31"/>
    <x v="31"/>
    <n v="5426339.5819999995"/>
    <n v="195070.25003076921"/>
    <x v="31"/>
    <n v="25.600524939649837"/>
    <n v="20.3824983629254"/>
    <x v="5"/>
    <n v="5389"/>
    <x v="31"/>
  </r>
  <r>
    <x v="5"/>
    <x v="1"/>
    <x v="0"/>
    <x v="2"/>
    <x v="32"/>
    <x v="32"/>
    <n v="5115462.4009999996"/>
    <n v="61149.515384615377"/>
    <x v="32"/>
    <n v="32.440549239020797"/>
    <n v="24.494423668142627"/>
    <x v="5"/>
    <n v="5206"/>
    <x v="32"/>
  </r>
  <r>
    <x v="6"/>
    <x v="3"/>
    <x v="0"/>
    <x v="2"/>
    <x v="33"/>
    <x v="33"/>
    <n v="4726931.9569999995"/>
    <n v="294634.35530769231"/>
    <x v="33"/>
    <n v="32.536982909652671"/>
    <n v="24.549361389818543"/>
    <x v="5"/>
    <n v="4556"/>
    <x v="33"/>
  </r>
  <r>
    <x v="7"/>
    <x v="3"/>
    <x v="0"/>
    <x v="2"/>
    <x v="34"/>
    <x v="34"/>
    <n v="4993791.9560000002"/>
    <n v="215294.37692307692"/>
    <x v="34"/>
    <n v="33.010126543605651"/>
    <n v="24.817754408183131"/>
    <x v="5"/>
    <n v="4968"/>
    <x v="34"/>
  </r>
  <r>
    <x v="8"/>
    <x v="4"/>
    <x v="0"/>
    <x v="2"/>
    <x v="35"/>
    <x v="35"/>
    <n v="5432087.9790000003"/>
    <n v="172769.19230769231"/>
    <x v="35"/>
    <n v="32.186712140142227"/>
    <n v="24.349430906503216"/>
    <x v="5"/>
    <n v="5378"/>
    <x v="35"/>
  </r>
  <r>
    <x v="9"/>
    <x v="4"/>
    <x v="0"/>
    <x v="2"/>
    <x v="36"/>
    <x v="36"/>
    <n v="4218316.0290000001"/>
    <n v="244262.12107692307"/>
    <x v="36"/>
    <n v="31.66847770096269"/>
    <n v="24.051677557088631"/>
    <x v="5"/>
    <n v="4157"/>
    <x v="36"/>
  </r>
  <r>
    <x v="10"/>
    <x v="0"/>
    <x v="0"/>
    <x v="2"/>
    <x v="37"/>
    <x v="37"/>
    <n v="5083946.1689999998"/>
    <n v="141931.13193076922"/>
    <x v="37"/>
    <n v="31.324354705219935"/>
    <n v="23.852662193187875"/>
    <x v="5"/>
    <n v="5493"/>
    <x v="37"/>
  </r>
  <r>
    <x v="11"/>
    <x v="4"/>
    <x v="0"/>
    <x v="2"/>
    <x v="38"/>
    <x v="38"/>
    <n v="6855177.2400000002"/>
    <n v="185180.38007692309"/>
    <x v="38"/>
    <n v="29.72712723033839"/>
    <n v="22.915120272073914"/>
    <x v="5"/>
    <n v="6118"/>
    <x v="38"/>
  </r>
  <r>
    <x v="12"/>
    <x v="1"/>
    <x v="0"/>
    <x v="2"/>
    <x v="39"/>
    <x v="39"/>
    <n v="4793096.1439999994"/>
    <n v="181432.06769230767"/>
    <x v="39"/>
    <n v="33.491188321132931"/>
    <n v="25.088688431302963"/>
    <x v="5"/>
    <n v="4800"/>
    <x v="39"/>
  </r>
  <r>
    <x v="13"/>
    <x v="2"/>
    <x v="0"/>
    <x v="2"/>
    <x v="40"/>
    <x v="40"/>
    <n v="5212858.58"/>
    <n v="120955.33846153846"/>
    <x v="40"/>
    <n v="27.2593030904744"/>
    <n v="21.420283176542721"/>
    <x v="5"/>
    <n v="5207"/>
    <x v="40"/>
  </r>
  <r>
    <x v="14"/>
    <x v="2"/>
    <x v="0"/>
    <x v="2"/>
    <x v="41"/>
    <x v="41"/>
    <n v="5922822.6779999994"/>
    <n v="714758.2"/>
    <x v="41"/>
    <n v="22.366916823640903"/>
    <n v="18.278565321603075"/>
    <x v="5"/>
    <n v="5698"/>
    <x v="41"/>
  </r>
  <r>
    <x v="15"/>
    <x v="3"/>
    <x v="0"/>
    <x v="2"/>
    <x v="42"/>
    <x v="42"/>
    <n v="5290094.2719999999"/>
    <n v="386033.17544615385"/>
    <x v="42"/>
    <n v="30.835409429921029"/>
    <n v="23.568091821837651"/>
    <x v="5"/>
    <n v="5188"/>
    <x v="42"/>
  </r>
  <r>
    <x v="16"/>
    <x v="4"/>
    <x v="0"/>
    <x v="2"/>
    <x v="43"/>
    <x v="43"/>
    <n v="5366333.7130000005"/>
    <n v="145122.77781538462"/>
    <x v="43"/>
    <n v="33.4923410120022"/>
    <n v="25.089335281782894"/>
    <x v="5"/>
    <n v="5465"/>
    <x v="43"/>
  </r>
  <r>
    <x v="17"/>
    <x v="1"/>
    <x v="0"/>
    <x v="2"/>
    <x v="44"/>
    <x v="44"/>
    <n v="5288518.7799999993"/>
    <n v="227969.01538461537"/>
    <x v="44"/>
    <n v="32.24785220484744"/>
    <n v="24.384405241528313"/>
    <x v="5"/>
    <n v="5251"/>
    <x v="44"/>
  </r>
  <r>
    <x v="18"/>
    <x v="4"/>
    <x v="0"/>
    <x v="2"/>
    <x v="45"/>
    <x v="45"/>
    <n v="5282661.8549999995"/>
    <n v="161473.07692307691"/>
    <x v="45"/>
    <n v="32.767725675297847"/>
    <n v="24.680490313915545"/>
    <x v="5"/>
    <n v="5155"/>
    <x v="45"/>
  </r>
  <r>
    <x v="19"/>
    <x v="3"/>
    <x v="0"/>
    <x v="2"/>
    <x v="46"/>
    <x v="46"/>
    <n v="4695811.3490000004"/>
    <n v="157384.1788307692"/>
    <x v="46"/>
    <n v="31.365094155957745"/>
    <n v="23.876277299904981"/>
    <x v="5"/>
    <n v="4709"/>
    <x v="46"/>
  </r>
  <r>
    <x v="20"/>
    <x v="2"/>
    <x v="0"/>
    <x v="2"/>
    <x v="47"/>
    <x v="47"/>
    <n v="6673236.3720000004"/>
    <n v="127223.84583076923"/>
    <x v="47"/>
    <n v="21.217690324007595"/>
    <n v="17.503790302631558"/>
    <x v="5"/>
    <n v="6276"/>
    <x v="47"/>
  </r>
  <r>
    <x v="21"/>
    <x v="0"/>
    <x v="0"/>
    <x v="2"/>
    <x v="48"/>
    <x v="48"/>
    <n v="5032216.1889999993"/>
    <n v="100883.95384615385"/>
    <x v="48"/>
    <n v="32.06115855131042"/>
    <n v="24.27750816592566"/>
    <x v="5"/>
    <n v="5210"/>
    <x v="48"/>
  </r>
  <r>
    <x v="22"/>
    <x v="4"/>
    <x v="0"/>
    <x v="2"/>
    <x v="49"/>
    <x v="49"/>
    <n v="5349682.4849999994"/>
    <n v="31578.207692307689"/>
    <x v="49"/>
    <n v="31.292418189189053"/>
    <n v="23.834139564782383"/>
    <x v="5"/>
    <n v="5120"/>
    <x v="49"/>
  </r>
  <r>
    <x v="23"/>
    <x v="3"/>
    <x v="0"/>
    <x v="2"/>
    <x v="50"/>
    <x v="50"/>
    <n v="5637882.125"/>
    <n v="126673.26923076922"/>
    <x v="50"/>
    <n v="32.730586310369162"/>
    <n v="24.659415150803255"/>
    <x v="5"/>
    <n v="5495"/>
    <x v="50"/>
  </r>
  <r>
    <x v="24"/>
    <x v="3"/>
    <x v="0"/>
    <x v="2"/>
    <x v="51"/>
    <x v="51"/>
    <n v="4773839.9380000001"/>
    <n v="201777.4038153846"/>
    <x v="51"/>
    <n v="31.838867279592481"/>
    <n v="24.14983376038218"/>
    <x v="5"/>
    <n v="4635"/>
    <x v="51"/>
  </r>
  <r>
    <x v="25"/>
    <x v="3"/>
    <x v="0"/>
    <x v="2"/>
    <x v="52"/>
    <x v="52"/>
    <n v="5001227.6710000001"/>
    <n v="184167.76355384616"/>
    <x v="52"/>
    <n v="31.805307289318961"/>
    <n v="24.1305209504992"/>
    <x v="5"/>
    <n v="4903"/>
    <x v="52"/>
  </r>
  <r>
    <x v="26"/>
    <x v="2"/>
    <x v="0"/>
    <x v="2"/>
    <x v="53"/>
    <x v="53"/>
    <n v="5048965.7960000001"/>
    <n v="94608.146153846144"/>
    <x v="53"/>
    <n v="27.769374177792507"/>
    <n v="21.733983089837409"/>
    <x v="5"/>
    <n v="5035"/>
    <x v="53"/>
  </r>
  <r>
    <x v="3"/>
    <x v="1"/>
    <x v="0"/>
    <x v="3"/>
    <x v="54"/>
    <x v="54"/>
    <n v="1024403.9859999999"/>
    <n v="72626.813907692311"/>
    <x v="54"/>
    <n v="10.357487421959338"/>
    <n v="9.3853961918839097"/>
    <x v="6"/>
    <n v="760"/>
    <x v="54"/>
  </r>
  <r>
    <x v="4"/>
    <x v="2"/>
    <x v="0"/>
    <x v="3"/>
    <x v="55"/>
    <x v="55"/>
    <n v="820018.375"/>
    <n v="77816.215384615381"/>
    <x v="55"/>
    <n v="14.480910260090207"/>
    <n v="12.649192103024772"/>
    <x v="6"/>
    <n v="649"/>
    <x v="55"/>
  </r>
  <r>
    <x v="5"/>
    <x v="1"/>
    <x v="0"/>
    <x v="3"/>
    <x v="56"/>
    <x v="56"/>
    <n v="729677.51899999997"/>
    <n v="140731.96461538461"/>
    <x v="56"/>
    <n v="15.630189779767633"/>
    <n v="13.517395249058497"/>
    <x v="6"/>
    <n v="591"/>
    <x v="56"/>
  </r>
  <r>
    <x v="6"/>
    <x v="3"/>
    <x v="0"/>
    <x v="3"/>
    <x v="57"/>
    <x v="57"/>
    <n v="937716.15799999994"/>
    <n v="61387.776923076919"/>
    <x v="57"/>
    <n v="11.590270794928552"/>
    <n v="10.386452790519883"/>
    <x v="6"/>
    <n v="644"/>
    <x v="57"/>
  </r>
  <r>
    <x v="7"/>
    <x v="3"/>
    <x v="0"/>
    <x v="3"/>
    <x v="58"/>
    <x v="58"/>
    <n v="644150.51899999997"/>
    <n v="98026.490369230756"/>
    <x v="58"/>
    <n v="13.155307416588455"/>
    <n v="11.625886329976867"/>
    <x v="6"/>
    <n v="462"/>
    <x v="58"/>
  </r>
  <r>
    <x v="8"/>
    <x v="4"/>
    <x v="0"/>
    <x v="3"/>
    <x v="59"/>
    <x v="59"/>
    <n v="783753.29499999993"/>
    <n v="58214.93076923077"/>
    <x v="59"/>
    <n v="1.8074188766249559"/>
    <n v="1.7753312052977903"/>
    <x v="6"/>
    <n v="502"/>
    <x v="59"/>
  </r>
  <r>
    <x v="9"/>
    <x v="4"/>
    <x v="0"/>
    <x v="3"/>
    <x v="60"/>
    <x v="60"/>
    <n v="575518.06799999997"/>
    <n v="119723.42363076922"/>
    <x v="60"/>
    <n v="7.3609212908325281"/>
    <n v="6.8562389390198657"/>
    <x v="6"/>
    <n v="416"/>
    <x v="60"/>
  </r>
  <r>
    <x v="10"/>
    <x v="0"/>
    <x v="0"/>
    <x v="3"/>
    <x v="61"/>
    <x v="61"/>
    <n v="825345.05300000007"/>
    <n v="109486.33076923077"/>
    <x v="61"/>
    <n v="19.114907931725362"/>
    <n v="16.047452215369802"/>
    <x v="6"/>
    <n v="692"/>
    <x v="61"/>
  </r>
  <r>
    <x v="11"/>
    <x v="4"/>
    <x v="0"/>
    <x v="3"/>
    <x v="62"/>
    <x v="62"/>
    <n v="829782.37600000005"/>
    <n v="121759.66210769229"/>
    <x v="62"/>
    <n v="7.3943633625691705"/>
    <n v="6.8852434439276857"/>
    <x v="6"/>
    <n v="554"/>
    <x v="62"/>
  </r>
  <r>
    <x v="12"/>
    <x v="1"/>
    <x v="0"/>
    <x v="3"/>
    <x v="63"/>
    <x v="63"/>
    <n v="634517.67299999995"/>
    <n v="136157.98361538461"/>
    <x v="63"/>
    <n v="15.515222221399034"/>
    <n v="13.431322662966631"/>
    <x v="6"/>
    <n v="526"/>
    <x v="63"/>
  </r>
  <r>
    <x v="13"/>
    <x v="2"/>
    <x v="0"/>
    <x v="3"/>
    <x v="64"/>
    <x v="64"/>
    <n v="808524.505"/>
    <n v="94344.953846153847"/>
    <x v="64"/>
    <n v="15.70743919505569"/>
    <n v="13.575133374593676"/>
    <x v="6"/>
    <n v="677"/>
    <x v="64"/>
  </r>
  <r>
    <x v="14"/>
    <x v="2"/>
    <x v="0"/>
    <x v="3"/>
    <x v="65"/>
    <x v="65"/>
    <n v="910480.6449999999"/>
    <n v="64430.964123076919"/>
    <x v="65"/>
    <n v="13.923014804998971"/>
    <n v="12.221424115953104"/>
    <x v="6"/>
    <n v="745"/>
    <x v="65"/>
  </r>
  <r>
    <x v="15"/>
    <x v="3"/>
    <x v="0"/>
    <x v="3"/>
    <x v="66"/>
    <x v="66"/>
    <n v="718019.27600000007"/>
    <n v="92027.36809230769"/>
    <x v="66"/>
    <n v="10.487284466719515"/>
    <n v="9.4918474260071513"/>
    <x v="6"/>
    <n v="511"/>
    <x v="66"/>
  </r>
  <r>
    <x v="16"/>
    <x v="4"/>
    <x v="0"/>
    <x v="3"/>
    <x v="67"/>
    <x v="67"/>
    <n v="896773.32399999991"/>
    <n v="51681.038461538461"/>
    <x v="67"/>
    <n v="-2.987357371482195"/>
    <n v="-3.0793485163798975"/>
    <x v="6"/>
    <n v="580"/>
    <x v="67"/>
  </r>
  <r>
    <x v="17"/>
    <x v="1"/>
    <x v="0"/>
    <x v="3"/>
    <x v="68"/>
    <x v="68"/>
    <n v="799644.75899999996"/>
    <n v="111860.49372307691"/>
    <x v="68"/>
    <n v="8.2623865480746606"/>
    <n v="7.6318163782632773"/>
    <x v="6"/>
    <n v="612"/>
    <x v="68"/>
  </r>
  <r>
    <x v="0"/>
    <x v="0"/>
    <x v="0"/>
    <x v="2"/>
    <x v="69"/>
    <x v="69"/>
    <n v="5979210.0970000001"/>
    <n v="47580.146153846152"/>
    <x v="69"/>
    <n v="25.646136832846601"/>
    <n v="20.411401002296593"/>
    <x v="5"/>
    <n v="5760"/>
    <x v="69"/>
  </r>
  <r>
    <x v="18"/>
    <x v="4"/>
    <x v="0"/>
    <x v="3"/>
    <x v="70"/>
    <x v="70"/>
    <n v="575840.67700000003"/>
    <n v="73920.584615384607"/>
    <x v="70"/>
    <n v="10.773869488209144"/>
    <n v="9.7260026556677452"/>
    <x v="6"/>
    <n v="402"/>
    <x v="70"/>
  </r>
  <r>
    <x v="1"/>
    <x v="0"/>
    <x v="0"/>
    <x v="2"/>
    <x v="71"/>
    <x v="71"/>
    <n v="7329868.665"/>
    <n v="137418.15930769229"/>
    <x v="71"/>
    <n v="25.032356224352618"/>
    <n v="20.020702624715518"/>
    <x v="5"/>
    <n v="6735"/>
    <x v="71"/>
  </r>
  <r>
    <x v="19"/>
    <x v="3"/>
    <x v="0"/>
    <x v="3"/>
    <x v="72"/>
    <x v="72"/>
    <n v="616683.38099999994"/>
    <n v="99623.130769230775"/>
    <x v="72"/>
    <n v="12.996802162891441"/>
    <n v="11.501920332361086"/>
    <x v="6"/>
    <n v="465"/>
    <x v="2"/>
  </r>
  <r>
    <x v="20"/>
    <x v="2"/>
    <x v="0"/>
    <x v="3"/>
    <x v="73"/>
    <x v="73"/>
    <n v="1069622.507"/>
    <n v="74049.523076923084"/>
    <x v="73"/>
    <n v="16.058094503054431"/>
    <n v="13.836255516526522"/>
    <x v="6"/>
    <n v="828"/>
    <x v="72"/>
  </r>
  <r>
    <x v="2"/>
    <x v="0"/>
    <x v="0"/>
    <x v="2"/>
    <x v="74"/>
    <x v="74"/>
    <n v="5084073.5159999998"/>
    <n v="142499.01538461537"/>
    <x v="74"/>
    <n v="30.634804534167959"/>
    <n v="23.450721760872941"/>
    <x v="5"/>
    <n v="5355"/>
    <x v="73"/>
  </r>
  <r>
    <x v="21"/>
    <x v="0"/>
    <x v="0"/>
    <x v="3"/>
    <x v="75"/>
    <x v="75"/>
    <n v="871047.598"/>
    <n v="85172.084615384621"/>
    <x v="75"/>
    <n v="18.29893135185478"/>
    <n v="15.468382632661775"/>
    <x v="6"/>
    <n v="739"/>
    <x v="74"/>
  </r>
  <r>
    <x v="22"/>
    <x v="4"/>
    <x v="0"/>
    <x v="3"/>
    <x v="76"/>
    <x v="76"/>
    <n v="663415.49699999997"/>
    <n v="24274.438461538462"/>
    <x v="76"/>
    <n v="7.9558742957733521"/>
    <n v="7.3695612653519467"/>
    <x v="6"/>
    <n v="448"/>
    <x v="75"/>
  </r>
  <r>
    <x v="23"/>
    <x v="3"/>
    <x v="0"/>
    <x v="3"/>
    <x v="77"/>
    <x v="77"/>
    <n v="896111.80299999996"/>
    <n v="99729.923076923063"/>
    <x v="77"/>
    <n v="12.127582365969579"/>
    <n v="10.815877868825135"/>
    <x v="6"/>
    <n v="642"/>
    <x v="76"/>
  </r>
  <r>
    <x v="24"/>
    <x v="3"/>
    <x v="0"/>
    <x v="3"/>
    <x v="78"/>
    <x v="78"/>
    <n v="861486.47499999998"/>
    <n v="87212.130769230775"/>
    <x v="78"/>
    <n v="11.400820308873685"/>
    <n v="10.234054181345689"/>
    <x v="6"/>
    <n v="638"/>
    <x v="77"/>
  </r>
  <r>
    <x v="25"/>
    <x v="3"/>
    <x v="0"/>
    <x v="3"/>
    <x v="79"/>
    <x v="79"/>
    <n v="758428.73499999999"/>
    <n v="86710.804507692301"/>
    <x v="79"/>
    <n v="13.887298850827431"/>
    <n v="12.193896062999421"/>
    <x v="6"/>
    <n v="563"/>
    <x v="78"/>
  </r>
  <r>
    <x v="26"/>
    <x v="2"/>
    <x v="0"/>
    <x v="3"/>
    <x v="80"/>
    <x v="80"/>
    <n v="702631.81099999999"/>
    <n v="82264.567169230766"/>
    <x v="80"/>
    <n v="17.982702607810054"/>
    <n v="15.241812749100106"/>
    <x v="6"/>
    <n v="639"/>
    <x v="79"/>
  </r>
  <r>
    <x v="0"/>
    <x v="0"/>
    <x v="0"/>
    <x v="3"/>
    <x v="81"/>
    <x v="81"/>
    <n v="896490.07"/>
    <n v="49463.982984615388"/>
    <x v="81"/>
    <n v="16.623154565448793"/>
    <n v="14.25373428406097"/>
    <x v="6"/>
    <n v="749"/>
    <x v="80"/>
  </r>
  <r>
    <x v="1"/>
    <x v="0"/>
    <x v="0"/>
    <x v="3"/>
    <x v="82"/>
    <x v="82"/>
    <n v="1048221.1390000001"/>
    <n v="86278.176699999996"/>
    <x v="82"/>
    <n v="20.24972146645479"/>
    <n v="16.839724216827985"/>
    <x v="6"/>
    <n v="865"/>
    <x v="81"/>
  </r>
  <r>
    <x v="2"/>
    <x v="0"/>
    <x v="0"/>
    <x v="3"/>
    <x v="83"/>
    <x v="83"/>
    <n v="939269.56700000004"/>
    <n v="74269.06047692307"/>
    <x v="83"/>
    <n v="18.661621664145748"/>
    <n v="15.726754280305322"/>
    <x v="6"/>
    <n v="791"/>
    <x v="82"/>
  </r>
  <r>
    <x v="3"/>
    <x v="1"/>
    <x v="0"/>
    <x v="4"/>
    <x v="84"/>
    <x v="84"/>
    <n v="2633868.1740000001"/>
    <n v="150484.18215384614"/>
    <x v="84"/>
    <n v="22.349232653737204"/>
    <n v="18.266753431129541"/>
    <x v="4"/>
    <n v="2080"/>
    <x v="83"/>
  </r>
  <r>
    <x v="4"/>
    <x v="2"/>
    <x v="0"/>
    <x v="4"/>
    <x v="85"/>
    <x v="85"/>
    <n v="2368028.6850000001"/>
    <n v="225452.89078461539"/>
    <x v="85"/>
    <n v="21.000962452445965"/>
    <n v="17.356029263568427"/>
    <x v="4"/>
    <n v="1999"/>
    <x v="84"/>
  </r>
  <r>
    <x v="5"/>
    <x v="1"/>
    <x v="0"/>
    <x v="4"/>
    <x v="86"/>
    <x v="86"/>
    <n v="2183502.7290000003"/>
    <n v="153558.02257692307"/>
    <x v="86"/>
    <n v="23.392998974355741"/>
    <n v="18.958124989909201"/>
    <x v="4"/>
    <n v="1871"/>
    <x v="85"/>
  </r>
  <r>
    <x v="6"/>
    <x v="3"/>
    <x v="0"/>
    <x v="4"/>
    <x v="87"/>
    <x v="87"/>
    <n v="2319890.3459999999"/>
    <n v="194963.39216923076"/>
    <x v="87"/>
    <n v="25.099317948538939"/>
    <n v="20.063513023199565"/>
    <x v="4"/>
    <n v="1851"/>
    <x v="86"/>
  </r>
  <r>
    <x v="7"/>
    <x v="3"/>
    <x v="0"/>
    <x v="4"/>
    <x v="88"/>
    <x v="88"/>
    <n v="1980824.9889999998"/>
    <n v="188174.3243923077"/>
    <x v="88"/>
    <n v="23.734732427691533"/>
    <n v="19.181948319613255"/>
    <x v="4"/>
    <n v="1582"/>
    <x v="87"/>
  </r>
  <r>
    <x v="8"/>
    <x v="4"/>
    <x v="0"/>
    <x v="4"/>
    <x v="89"/>
    <x v="89"/>
    <n v="1937222.0459999999"/>
    <n v="159472.57584615384"/>
    <x v="89"/>
    <n v="23.764232652140702"/>
    <n v="19.201211968027874"/>
    <x v="3"/>
    <n v="1534"/>
    <x v="88"/>
  </r>
  <r>
    <x v="9"/>
    <x v="4"/>
    <x v="0"/>
    <x v="4"/>
    <x v="90"/>
    <x v="90"/>
    <n v="1457108.1479999998"/>
    <n v="183829.81409230767"/>
    <x v="90"/>
    <n v="23.479544223919902"/>
    <n v="19.014926214289954"/>
    <x v="4"/>
    <n v="1217"/>
    <x v="89"/>
  </r>
  <r>
    <x v="10"/>
    <x v="0"/>
    <x v="0"/>
    <x v="4"/>
    <x v="91"/>
    <x v="91"/>
    <n v="2288433.4950000001"/>
    <n v="193538.8704076923"/>
    <x v="91"/>
    <n v="27.048087976006478"/>
    <n v="21.289645839545901"/>
    <x v="2"/>
    <n v="2036"/>
    <x v="90"/>
  </r>
  <r>
    <x v="11"/>
    <x v="4"/>
    <x v="0"/>
    <x v="4"/>
    <x v="92"/>
    <x v="92"/>
    <n v="1915101.034"/>
    <n v="277477.31932307692"/>
    <x v="92"/>
    <n v="23.980717353630755"/>
    <n v="19.342296016267149"/>
    <x v="4"/>
    <n v="1497"/>
    <x v="91"/>
  </r>
  <r>
    <x v="12"/>
    <x v="1"/>
    <x v="0"/>
    <x v="4"/>
    <x v="93"/>
    <x v="93"/>
    <n v="1847737.8370000001"/>
    <n v="141864.00329999998"/>
    <x v="93"/>
    <n v="28.288329249600135"/>
    <n v="22.050586686308655"/>
    <x v="4"/>
    <n v="1649"/>
    <x v="92"/>
  </r>
  <r>
    <x v="13"/>
    <x v="2"/>
    <x v="0"/>
    <x v="4"/>
    <x v="94"/>
    <x v="94"/>
    <n v="2349459.5"/>
    <n v="187617.05315384615"/>
    <x v="94"/>
    <n v="21.439909902681872"/>
    <n v="17.654747866548274"/>
    <x v="4"/>
    <n v="1949"/>
    <x v="93"/>
  </r>
  <r>
    <x v="14"/>
    <x v="2"/>
    <x v="0"/>
    <x v="4"/>
    <x v="95"/>
    <x v="95"/>
    <n v="2195766.1209999998"/>
    <n v="202002.14775384613"/>
    <x v="95"/>
    <n v="22.610052785307559"/>
    <n v="18.440619077864824"/>
    <x v="4"/>
    <n v="1889"/>
    <x v="94"/>
  </r>
  <r>
    <x v="15"/>
    <x v="3"/>
    <x v="0"/>
    <x v="4"/>
    <x v="96"/>
    <x v="96"/>
    <n v="1657688.8529999999"/>
    <n v="178454.88537692308"/>
    <x v="96"/>
    <n v="25.469867052306235"/>
    <n v="20.299588778306653"/>
    <x v="4"/>
    <n v="1417"/>
    <x v="95"/>
  </r>
  <r>
    <x v="16"/>
    <x v="4"/>
    <x v="0"/>
    <x v="4"/>
    <x v="97"/>
    <x v="97"/>
    <n v="1701780.4779999999"/>
    <n v="141999.40078461537"/>
    <x v="97"/>
    <n v="25.563639236905157"/>
    <n v="20.359109844429867"/>
    <x v="7"/>
    <n v="1439"/>
    <x v="96"/>
  </r>
  <r>
    <x v="17"/>
    <x v="1"/>
    <x v="0"/>
    <x v="4"/>
    <x v="98"/>
    <x v="98"/>
    <n v="1886244.7409999999"/>
    <n v="207105.15935384613"/>
    <x v="98"/>
    <n v="25.823412434897815"/>
    <n v="20.523535274692286"/>
    <x v="4"/>
    <n v="1625"/>
    <x v="97"/>
  </r>
  <r>
    <x v="18"/>
    <x v="4"/>
    <x v="0"/>
    <x v="4"/>
    <x v="99"/>
    <x v="99"/>
    <n v="1735984.6140000001"/>
    <n v="170377.85753846151"/>
    <x v="99"/>
    <n v="25.018936371748278"/>
    <n v="20.012117442235773"/>
    <x v="4"/>
    <n v="1402"/>
    <x v="98"/>
  </r>
  <r>
    <x v="19"/>
    <x v="3"/>
    <x v="0"/>
    <x v="4"/>
    <x v="100"/>
    <x v="100"/>
    <n v="1781999.058"/>
    <n v="359577.90600769228"/>
    <x v="100"/>
    <n v="25.281716058011522"/>
    <n v="20.179892847496482"/>
    <x v="4"/>
    <n v="1499"/>
    <x v="99"/>
  </r>
  <r>
    <x v="20"/>
    <x v="2"/>
    <x v="0"/>
    <x v="4"/>
    <x v="101"/>
    <x v="101"/>
    <n v="2831498.2739999997"/>
    <n v="146460.30097692306"/>
    <x v="101"/>
    <n v="19.561171238771529"/>
    <n v="16.360805967437862"/>
    <x v="2"/>
    <n v="2266"/>
    <x v="100"/>
  </r>
  <r>
    <x v="21"/>
    <x v="0"/>
    <x v="0"/>
    <x v="4"/>
    <x v="102"/>
    <x v="102"/>
    <n v="2288224.429"/>
    <n v="167381.28187692308"/>
    <x v="102"/>
    <n v="25.238043247898567"/>
    <n v="20.152058107409026"/>
    <x v="2"/>
    <n v="2011"/>
    <x v="101"/>
  </r>
  <r>
    <x v="22"/>
    <x v="4"/>
    <x v="0"/>
    <x v="4"/>
    <x v="103"/>
    <x v="103"/>
    <n v="1801564.392"/>
    <n v="97090.63692307692"/>
    <x v="103"/>
    <n v="25.871937193572155"/>
    <n v="20.554174163368121"/>
    <x v="4"/>
    <n v="1499"/>
    <x v="102"/>
  </r>
  <r>
    <x v="23"/>
    <x v="3"/>
    <x v="0"/>
    <x v="4"/>
    <x v="104"/>
    <x v="104"/>
    <n v="2267667.5189999999"/>
    <n v="169650.86923076923"/>
    <x v="104"/>
    <n v="26.222141297954543"/>
    <n v="20.774597093908973"/>
    <x v="4"/>
    <n v="1848"/>
    <x v="103"/>
  </r>
  <r>
    <x v="24"/>
    <x v="3"/>
    <x v="0"/>
    <x v="4"/>
    <x v="105"/>
    <x v="105"/>
    <n v="1811009.8979999998"/>
    <n v="151659.17713846153"/>
    <x v="105"/>
    <n v="25.424742432854458"/>
    <n v="20.270914605597433"/>
    <x v="4"/>
    <n v="1522"/>
    <x v="104"/>
  </r>
  <r>
    <x v="25"/>
    <x v="3"/>
    <x v="0"/>
    <x v="4"/>
    <x v="106"/>
    <x v="106"/>
    <n v="1875294.65"/>
    <n v="221739.45623076922"/>
    <x v="106"/>
    <n v="25.349501743632668"/>
    <n v="20.223057444199483"/>
    <x v="4"/>
    <n v="1530"/>
    <x v="105"/>
  </r>
  <r>
    <x v="26"/>
    <x v="2"/>
    <x v="0"/>
    <x v="4"/>
    <x v="107"/>
    <x v="107"/>
    <n v="2431800.3939999999"/>
    <n v="155421.87692307692"/>
    <x v="107"/>
    <n v="19.891974160112756"/>
    <n v="16.591581129148409"/>
    <x v="2"/>
    <n v="2015"/>
    <x v="106"/>
  </r>
  <r>
    <x v="0"/>
    <x v="0"/>
    <x v="0"/>
    <x v="4"/>
    <x v="108"/>
    <x v="108"/>
    <n v="2374135.6799999997"/>
    <n v="106116.64615384616"/>
    <x v="108"/>
    <n v="26.024768727623872"/>
    <n v="20.650518933996981"/>
    <x v="2"/>
    <n v="2060"/>
    <x v="107"/>
  </r>
  <r>
    <x v="1"/>
    <x v="0"/>
    <x v="0"/>
    <x v="4"/>
    <x v="109"/>
    <x v="109"/>
    <n v="2919786.2949999999"/>
    <n v="182639.11723076922"/>
    <x v="109"/>
    <n v="25.151847799874687"/>
    <n v="20.097064679455631"/>
    <x v="2"/>
    <n v="2451"/>
    <x v="108"/>
  </r>
  <r>
    <x v="2"/>
    <x v="0"/>
    <x v="0"/>
    <x v="4"/>
    <x v="110"/>
    <x v="110"/>
    <n v="2389834.3129999996"/>
    <n v="174780.66518461538"/>
    <x v="110"/>
    <n v="25.708024345368102"/>
    <n v="20.450583388963548"/>
    <x v="2"/>
    <n v="2088"/>
    <x v="109"/>
  </r>
  <r>
    <x v="3"/>
    <x v="1"/>
    <x v="0"/>
    <x v="5"/>
    <x v="111"/>
    <x v="111"/>
    <n v="23691368.555"/>
    <n v="595097.15929230768"/>
    <x v="111"/>
    <n v="36.065858437699703"/>
    <n v="26.506177855198793"/>
    <x v="8"/>
    <n v="17914"/>
    <x v="110"/>
  </r>
  <r>
    <x v="4"/>
    <x v="2"/>
    <x v="0"/>
    <x v="5"/>
    <x v="112"/>
    <x v="112"/>
    <n v="19768696.5"/>
    <n v="759335.80469230772"/>
    <x v="112"/>
    <n v="37.053163823927385"/>
    <n v="27.035613618909011"/>
    <x v="8"/>
    <n v="16191"/>
    <x v="111"/>
  </r>
  <r>
    <x v="5"/>
    <x v="1"/>
    <x v="0"/>
    <x v="5"/>
    <x v="113"/>
    <x v="113"/>
    <n v="19515982.116"/>
    <n v="551393.4769230769"/>
    <x v="113"/>
    <n v="36.605630921044444"/>
    <n v="26.796575422430301"/>
    <x v="8"/>
    <n v="15744"/>
    <x v="112"/>
  </r>
  <r>
    <x v="6"/>
    <x v="3"/>
    <x v="0"/>
    <x v="5"/>
    <x v="114"/>
    <x v="114"/>
    <n v="21483666.921"/>
    <n v="549316.95015384618"/>
    <x v="114"/>
    <n v="38.562002052368349"/>
    <n v="27.830142088878134"/>
    <x v="8"/>
    <n v="16420"/>
    <x v="113"/>
  </r>
  <r>
    <x v="7"/>
    <x v="3"/>
    <x v="0"/>
    <x v="5"/>
    <x v="115"/>
    <x v="115"/>
    <n v="21174604.830000002"/>
    <n v="988153.40803076921"/>
    <x v="115"/>
    <n v="38.646932189288925"/>
    <n v="27.87435075485541"/>
    <x v="8"/>
    <n v="16525"/>
    <x v="114"/>
  </r>
  <r>
    <x v="8"/>
    <x v="4"/>
    <x v="0"/>
    <x v="5"/>
    <x v="116"/>
    <x v="116"/>
    <n v="22717731.617999997"/>
    <n v="661329.17833846144"/>
    <x v="116"/>
    <n v="35.881909422423405"/>
    <n v="26.406686199025497"/>
    <x v="9"/>
    <n v="17368"/>
    <x v="115"/>
  </r>
  <r>
    <x v="9"/>
    <x v="4"/>
    <x v="0"/>
    <x v="5"/>
    <x v="117"/>
    <x v="117"/>
    <n v="17790852.443999998"/>
    <n v="634118.86923076923"/>
    <x v="117"/>
    <n v="36.823216181579852"/>
    <n v="26.912988313848203"/>
    <x v="8"/>
    <n v="14009"/>
    <x v="116"/>
  </r>
  <r>
    <x v="10"/>
    <x v="0"/>
    <x v="0"/>
    <x v="5"/>
    <x v="118"/>
    <x v="118"/>
    <n v="20223763.805"/>
    <n v="645572.57826153841"/>
    <x v="118"/>
    <n v="37.821120576768926"/>
    <n v="27.442180428145523"/>
    <x v="8"/>
    <n v="16459"/>
    <x v="117"/>
  </r>
  <r>
    <x v="11"/>
    <x v="4"/>
    <x v="0"/>
    <x v="5"/>
    <x v="119"/>
    <x v="119"/>
    <n v="22737807.546999998"/>
    <n v="896375.16923076916"/>
    <x v="119"/>
    <n v="36.571287428708757"/>
    <n v="26.778167005124885"/>
    <x v="8"/>
    <n v="17002"/>
    <x v="118"/>
  </r>
  <r>
    <x v="12"/>
    <x v="1"/>
    <x v="0"/>
    <x v="5"/>
    <x v="120"/>
    <x v="120"/>
    <n v="20980503.504999999"/>
    <n v="776209.03169999993"/>
    <x v="120"/>
    <n v="38.426229823696509"/>
    <n v="27.759355920216294"/>
    <x v="8"/>
    <n v="16387"/>
    <x v="119"/>
  </r>
  <r>
    <x v="13"/>
    <x v="2"/>
    <x v="0"/>
    <x v="5"/>
    <x v="121"/>
    <x v="121"/>
    <n v="20824687.999000002"/>
    <n v="822353.43936153851"/>
    <x v="121"/>
    <n v="33.749422806898679"/>
    <n v="25.233322207023317"/>
    <x v="8"/>
    <n v="16373"/>
    <x v="120"/>
  </r>
  <r>
    <x v="14"/>
    <x v="2"/>
    <x v="0"/>
    <x v="5"/>
    <x v="122"/>
    <x v="122"/>
    <n v="21545834.136"/>
    <n v="1052145.9026769232"/>
    <x v="122"/>
    <n v="36.308352844780288"/>
    <n v="26.636924360846798"/>
    <x v="8"/>
    <n v="17095"/>
    <x v="121"/>
  </r>
  <r>
    <x v="15"/>
    <x v="3"/>
    <x v="0"/>
    <x v="5"/>
    <x v="123"/>
    <x v="123"/>
    <n v="19610637.316999998"/>
    <n v="919330.0461538462"/>
    <x v="123"/>
    <n v="39.100227616534234"/>
    <n v="28.109391541992391"/>
    <x v="8"/>
    <n v="15665"/>
    <x v="122"/>
  </r>
  <r>
    <x v="16"/>
    <x v="4"/>
    <x v="0"/>
    <x v="5"/>
    <x v="124"/>
    <x v="124"/>
    <n v="21437602.310000002"/>
    <n v="637711.59372307686"/>
    <x v="124"/>
    <n v="36.018161351925912"/>
    <n v="26.480405994266093"/>
    <x v="9"/>
    <n v="16450"/>
    <x v="123"/>
  </r>
  <r>
    <x v="17"/>
    <x v="1"/>
    <x v="0"/>
    <x v="5"/>
    <x v="125"/>
    <x v="125"/>
    <n v="19153152.526999999"/>
    <n v="636197.23340769229"/>
    <x v="125"/>
    <n v="38.188496450853755"/>
    <n v="27.635076313631764"/>
    <x v="8"/>
    <n v="15304"/>
    <x v="124"/>
  </r>
  <r>
    <x v="18"/>
    <x v="4"/>
    <x v="0"/>
    <x v="5"/>
    <x v="126"/>
    <x v="126"/>
    <n v="20563887.598999999"/>
    <n v="779849.36538461538"/>
    <x v="126"/>
    <n v="38.237484829387881"/>
    <n v="27.660720879420243"/>
    <x v="8"/>
    <n v="15778"/>
    <x v="125"/>
  </r>
  <r>
    <x v="19"/>
    <x v="3"/>
    <x v="0"/>
    <x v="5"/>
    <x v="127"/>
    <x v="127"/>
    <n v="20810852.736000001"/>
    <n v="790162.57692307688"/>
    <x v="127"/>
    <n v="38.249068745896857"/>
    <n v="27.666782201765873"/>
    <x v="8"/>
    <n v="16376"/>
    <x v="126"/>
  </r>
  <r>
    <x v="20"/>
    <x v="2"/>
    <x v="0"/>
    <x v="5"/>
    <x v="128"/>
    <x v="128"/>
    <n v="26357141.036999997"/>
    <n v="601482.07692307688"/>
    <x v="128"/>
    <n v="33.185638997307464"/>
    <n v="24.916829807738026"/>
    <x v="8"/>
    <n v="19856"/>
    <x v="127"/>
  </r>
  <r>
    <x v="21"/>
    <x v="0"/>
    <x v="0"/>
    <x v="5"/>
    <x v="129"/>
    <x v="129"/>
    <n v="19659432.722999997"/>
    <n v="698314.9846153846"/>
    <x v="129"/>
    <n v="38.1825909361973"/>
    <n v="27.631983651129577"/>
    <x v="8"/>
    <n v="15822"/>
    <x v="128"/>
  </r>
  <r>
    <x v="22"/>
    <x v="4"/>
    <x v="0"/>
    <x v="5"/>
    <x v="130"/>
    <x v="130"/>
    <n v="23595019.660999998"/>
    <n v="265444.33165384614"/>
    <x v="130"/>
    <n v="37.39712645200666"/>
    <n v="27.218274077274547"/>
    <x v="8"/>
    <n v="18042"/>
    <x v="110"/>
  </r>
  <r>
    <x v="23"/>
    <x v="3"/>
    <x v="0"/>
    <x v="5"/>
    <x v="131"/>
    <x v="131"/>
    <n v="21276357.105999999"/>
    <n v="541588.89356153843"/>
    <x v="131"/>
    <n v="38.821584723828053"/>
    <n v="27.965092605058356"/>
    <x v="8"/>
    <n v="16437"/>
    <x v="129"/>
  </r>
  <r>
    <x v="24"/>
    <x v="3"/>
    <x v="0"/>
    <x v="5"/>
    <x v="132"/>
    <x v="132"/>
    <n v="28012065.349999998"/>
    <n v="725212.99592307687"/>
    <x v="132"/>
    <n v="35.982677550050781"/>
    <n v="26.461221530813532"/>
    <x v="8"/>
    <n v="20452"/>
    <x v="130"/>
  </r>
  <r>
    <x v="25"/>
    <x v="3"/>
    <x v="0"/>
    <x v="5"/>
    <x v="133"/>
    <x v="133"/>
    <n v="18582990.427999999"/>
    <n v="865201.87857692305"/>
    <x v="133"/>
    <n v="36.281999918813071"/>
    <n v="26.622738102190496"/>
    <x v="8"/>
    <n v="14582"/>
    <x v="131"/>
  </r>
  <r>
    <x v="26"/>
    <x v="2"/>
    <x v="0"/>
    <x v="5"/>
    <x v="134"/>
    <x v="134"/>
    <n v="21369401.386999998"/>
    <n v="607679.34615384613"/>
    <x v="134"/>
    <n v="31.91073296582092"/>
    <n v="24.191157344330154"/>
    <x v="8"/>
    <n v="16432"/>
    <x v="132"/>
  </r>
  <r>
    <x v="3"/>
    <x v="1"/>
    <x v="0"/>
    <x v="6"/>
    <x v="135"/>
    <x v="135"/>
    <n v="31033323.692999996"/>
    <n v="571764.09076923074"/>
    <x v="135"/>
    <n v="36.38123785479894"/>
    <n v="26.676131135818672"/>
    <x v="10"/>
    <n v="22291"/>
    <x v="133"/>
  </r>
  <r>
    <x v="4"/>
    <x v="2"/>
    <x v="0"/>
    <x v="6"/>
    <x v="136"/>
    <x v="136"/>
    <n v="26762183.377"/>
    <n v="650375.76849230775"/>
    <x v="136"/>
    <n v="38.341638566824024"/>
    <n v="27.715183197214788"/>
    <x v="10"/>
    <n v="20771"/>
    <x v="134"/>
  </r>
  <r>
    <x v="5"/>
    <x v="1"/>
    <x v="0"/>
    <x v="6"/>
    <x v="137"/>
    <x v="137"/>
    <n v="26914635.671"/>
    <n v="566638.92575384618"/>
    <x v="137"/>
    <n v="36.857015083761787"/>
    <n v="26.931038252736894"/>
    <x v="10"/>
    <n v="20079"/>
    <x v="135"/>
  </r>
  <r>
    <x v="6"/>
    <x v="3"/>
    <x v="0"/>
    <x v="6"/>
    <x v="138"/>
    <x v="138"/>
    <n v="27863789.055"/>
    <n v="582268.72615384613"/>
    <x v="138"/>
    <n v="38.866350601576507"/>
    <n v="27.988314255545266"/>
    <x v="10"/>
    <n v="20132"/>
    <x v="136"/>
  </r>
  <r>
    <x v="7"/>
    <x v="3"/>
    <x v="0"/>
    <x v="6"/>
    <x v="139"/>
    <x v="139"/>
    <n v="27588003.988000002"/>
    <n v="1078421.345076923"/>
    <x v="139"/>
    <n v="39.216139075178958"/>
    <n v="28.169247714879965"/>
    <x v="10"/>
    <n v="20495"/>
    <x v="137"/>
  </r>
  <r>
    <x v="8"/>
    <x v="4"/>
    <x v="0"/>
    <x v="6"/>
    <x v="140"/>
    <x v="140"/>
    <n v="30476170.214999996"/>
    <n v="642893.56656923075"/>
    <x v="140"/>
    <n v="36.366819409431514"/>
    <n v="26.668378398005139"/>
    <x v="10"/>
    <n v="21863"/>
    <x v="138"/>
  </r>
  <r>
    <x v="9"/>
    <x v="4"/>
    <x v="0"/>
    <x v="6"/>
    <x v="141"/>
    <x v="141"/>
    <n v="23119777.98"/>
    <n v="657754.31880000001"/>
    <x v="141"/>
    <n v="37.733749119679047"/>
    <n v="27.396153347202933"/>
    <x v="10"/>
    <n v="16932"/>
    <x v="139"/>
  </r>
  <r>
    <x v="10"/>
    <x v="0"/>
    <x v="0"/>
    <x v="6"/>
    <x v="142"/>
    <x v="142"/>
    <n v="27592063.502999999"/>
    <n v="589339.03384615376"/>
    <x v="142"/>
    <n v="39.04708684012919"/>
    <n v="28.081916512946421"/>
    <x v="11"/>
    <n v="21153"/>
    <x v="140"/>
  </r>
  <r>
    <x v="11"/>
    <x v="4"/>
    <x v="0"/>
    <x v="6"/>
    <x v="143"/>
    <x v="143"/>
    <n v="29141359.438000001"/>
    <n v="848425.41843846149"/>
    <x v="143"/>
    <n v="37.526849374568968"/>
    <n v="27.286925822288428"/>
    <x v="10"/>
    <n v="20602"/>
    <x v="141"/>
  </r>
  <r>
    <x v="12"/>
    <x v="1"/>
    <x v="0"/>
    <x v="6"/>
    <x v="144"/>
    <x v="144"/>
    <n v="28453665.594999999"/>
    <n v="535419.89796923078"/>
    <x v="144"/>
    <n v="39.098341715785537"/>
    <n v="28.108416846315627"/>
    <x v="10"/>
    <n v="21106"/>
    <x v="142"/>
  </r>
  <r>
    <x v="13"/>
    <x v="2"/>
    <x v="0"/>
    <x v="6"/>
    <x v="145"/>
    <x v="145"/>
    <n v="28083686.689999998"/>
    <n v="713697.60769230768"/>
    <x v="145"/>
    <n v="34.961470651558542"/>
    <n v="25.904778958597401"/>
    <x v="10"/>
    <n v="20911"/>
    <x v="143"/>
  </r>
  <r>
    <x v="14"/>
    <x v="2"/>
    <x v="0"/>
    <x v="6"/>
    <x v="146"/>
    <x v="146"/>
    <n v="28736966.634"/>
    <n v="997757.75384615385"/>
    <x v="146"/>
    <n v="37.938389617994503"/>
    <n v="27.503865836813656"/>
    <x v="10"/>
    <n v="21674"/>
    <x v="144"/>
  </r>
  <r>
    <x v="15"/>
    <x v="3"/>
    <x v="0"/>
    <x v="6"/>
    <x v="147"/>
    <x v="147"/>
    <n v="25644478.342"/>
    <n v="919576.96055384621"/>
    <x v="147"/>
    <n v="39.101031903532878"/>
    <n v="28.109807215987875"/>
    <x v="10"/>
    <n v="18944"/>
    <x v="145"/>
  </r>
  <r>
    <x v="16"/>
    <x v="4"/>
    <x v="0"/>
    <x v="6"/>
    <x v="148"/>
    <x v="148"/>
    <n v="29154014.884"/>
    <n v="611904.23352307687"/>
    <x v="148"/>
    <n v="36.921205051272004"/>
    <n v="26.965293679270758"/>
    <x v="10"/>
    <n v="20914"/>
    <x v="146"/>
  </r>
  <r>
    <x v="17"/>
    <x v="1"/>
    <x v="0"/>
    <x v="6"/>
    <x v="149"/>
    <x v="149"/>
    <n v="26793668.158999998"/>
    <n v="582815.36153846153"/>
    <x v="149"/>
    <n v="38.828006972630519"/>
    <n v="27.968424973705293"/>
    <x v="10"/>
    <n v="19965"/>
    <x v="147"/>
  </r>
  <r>
    <x v="0"/>
    <x v="0"/>
    <x v="0"/>
    <x v="5"/>
    <x v="150"/>
    <x v="150"/>
    <n v="22491044.692999996"/>
    <n v="283716.73846153845"/>
    <x v="150"/>
    <n v="30.397526661479766"/>
    <n v="23.311428858918212"/>
    <x v="8"/>
    <n v="17235"/>
    <x v="148"/>
  </r>
  <r>
    <x v="18"/>
    <x v="4"/>
    <x v="0"/>
    <x v="6"/>
    <x v="151"/>
    <x v="151"/>
    <n v="26408496.047999997"/>
    <n v="820373.56815384608"/>
    <x v="151"/>
    <n v="38.71293326745225"/>
    <n v="27.908668900260285"/>
    <x v="10"/>
    <n v="18861"/>
    <x v="149"/>
  </r>
  <r>
    <x v="1"/>
    <x v="0"/>
    <x v="0"/>
    <x v="5"/>
    <x v="152"/>
    <x v="152"/>
    <n v="27535617.434"/>
    <n v="541116.6988461538"/>
    <x v="152"/>
    <n v="29.739213531811593"/>
    <n v="22.92230137846461"/>
    <x v="8"/>
    <n v="20243"/>
    <x v="150"/>
  </r>
  <r>
    <x v="19"/>
    <x v="3"/>
    <x v="0"/>
    <x v="6"/>
    <x v="153"/>
    <x v="153"/>
    <n v="27467616.702999998"/>
    <n v="942702.9"/>
    <x v="153"/>
    <n v="38.680921653605189"/>
    <n v="27.892028112000673"/>
    <x v="10"/>
    <n v="20218"/>
    <x v="151"/>
  </r>
  <r>
    <x v="20"/>
    <x v="2"/>
    <x v="0"/>
    <x v="6"/>
    <x v="154"/>
    <x v="154"/>
    <n v="34793888.932999998"/>
    <n v="595793.09065384604"/>
    <x v="154"/>
    <n v="33.379973964291786"/>
    <n v="25.026226180871959"/>
    <x v="10"/>
    <n v="24574"/>
    <x v="152"/>
  </r>
  <r>
    <x v="2"/>
    <x v="0"/>
    <x v="0"/>
    <x v="5"/>
    <x v="155"/>
    <x v="155"/>
    <n v="20806418.796"/>
    <n v="591565.35384615383"/>
    <x v="155"/>
    <n v="35.29961607526608"/>
    <n v="26.089960266871117"/>
    <x v="8"/>
    <n v="16453"/>
    <x v="153"/>
  </r>
  <r>
    <x v="21"/>
    <x v="0"/>
    <x v="0"/>
    <x v="6"/>
    <x v="156"/>
    <x v="156"/>
    <n v="26438356.802999999"/>
    <n v="742420.26923076913"/>
    <x v="156"/>
    <n v="39.507263158710316"/>
    <n v="28.319144296999728"/>
    <x v="11"/>
    <n v="20358"/>
    <x v="154"/>
  </r>
  <r>
    <x v="22"/>
    <x v="4"/>
    <x v="0"/>
    <x v="6"/>
    <x v="157"/>
    <x v="157"/>
    <n v="31156525.939999998"/>
    <n v="343786.08461538458"/>
    <x v="157"/>
    <n v="38.105046059573624"/>
    <n v="27.591349589888598"/>
    <x v="10"/>
    <n v="22368"/>
    <x v="155"/>
  </r>
  <r>
    <x v="23"/>
    <x v="3"/>
    <x v="0"/>
    <x v="6"/>
    <x v="158"/>
    <x v="158"/>
    <n v="28090230.958999999"/>
    <n v="532663.16153846146"/>
    <x v="158"/>
    <n v="38.877017625592252"/>
    <n v="27.993845411055251"/>
    <x v="10"/>
    <n v="20368"/>
    <x v="156"/>
  </r>
  <r>
    <x v="24"/>
    <x v="3"/>
    <x v="0"/>
    <x v="6"/>
    <x v="159"/>
    <x v="159"/>
    <n v="36012087.989"/>
    <n v="700442.11537692312"/>
    <x v="159"/>
    <n v="36.407476608978691"/>
    <n v="26.690235399151323"/>
    <x v="10"/>
    <n v="24620"/>
    <x v="157"/>
  </r>
  <r>
    <x v="25"/>
    <x v="3"/>
    <x v="0"/>
    <x v="6"/>
    <x v="160"/>
    <x v="160"/>
    <n v="24610757.489"/>
    <n v="1101833.4472307691"/>
    <x v="160"/>
    <n v="37.19199425328992"/>
    <n v="27.109449392961238"/>
    <x v="10"/>
    <n v="18014"/>
    <x v="158"/>
  </r>
  <r>
    <x v="26"/>
    <x v="2"/>
    <x v="0"/>
    <x v="6"/>
    <x v="161"/>
    <x v="161"/>
    <n v="28822960.470999997"/>
    <n v="574198.11538461538"/>
    <x v="161"/>
    <n v="32.503326778059346"/>
    <n v="24.530196764419227"/>
    <x v="10"/>
    <n v="21004"/>
    <x v="159"/>
  </r>
  <r>
    <x v="3"/>
    <x v="1"/>
    <x v="0"/>
    <x v="7"/>
    <x v="162"/>
    <x v="162"/>
    <n v="5305378.9040000001"/>
    <n v="156413.8362153846"/>
    <x v="162"/>
    <n v="25.385559078251273"/>
    <n v="20.245999032798125"/>
    <x v="12"/>
    <n v="5286"/>
    <x v="160"/>
  </r>
  <r>
    <x v="4"/>
    <x v="2"/>
    <x v="0"/>
    <x v="7"/>
    <x v="163"/>
    <x v="163"/>
    <n v="4915101.7949999999"/>
    <n v="253686.7171923077"/>
    <x v="163"/>
    <n v="25.601935778422675"/>
    <n v="20.383392676039367"/>
    <x v="12"/>
    <n v="5094"/>
    <x v="161"/>
  </r>
  <r>
    <x v="5"/>
    <x v="1"/>
    <x v="0"/>
    <x v="7"/>
    <x v="164"/>
    <x v="164"/>
    <n v="4711294.2009999994"/>
    <n v="125880.90000000001"/>
    <x v="164"/>
    <n v="26.351746378659254"/>
    <n v="20.855862411024063"/>
    <x v="12"/>
    <n v="4918"/>
    <x v="162"/>
  </r>
  <r>
    <x v="6"/>
    <x v="3"/>
    <x v="0"/>
    <x v="7"/>
    <x v="165"/>
    <x v="165"/>
    <n v="5531366.3810000001"/>
    <n v="221053.87967692307"/>
    <x v="165"/>
    <n v="31.13264427601835"/>
    <n v="23.741337977207184"/>
    <x v="12"/>
    <n v="5413"/>
    <x v="163"/>
  </r>
  <r>
    <x v="7"/>
    <x v="3"/>
    <x v="0"/>
    <x v="7"/>
    <x v="166"/>
    <x v="166"/>
    <n v="4257859.3720000004"/>
    <n v="337872.83273076924"/>
    <x v="166"/>
    <n v="30.616162115933765"/>
    <n v="23.439796132395259"/>
    <x v="12"/>
    <n v="4508"/>
    <x v="164"/>
  </r>
  <r>
    <x v="8"/>
    <x v="4"/>
    <x v="0"/>
    <x v="7"/>
    <x v="167"/>
    <x v="167"/>
    <n v="4968152.9469999997"/>
    <n v="118941.29398461539"/>
    <x v="167"/>
    <n v="29.916652503572784"/>
    <n v="23.027573391909904"/>
    <x v="12"/>
    <n v="4937"/>
    <x v="165"/>
  </r>
  <r>
    <x v="9"/>
    <x v="4"/>
    <x v="0"/>
    <x v="7"/>
    <x v="168"/>
    <x v="168"/>
    <n v="3133704.9279999998"/>
    <n v="179531.89196153847"/>
    <x v="168"/>
    <n v="31.417973121941628"/>
    <n v="23.906907385330889"/>
    <x v="12"/>
    <n v="3442"/>
    <x v="166"/>
  </r>
  <r>
    <x v="10"/>
    <x v="0"/>
    <x v="0"/>
    <x v="7"/>
    <x v="169"/>
    <x v="169"/>
    <n v="4506085.4840000002"/>
    <n v="167003.69436153845"/>
    <x v="169"/>
    <n v="30.157084698573371"/>
    <n v="23.169760423271001"/>
    <x v="12"/>
    <n v="4770"/>
    <x v="167"/>
  </r>
  <r>
    <x v="11"/>
    <x v="4"/>
    <x v="0"/>
    <x v="7"/>
    <x v="170"/>
    <x v="170"/>
    <n v="5546127.1919999998"/>
    <n v="196859.98644615384"/>
    <x v="170"/>
    <n v="26.795234882885826"/>
    <n v="21.132682870641943"/>
    <x v="12"/>
    <n v="5457"/>
    <x v="168"/>
  </r>
  <r>
    <x v="12"/>
    <x v="1"/>
    <x v="0"/>
    <x v="7"/>
    <x v="171"/>
    <x v="171"/>
    <n v="4230689.2069999995"/>
    <n v="183154.05167692306"/>
    <x v="171"/>
    <n v="30.549544761206583"/>
    <n v="23.400728678974701"/>
    <x v="12"/>
    <n v="4418"/>
    <x v="169"/>
  </r>
  <r>
    <x v="13"/>
    <x v="2"/>
    <x v="0"/>
    <x v="7"/>
    <x v="172"/>
    <x v="172"/>
    <n v="4847142.9859999996"/>
    <n v="142998.2095"/>
    <x v="172"/>
    <n v="20.980235510634483"/>
    <n v="17.341870283258178"/>
    <x v="12"/>
    <n v="4816"/>
    <x v="170"/>
  </r>
  <r>
    <x v="14"/>
    <x v="2"/>
    <x v="0"/>
    <x v="7"/>
    <x v="173"/>
    <x v="173"/>
    <n v="6279205.8499999996"/>
    <n v="279127.27602307691"/>
    <x v="173"/>
    <n v="13.421126335585901"/>
    <n v="11.833003928982338"/>
    <x v="12"/>
    <n v="5914"/>
    <x v="171"/>
  </r>
  <r>
    <x v="15"/>
    <x v="3"/>
    <x v="0"/>
    <x v="7"/>
    <x v="174"/>
    <x v="174"/>
    <n v="4433831.2509999992"/>
    <n v="232587.42287692308"/>
    <x v="174"/>
    <n v="30.147916628503214"/>
    <n v="23.164348235060896"/>
    <x v="12"/>
    <n v="4575"/>
    <x v="172"/>
  </r>
  <r>
    <x v="16"/>
    <x v="4"/>
    <x v="0"/>
    <x v="7"/>
    <x v="175"/>
    <x v="175"/>
    <n v="4798265.1129999999"/>
    <n v="123081.63515384615"/>
    <x v="175"/>
    <n v="31.052491930118165"/>
    <n v="23.69469780603367"/>
    <x v="12"/>
    <n v="4923"/>
    <x v="173"/>
  </r>
  <r>
    <x v="17"/>
    <x v="1"/>
    <x v="0"/>
    <x v="7"/>
    <x v="176"/>
    <x v="176"/>
    <n v="4890619.2620000001"/>
    <n v="181964.68769230769"/>
    <x v="176"/>
    <n v="29.509734057887083"/>
    <n v="22.7857267042932"/>
    <x v="12"/>
    <n v="4967"/>
    <x v="174"/>
  </r>
  <r>
    <x v="0"/>
    <x v="0"/>
    <x v="0"/>
    <x v="6"/>
    <x v="177"/>
    <x v="177"/>
    <n v="29726473.223999996"/>
    <n v="305744.98843076918"/>
    <x v="177"/>
    <n v="32.475109654804186"/>
    <n v="24.514121739114547"/>
    <x v="11"/>
    <n v="21392"/>
    <x v="175"/>
  </r>
  <r>
    <x v="18"/>
    <x v="4"/>
    <x v="0"/>
    <x v="7"/>
    <x v="178"/>
    <x v="178"/>
    <n v="4762185.0609999998"/>
    <n v="172821.83076923076"/>
    <x v="178"/>
    <n v="30.640040660108237"/>
    <n v="23.453789898784354"/>
    <x v="12"/>
    <n v="4751"/>
    <x v="176"/>
  </r>
  <r>
    <x v="1"/>
    <x v="0"/>
    <x v="0"/>
    <x v="6"/>
    <x v="179"/>
    <x v="179"/>
    <n v="35190775.285000004"/>
    <n v="552625.80000000005"/>
    <x v="179"/>
    <n v="31.770055147848659"/>
    <n v="24.110223762297142"/>
    <x v="11"/>
    <n v="24325"/>
    <x v="177"/>
  </r>
  <r>
    <x v="19"/>
    <x v="3"/>
    <x v="0"/>
    <x v="7"/>
    <x v="180"/>
    <x v="180"/>
    <n v="4155234.554"/>
    <n v="234787.55649230769"/>
    <x v="180"/>
    <n v="31.259052386095458"/>
    <n v="23.814778346980354"/>
    <x v="12"/>
    <n v="4384"/>
    <x v="178"/>
  </r>
  <r>
    <x v="20"/>
    <x v="2"/>
    <x v="0"/>
    <x v="7"/>
    <x v="181"/>
    <x v="181"/>
    <n v="6068194.523"/>
    <n v="139983.69019999998"/>
    <x v="181"/>
    <n v="18.208422172559942"/>
    <n v="15.403658925401606"/>
    <x v="12"/>
    <n v="5651"/>
    <x v="179"/>
  </r>
  <r>
    <x v="2"/>
    <x v="0"/>
    <x v="0"/>
    <x v="6"/>
    <x v="182"/>
    <x v="182"/>
    <n v="27829971.363000002"/>
    <n v="628647.33076923073"/>
    <x v="182"/>
    <n v="36.355470887948961"/>
    <n v="26.662275192334832"/>
    <x v="11"/>
    <n v="20868"/>
    <x v="180"/>
  </r>
  <r>
    <x v="21"/>
    <x v="0"/>
    <x v="0"/>
    <x v="7"/>
    <x v="183"/>
    <x v="183"/>
    <n v="4375924.2359999996"/>
    <n v="135246.95929230767"/>
    <x v="183"/>
    <n v="30.364459993817878"/>
    <n v="23.291976966159194"/>
    <x v="12"/>
    <n v="4641"/>
    <x v="181"/>
  </r>
  <r>
    <x v="22"/>
    <x v="4"/>
    <x v="0"/>
    <x v="7"/>
    <x v="184"/>
    <x v="184"/>
    <n v="5260171.5349999992"/>
    <n v="70931.816676923074"/>
    <x v="184"/>
    <n v="29.645848136775658"/>
    <n v="22.866793316434979"/>
    <x v="12"/>
    <n v="5143"/>
    <x v="182"/>
  </r>
  <r>
    <x v="23"/>
    <x v="3"/>
    <x v="0"/>
    <x v="7"/>
    <x v="185"/>
    <x v="185"/>
    <n v="5922893.7209999999"/>
    <n v="161614.12454615385"/>
    <x v="185"/>
    <n v="30.444169082533502"/>
    <n v="23.338850097064235"/>
    <x v="12"/>
    <n v="5746"/>
    <x v="183"/>
  </r>
  <r>
    <x v="24"/>
    <x v="3"/>
    <x v="0"/>
    <x v="7"/>
    <x v="186"/>
    <x v="186"/>
    <n v="4091691.3249999997"/>
    <n v="232169.67161538458"/>
    <x v="186"/>
    <n v="31.136688322890542"/>
    <n v="23.743689673041317"/>
    <x v="12"/>
    <n v="4199"/>
    <x v="184"/>
  </r>
  <r>
    <x v="25"/>
    <x v="3"/>
    <x v="0"/>
    <x v="7"/>
    <x v="187"/>
    <x v="187"/>
    <n v="4747959.6140000001"/>
    <n v="157793.27424615383"/>
    <x v="187"/>
    <n v="30.073505296669101"/>
    <n v="23.120392756448009"/>
    <x v="12"/>
    <n v="4826"/>
    <x v="185"/>
  </r>
  <r>
    <x v="26"/>
    <x v="2"/>
    <x v="0"/>
    <x v="7"/>
    <x v="188"/>
    <x v="188"/>
    <n v="5042435.841"/>
    <n v="156805.83461538461"/>
    <x v="188"/>
    <n v="20.938306253007614"/>
    <n v="17.31321274601272"/>
    <x v="12"/>
    <n v="4915"/>
    <x v="186"/>
  </r>
  <r>
    <x v="3"/>
    <x v="1"/>
    <x v="0"/>
    <x v="8"/>
    <x v="189"/>
    <x v="189"/>
    <n v="3259483.304"/>
    <n v="145385.33866923075"/>
    <x v="189"/>
    <n v="23.490370239368467"/>
    <n v="19.02202592302196"/>
    <x v="1"/>
    <n v="2427"/>
    <x v="187"/>
  </r>
  <r>
    <x v="4"/>
    <x v="2"/>
    <x v="0"/>
    <x v="8"/>
    <x v="190"/>
    <x v="190"/>
    <n v="2795344.17"/>
    <n v="245048.26007692309"/>
    <x v="190"/>
    <n v="27.101969701283689"/>
    <n v="21.323013140535121"/>
    <x v="1"/>
    <n v="2245"/>
    <x v="188"/>
  </r>
  <r>
    <x v="5"/>
    <x v="1"/>
    <x v="0"/>
    <x v="8"/>
    <x v="191"/>
    <x v="191"/>
    <n v="2528990.5839999998"/>
    <n v="292821.22307692311"/>
    <x v="191"/>
    <n v="26.182972771400408"/>
    <n v="20.750004692657573"/>
    <x v="1"/>
    <n v="2054"/>
    <x v="189"/>
  </r>
  <r>
    <x v="6"/>
    <x v="3"/>
    <x v="0"/>
    <x v="8"/>
    <x v="192"/>
    <x v="192"/>
    <n v="2384575.3629999999"/>
    <n v="184346.05176923078"/>
    <x v="192"/>
    <n v="29.368630904537284"/>
    <n v="22.701508626313561"/>
    <x v="1"/>
    <n v="1891"/>
    <x v="190"/>
  </r>
  <r>
    <x v="7"/>
    <x v="3"/>
    <x v="0"/>
    <x v="8"/>
    <x v="193"/>
    <x v="193"/>
    <n v="2169377.2250000001"/>
    <n v="215836.18461538458"/>
    <x v="193"/>
    <n v="29.892278185966475"/>
    <n v="23.013129497328372"/>
    <x v="2"/>
    <n v="1804"/>
    <x v="191"/>
  </r>
  <r>
    <x v="8"/>
    <x v="4"/>
    <x v="0"/>
    <x v="8"/>
    <x v="194"/>
    <x v="194"/>
    <n v="2033299.2799999998"/>
    <n v="202681.39594615382"/>
    <x v="194"/>
    <n v="29.228147860259917"/>
    <n v="22.617477959883477"/>
    <x v="4"/>
    <n v="1676"/>
    <x v="12"/>
  </r>
  <r>
    <x v="9"/>
    <x v="4"/>
    <x v="0"/>
    <x v="8"/>
    <x v="195"/>
    <x v="195"/>
    <n v="1911613.1440000001"/>
    <n v="187667.93086153845"/>
    <x v="195"/>
    <n v="29.234594758572129"/>
    <n v="22.62133820528965"/>
    <x v="2"/>
    <n v="1613"/>
    <x v="192"/>
  </r>
  <r>
    <x v="10"/>
    <x v="0"/>
    <x v="0"/>
    <x v="8"/>
    <x v="196"/>
    <x v="196"/>
    <n v="2861069.8419999997"/>
    <n v="170303.62015384613"/>
    <x v="196"/>
    <n v="29.333123773495089"/>
    <n v="22.680287089382496"/>
    <x v="1"/>
    <n v="2418"/>
    <x v="193"/>
  </r>
  <r>
    <x v="11"/>
    <x v="4"/>
    <x v="0"/>
    <x v="8"/>
    <x v="197"/>
    <x v="197"/>
    <n v="3389723.9589999998"/>
    <n v="329717.03827692306"/>
    <x v="197"/>
    <n v="26.65460526958503"/>
    <n v="21.045113371796116"/>
    <x v="2"/>
    <n v="2468"/>
    <x v="194"/>
  </r>
  <r>
    <x v="12"/>
    <x v="1"/>
    <x v="0"/>
    <x v="8"/>
    <x v="198"/>
    <x v="198"/>
    <n v="2363955.7909999997"/>
    <n v="200042.36143846155"/>
    <x v="198"/>
    <n v="30.316079163935616"/>
    <n v="23.263498532516817"/>
    <x v="1"/>
    <n v="1926"/>
    <x v="195"/>
  </r>
  <r>
    <x v="13"/>
    <x v="2"/>
    <x v="0"/>
    <x v="8"/>
    <x v="199"/>
    <x v="199"/>
    <n v="3046897.7940000002"/>
    <n v="144594.40769230769"/>
    <x v="199"/>
    <n v="25.058165964854144"/>
    <n v="20.037208903172619"/>
    <x v="1"/>
    <n v="2335"/>
    <x v="196"/>
  </r>
  <r>
    <x v="14"/>
    <x v="2"/>
    <x v="0"/>
    <x v="8"/>
    <x v="200"/>
    <x v="200"/>
    <n v="3141103.9569999999"/>
    <n v="205451.17950769232"/>
    <x v="200"/>
    <n v="24.764638599957042"/>
    <n v="19.849084546593293"/>
    <x v="1"/>
    <n v="2410"/>
    <x v="197"/>
  </r>
  <r>
    <x v="15"/>
    <x v="3"/>
    <x v="0"/>
    <x v="8"/>
    <x v="201"/>
    <x v="201"/>
    <n v="2021918.12"/>
    <n v="219587.1531846154"/>
    <x v="201"/>
    <n v="30.998776547885125"/>
    <n v="23.663409204859157"/>
    <x v="2"/>
    <n v="1757"/>
    <x v="198"/>
  </r>
  <r>
    <x v="16"/>
    <x v="4"/>
    <x v="0"/>
    <x v="8"/>
    <x v="202"/>
    <x v="202"/>
    <n v="2246478.6170000001"/>
    <n v="140503.93076923076"/>
    <x v="202"/>
    <n v="27.470632407982539"/>
    <n v="21.550557872859706"/>
    <x v="4"/>
    <n v="1846"/>
    <x v="199"/>
  </r>
  <r>
    <x v="17"/>
    <x v="1"/>
    <x v="0"/>
    <x v="8"/>
    <x v="203"/>
    <x v="203"/>
    <n v="2580984.0299999998"/>
    <n v="208081.82515384615"/>
    <x v="203"/>
    <n v="27.39594518141983"/>
    <n v="21.504566053814571"/>
    <x v="1"/>
    <n v="2061"/>
    <x v="200"/>
  </r>
  <r>
    <x v="0"/>
    <x v="0"/>
    <x v="0"/>
    <x v="7"/>
    <x v="204"/>
    <x v="204"/>
    <n v="5172874.4439999992"/>
    <n v="60556.251538461533"/>
    <x v="204"/>
    <n v="25.67187876636584"/>
    <n v="20.427703491321182"/>
    <x v="13"/>
    <n v="5215"/>
    <x v="201"/>
  </r>
  <r>
    <x v="18"/>
    <x v="4"/>
    <x v="0"/>
    <x v="8"/>
    <x v="205"/>
    <x v="205"/>
    <n v="2102974.0010000002"/>
    <n v="175338.6411076923"/>
    <x v="205"/>
    <n v="29.340757361079699"/>
    <n v="22.684850436718342"/>
    <x v="2"/>
    <n v="1716"/>
    <x v="202"/>
  </r>
  <r>
    <x v="1"/>
    <x v="0"/>
    <x v="0"/>
    <x v="7"/>
    <x v="206"/>
    <x v="206"/>
    <n v="7354572.0109999999"/>
    <n v="193869.59292307691"/>
    <x v="206"/>
    <n v="23.710618189499431"/>
    <n v="19.166194896204949"/>
    <x v="13"/>
    <n v="6645"/>
    <x v="203"/>
  </r>
  <r>
    <x v="19"/>
    <x v="3"/>
    <x v="0"/>
    <x v="8"/>
    <x v="207"/>
    <x v="207"/>
    <n v="2094375.01"/>
    <n v="174068.47879999998"/>
    <x v="207"/>
    <n v="30.73718827460608"/>
    <n v="23.510669519711833"/>
    <x v="2"/>
    <n v="1747"/>
    <x v="204"/>
  </r>
  <r>
    <x v="20"/>
    <x v="2"/>
    <x v="0"/>
    <x v="8"/>
    <x v="208"/>
    <x v="208"/>
    <n v="3151914.3419999997"/>
    <n v="162279.9956153846"/>
    <x v="208"/>
    <n v="23.201793534019853"/>
    <n v="18.832350462181473"/>
    <x v="1"/>
    <n v="2460"/>
    <x v="205"/>
  </r>
  <r>
    <x v="2"/>
    <x v="0"/>
    <x v="0"/>
    <x v="7"/>
    <x v="209"/>
    <x v="209"/>
    <n v="4743581.9779999992"/>
    <n v="226018.55243846151"/>
    <x v="209"/>
    <n v="28.635512747535802"/>
    <n v="22.260969879862632"/>
    <x v="13"/>
    <n v="4840"/>
    <x v="206"/>
  </r>
  <r>
    <x v="21"/>
    <x v="0"/>
    <x v="0"/>
    <x v="8"/>
    <x v="210"/>
    <x v="210"/>
    <n v="2769041.2770000002"/>
    <n v="180495.52483076922"/>
    <x v="210"/>
    <n v="28.624138960424737"/>
    <n v="22.254095686682774"/>
    <x v="1"/>
    <n v="2330"/>
    <x v="207"/>
  </r>
  <r>
    <x v="22"/>
    <x v="4"/>
    <x v="0"/>
    <x v="8"/>
    <x v="211"/>
    <x v="211"/>
    <n v="2211817.6569999997"/>
    <n v="63441.684615384613"/>
    <x v="211"/>
    <n v="29.002971423516421"/>
    <n v="22.482405717849506"/>
    <x v="2"/>
    <n v="1756"/>
    <x v="208"/>
  </r>
  <r>
    <x v="23"/>
    <x v="3"/>
    <x v="0"/>
    <x v="8"/>
    <x v="212"/>
    <x v="212"/>
    <n v="2745646.9479999999"/>
    <n v="258287.05384615384"/>
    <x v="212"/>
    <n v="29.262704463341667"/>
    <n v="22.63816511098949"/>
    <x v="1"/>
    <n v="2120"/>
    <x v="209"/>
  </r>
  <r>
    <x v="24"/>
    <x v="3"/>
    <x v="0"/>
    <x v="8"/>
    <x v="213"/>
    <x v="213"/>
    <n v="2481896.3339999998"/>
    <n v="156377.12456923077"/>
    <x v="213"/>
    <n v="28.988405202261774"/>
    <n v="22.473651919958364"/>
    <x v="1"/>
    <n v="1957"/>
    <x v="210"/>
  </r>
  <r>
    <x v="25"/>
    <x v="3"/>
    <x v="0"/>
    <x v="8"/>
    <x v="214"/>
    <x v="214"/>
    <n v="2253872.1379999998"/>
    <n v="160756.50769230767"/>
    <x v="214"/>
    <n v="30.198335146197202"/>
    <n v="23.194102376415238"/>
    <x v="1"/>
    <n v="1879"/>
    <x v="211"/>
  </r>
  <r>
    <x v="26"/>
    <x v="2"/>
    <x v="0"/>
    <x v="8"/>
    <x v="215"/>
    <x v="215"/>
    <n v="2798056.2479999997"/>
    <n v="174707.83838461537"/>
    <x v="215"/>
    <n v="23.274952119547255"/>
    <n v="18.880520105151703"/>
    <x v="1"/>
    <n v="2254"/>
    <x v="212"/>
  </r>
  <r>
    <x v="0"/>
    <x v="0"/>
    <x v="0"/>
    <x v="8"/>
    <x v="216"/>
    <x v="216"/>
    <n v="3105853.9129999997"/>
    <n v="53605.712153846151"/>
    <x v="216"/>
    <n v="28.6008167764071"/>
    <n v="22.239996209459658"/>
    <x v="14"/>
    <n v="2522"/>
    <x v="213"/>
  </r>
  <r>
    <x v="1"/>
    <x v="0"/>
    <x v="0"/>
    <x v="8"/>
    <x v="217"/>
    <x v="217"/>
    <n v="3473157.5449999999"/>
    <n v="205639.55141538463"/>
    <x v="217"/>
    <n v="28.310951699140389"/>
    <n v="22.064329914349827"/>
    <x v="15"/>
    <n v="2793"/>
    <x v="214"/>
  </r>
  <r>
    <x v="2"/>
    <x v="0"/>
    <x v="0"/>
    <x v="8"/>
    <x v="218"/>
    <x v="218"/>
    <n v="3004872.3489999999"/>
    <n v="190911.88401538462"/>
    <x v="218"/>
    <n v="29.578898794013298"/>
    <n v="22.826941013778608"/>
    <x v="15"/>
    <n v="2454"/>
    <x v="215"/>
  </r>
  <r>
    <x v="3"/>
    <x v="1"/>
    <x v="0"/>
    <x v="9"/>
    <x v="219"/>
    <x v="219"/>
    <n v="1268422.666"/>
    <n v="189642.93076923076"/>
    <x v="219"/>
    <n v="26.253302067687905"/>
    <n v="20.794150836239339"/>
    <x v="0"/>
    <n v="1111"/>
    <x v="216"/>
  </r>
  <r>
    <x v="4"/>
    <x v="2"/>
    <x v="0"/>
    <x v="9"/>
    <x v="220"/>
    <x v="220"/>
    <n v="1137103.412"/>
    <n v="258642.5153846154"/>
    <x v="220"/>
    <n v="20.028397206146099"/>
    <n v="16.686382283142358"/>
    <x v="16"/>
    <n v="1012"/>
    <x v="217"/>
  </r>
  <r>
    <x v="5"/>
    <x v="1"/>
    <x v="0"/>
    <x v="9"/>
    <x v="221"/>
    <x v="221"/>
    <n v="1086345.0159999998"/>
    <n v="224718.40769230769"/>
    <x v="221"/>
    <n v="26.808470578927036"/>
    <n v="21.14091468538069"/>
    <x v="0"/>
    <n v="971"/>
    <x v="218"/>
  </r>
  <r>
    <x v="6"/>
    <x v="3"/>
    <x v="0"/>
    <x v="9"/>
    <x v="222"/>
    <x v="222"/>
    <n v="974409.1449999999"/>
    <n v="299208.26923076925"/>
    <x v="222"/>
    <n v="25.504979738259753"/>
    <n v="20.321886662545431"/>
    <x v="0"/>
    <n v="849"/>
    <x v="219"/>
  </r>
  <r>
    <x v="7"/>
    <x v="3"/>
    <x v="0"/>
    <x v="9"/>
    <x v="223"/>
    <x v="223"/>
    <n v="874153.34499999997"/>
    <n v="243709.48269230771"/>
    <x v="223"/>
    <n v="24.144236958791257"/>
    <n v="19.448536275433998"/>
    <x v="0"/>
    <n v="750"/>
    <x v="220"/>
  </r>
  <r>
    <x v="8"/>
    <x v="4"/>
    <x v="0"/>
    <x v="9"/>
    <x v="224"/>
    <x v="224"/>
    <n v="928035.23599999992"/>
    <n v="185811.06153846154"/>
    <x v="224"/>
    <n v="20.253246504963535"/>
    <n v="16.842161932091845"/>
    <x v="0"/>
    <n v="786"/>
    <x v="221"/>
  </r>
  <r>
    <x v="9"/>
    <x v="4"/>
    <x v="0"/>
    <x v="9"/>
    <x v="225"/>
    <x v="225"/>
    <n v="843395.10900000005"/>
    <n v="137019.67692307691"/>
    <x v="225"/>
    <n v="24.87865874024175"/>
    <n v="19.922266135154029"/>
    <x v="0"/>
    <n v="751"/>
    <x v="222"/>
  </r>
  <r>
    <x v="10"/>
    <x v="0"/>
    <x v="0"/>
    <x v="9"/>
    <x v="226"/>
    <x v="226"/>
    <n v="1209901.0159999998"/>
    <n v="272121.81538461539"/>
    <x v="226"/>
    <n v="23.078870114776414"/>
    <n v="18.751285328874374"/>
    <x v="7"/>
    <n v="1140"/>
    <x v="223"/>
  </r>
  <r>
    <x v="11"/>
    <x v="4"/>
    <x v="0"/>
    <x v="9"/>
    <x v="227"/>
    <x v="227"/>
    <n v="1193019.642"/>
    <n v="272484.63076923077"/>
    <x v="227"/>
    <n v="22.868220136144245"/>
    <n v="18.611989423143832"/>
    <x v="0"/>
    <n v="996"/>
    <x v="224"/>
  </r>
  <r>
    <x v="12"/>
    <x v="1"/>
    <x v="0"/>
    <x v="9"/>
    <x v="228"/>
    <x v="228"/>
    <n v="914932.571"/>
    <n v="284287.79007692303"/>
    <x v="228"/>
    <n v="22.832002665691526"/>
    <n v="18.587991867097337"/>
    <x v="0"/>
    <n v="845"/>
    <x v="225"/>
  </r>
  <r>
    <x v="13"/>
    <x v="2"/>
    <x v="0"/>
    <x v="9"/>
    <x v="229"/>
    <x v="229"/>
    <n v="1137748.7319999998"/>
    <n v="227139.51416923077"/>
    <x v="229"/>
    <n v="21.358210399657924"/>
    <n v="17.599312258578038"/>
    <x v="7"/>
    <n v="1045"/>
    <x v="226"/>
  </r>
  <r>
    <x v="14"/>
    <x v="2"/>
    <x v="0"/>
    <x v="9"/>
    <x v="230"/>
    <x v="230"/>
    <n v="1175778.8370000001"/>
    <n v="286968.87692307692"/>
    <x v="230"/>
    <n v="21.643157283668639"/>
    <n v="17.792334371260495"/>
    <x v="16"/>
    <n v="1050"/>
    <x v="227"/>
  </r>
  <r>
    <x v="15"/>
    <x v="3"/>
    <x v="0"/>
    <x v="9"/>
    <x v="231"/>
    <x v="231"/>
    <n v="1116620.7919999999"/>
    <n v="220298.15353846154"/>
    <x v="231"/>
    <n v="23.961420915400627"/>
    <n v="19.329740445419276"/>
    <x v="0"/>
    <n v="922"/>
    <x v="228"/>
  </r>
  <r>
    <x v="16"/>
    <x v="4"/>
    <x v="0"/>
    <x v="9"/>
    <x v="232"/>
    <x v="232"/>
    <n v="914116.79200000002"/>
    <n v="173095.92049999998"/>
    <x v="232"/>
    <n v="20.650556871074301"/>
    <n v="17.116006263560998"/>
    <x v="0"/>
    <n v="780"/>
    <x v="229"/>
  </r>
  <r>
    <x v="17"/>
    <x v="1"/>
    <x v="0"/>
    <x v="9"/>
    <x v="233"/>
    <x v="233"/>
    <n v="987216.74099999992"/>
    <n v="233030.6"/>
    <x v="233"/>
    <n v="25.960941336994619"/>
    <n v="20.610310673638889"/>
    <x v="0"/>
    <n v="898"/>
    <x v="230"/>
  </r>
  <r>
    <x v="18"/>
    <x v="4"/>
    <x v="0"/>
    <x v="9"/>
    <x v="234"/>
    <x v="234"/>
    <n v="902752.71699999995"/>
    <n v="193184.6"/>
    <x v="234"/>
    <n v="24.066034796547729"/>
    <n v="19.397762518978638"/>
    <x v="0"/>
    <n v="784"/>
    <x v="231"/>
  </r>
  <r>
    <x v="19"/>
    <x v="3"/>
    <x v="0"/>
    <x v="9"/>
    <x v="235"/>
    <x v="235"/>
    <n v="983096.41700000002"/>
    <n v="373408.83343076921"/>
    <x v="235"/>
    <n v="24.205213129161468"/>
    <n v="19.488081473674036"/>
    <x v="0"/>
    <n v="839"/>
    <x v="232"/>
  </r>
  <r>
    <x v="20"/>
    <x v="2"/>
    <x v="0"/>
    <x v="9"/>
    <x v="236"/>
    <x v="236"/>
    <n v="1515956.368"/>
    <n v="206787.93638461537"/>
    <x v="236"/>
    <n v="22.299133348143961"/>
    <n v="18.233271763803856"/>
    <x v="7"/>
    <n v="1294"/>
    <x v="233"/>
  </r>
  <r>
    <x v="21"/>
    <x v="0"/>
    <x v="0"/>
    <x v="9"/>
    <x v="237"/>
    <x v="237"/>
    <n v="1217527.6069999998"/>
    <n v="246242.8615384615"/>
    <x v="237"/>
    <n v="23.846678410471576"/>
    <n v="19.255000389623103"/>
    <x v="7"/>
    <n v="1142"/>
    <x v="234"/>
  </r>
  <r>
    <x v="22"/>
    <x v="4"/>
    <x v="0"/>
    <x v="9"/>
    <x v="238"/>
    <x v="238"/>
    <n v="904501.45600000001"/>
    <n v="58978.558669230762"/>
    <x v="238"/>
    <n v="21.953203356700843"/>
    <n v="18.001333915346144"/>
    <x v="0"/>
    <n v="791"/>
    <x v="235"/>
  </r>
  <r>
    <x v="23"/>
    <x v="3"/>
    <x v="0"/>
    <x v="9"/>
    <x v="239"/>
    <x v="239"/>
    <n v="1176721.1640000001"/>
    <n v="252262.82307692306"/>
    <x v="239"/>
    <n v="25.054052312430397"/>
    <n v="20.034578527560456"/>
    <x v="0"/>
    <n v="950"/>
    <x v="236"/>
  </r>
  <r>
    <x v="24"/>
    <x v="3"/>
    <x v="0"/>
    <x v="9"/>
    <x v="240"/>
    <x v="240"/>
    <n v="1018857.6680000001"/>
    <n v="197493.53076923077"/>
    <x v="240"/>
    <n v="24.628399027762914"/>
    <n v="19.761466262819084"/>
    <x v="0"/>
    <n v="879"/>
    <x v="237"/>
  </r>
  <r>
    <x v="25"/>
    <x v="3"/>
    <x v="0"/>
    <x v="9"/>
    <x v="241"/>
    <x v="241"/>
    <n v="898508.49699999997"/>
    <n v="273904.81530769228"/>
    <x v="241"/>
    <n v="25.084459830099977"/>
    <n v="20.054017792595307"/>
    <x v="0"/>
    <n v="805"/>
    <x v="238"/>
  </r>
  <r>
    <x v="26"/>
    <x v="2"/>
    <x v="0"/>
    <x v="9"/>
    <x v="242"/>
    <x v="242"/>
    <n v="1256993.4810000001"/>
    <n v="213288.93846153846"/>
    <x v="242"/>
    <n v="23.158872611527872"/>
    <n v="18.804063499814923"/>
    <x v="7"/>
    <n v="1128"/>
    <x v="239"/>
  </r>
  <r>
    <x v="3"/>
    <x v="1"/>
    <x v="0"/>
    <x v="10"/>
    <x v="243"/>
    <x v="243"/>
    <n v="985281.03599999985"/>
    <n v="143418.86295384614"/>
    <x v="243"/>
    <n v="23.318419375322293"/>
    <n v="18.909113085817435"/>
    <x v="0"/>
    <n v="747"/>
    <x v="220"/>
  </r>
  <r>
    <x v="4"/>
    <x v="2"/>
    <x v="0"/>
    <x v="10"/>
    <x v="244"/>
    <x v="244"/>
    <n v="1195875.8800000001"/>
    <n v="173178.52204615384"/>
    <x v="244"/>
    <n v="17.323839661353471"/>
    <n v="14.765830807581345"/>
    <x v="0"/>
    <n v="930"/>
    <x v="240"/>
  </r>
  <r>
    <x v="5"/>
    <x v="1"/>
    <x v="0"/>
    <x v="10"/>
    <x v="245"/>
    <x v="245"/>
    <n v="851805.179"/>
    <n v="171981.49101538458"/>
    <x v="245"/>
    <n v="24.499066939812536"/>
    <n v="19.678112890320932"/>
    <x v="0"/>
    <n v="692"/>
    <x v="64"/>
  </r>
  <r>
    <x v="6"/>
    <x v="3"/>
    <x v="0"/>
    <x v="10"/>
    <x v="246"/>
    <x v="246"/>
    <n v="910141.15500000003"/>
    <n v="143296.04318461538"/>
    <x v="246"/>
    <n v="18.796572823915426"/>
    <n v="15.822487448166022"/>
    <x v="0"/>
    <n v="623"/>
    <x v="241"/>
  </r>
  <r>
    <x v="7"/>
    <x v="3"/>
    <x v="0"/>
    <x v="10"/>
    <x v="247"/>
    <x v="247"/>
    <n v="541946.12800000003"/>
    <n v="150795.58461538461"/>
    <x v="247"/>
    <n v="12.715170095282971"/>
    <n v="11.280797504483461"/>
    <x v="0"/>
    <n v="390"/>
    <x v="242"/>
  </r>
  <r>
    <x v="8"/>
    <x v="4"/>
    <x v="0"/>
    <x v="11"/>
    <x v="248"/>
    <x v="248"/>
    <n v="1868643.6719999998"/>
    <n v="137636.84266153845"/>
    <x v="248"/>
    <n v="26.343750570333469"/>
    <n v="20.850853684027957"/>
    <x v="3"/>
    <n v="1599"/>
    <x v="243"/>
  </r>
  <r>
    <x v="9"/>
    <x v="4"/>
    <x v="0"/>
    <x v="10"/>
    <x v="249"/>
    <x v="249"/>
    <n v="377401.46199999994"/>
    <n v="65936.343369230759"/>
    <x v="249"/>
    <n v="14.796455134029149"/>
    <n v="12.889296204097707"/>
    <x v="0"/>
    <n v="274"/>
    <x v="244"/>
  </r>
  <r>
    <x v="10"/>
    <x v="0"/>
    <x v="0"/>
    <x v="10"/>
    <x v="250"/>
    <x v="250"/>
    <n v="906579.62099999993"/>
    <n v="217611.18753846153"/>
    <x v="250"/>
    <n v="27.076979596037059"/>
    <n v="21.307541052763156"/>
    <x v="0"/>
    <n v="812"/>
    <x v="245"/>
  </r>
  <r>
    <x v="11"/>
    <x v="4"/>
    <x v="0"/>
    <x v="10"/>
    <x v="251"/>
    <x v="251"/>
    <n v="422390.908"/>
    <n v="42729.218369230766"/>
    <x v="251"/>
    <n v="19.692917253796573"/>
    <n v="16.452867642986561"/>
    <x v="0"/>
    <n v="294"/>
    <x v="246"/>
  </r>
  <r>
    <x v="12"/>
    <x v="1"/>
    <x v="0"/>
    <x v="10"/>
    <x v="252"/>
    <x v="252"/>
    <n v="829947.41200000001"/>
    <n v="196319.5046923077"/>
    <x v="252"/>
    <n v="19.240386281245488"/>
    <n v="16.135796671996928"/>
    <x v="0"/>
    <n v="624"/>
    <x v="247"/>
  </r>
  <r>
    <x v="13"/>
    <x v="2"/>
    <x v="0"/>
    <x v="10"/>
    <x v="253"/>
    <x v="253"/>
    <n v="899589.3060000001"/>
    <n v="184440.53076923077"/>
    <x v="253"/>
    <n v="22.680815861099163"/>
    <n v="18.487663048131893"/>
    <x v="0"/>
    <n v="749"/>
    <x v="248"/>
  </r>
  <r>
    <x v="14"/>
    <x v="2"/>
    <x v="0"/>
    <x v="10"/>
    <x v="254"/>
    <x v="254"/>
    <n v="915994.11899999983"/>
    <n v="161654.46923076923"/>
    <x v="254"/>
    <n v="20.618459996903123"/>
    <n v="17.093950625329242"/>
    <x v="0"/>
    <n v="760"/>
    <x v="249"/>
  </r>
  <r>
    <x v="15"/>
    <x v="3"/>
    <x v="0"/>
    <x v="10"/>
    <x v="255"/>
    <x v="255"/>
    <n v="622755.04999999993"/>
    <n v="172368.62218461538"/>
    <x v="255"/>
    <n v="11.535506616927487"/>
    <n v="10.342452342594882"/>
    <x v="0"/>
    <n v="455"/>
    <x v="250"/>
  </r>
  <r>
    <x v="16"/>
    <x v="4"/>
    <x v="0"/>
    <x v="11"/>
    <x v="256"/>
    <x v="256"/>
    <n v="1804070.1239999998"/>
    <n v="125553.02143076922"/>
    <x v="256"/>
    <n v="26.218597032761469"/>
    <n v="20.772372415101508"/>
    <x v="3"/>
    <n v="1505"/>
    <x v="251"/>
  </r>
  <r>
    <x v="17"/>
    <x v="1"/>
    <x v="0"/>
    <x v="10"/>
    <x v="257"/>
    <x v="257"/>
    <n v="785961.28899999999"/>
    <n v="253438.94004615385"/>
    <x v="257"/>
    <n v="20.859960063503841"/>
    <n v="17.259611911623441"/>
    <x v="0"/>
    <n v="599"/>
    <x v="252"/>
  </r>
  <r>
    <x v="0"/>
    <x v="0"/>
    <x v="0"/>
    <x v="9"/>
    <x v="258"/>
    <x v="258"/>
    <n v="1279369.1529999999"/>
    <n v="119890.85384615383"/>
    <x v="258"/>
    <n v="24.445668888188372"/>
    <n v="19.643647791513143"/>
    <x v="7"/>
    <n v="1186"/>
    <x v="253"/>
  </r>
  <r>
    <x v="18"/>
    <x v="4"/>
    <x v="0"/>
    <x v="10"/>
    <x v="259"/>
    <x v="259"/>
    <n v="644221.49399999995"/>
    <n v="95245.727138461531"/>
    <x v="259"/>
    <n v="3.2723226710594751"/>
    <n v="3.1686347187933386"/>
    <x v="0"/>
    <n v="455"/>
    <x v="254"/>
  </r>
  <r>
    <x v="1"/>
    <x v="0"/>
    <x v="0"/>
    <x v="9"/>
    <x v="260"/>
    <x v="260"/>
    <n v="1983435.05"/>
    <n v="175066.50692307693"/>
    <x v="260"/>
    <n v="23.88870510279628"/>
    <n v="19.282391468192923"/>
    <x v="7"/>
    <n v="1697"/>
    <x v="255"/>
  </r>
  <r>
    <x v="19"/>
    <x v="3"/>
    <x v="0"/>
    <x v="10"/>
    <x v="261"/>
    <x v="261"/>
    <n v="651727.3679999999"/>
    <n v="154318.62433846152"/>
    <x v="261"/>
    <n v="13.435699695827431"/>
    <n v="11.844330957409912"/>
    <x v="0"/>
    <n v="467"/>
    <x v="256"/>
  </r>
  <r>
    <x v="20"/>
    <x v="2"/>
    <x v="0"/>
    <x v="10"/>
    <x v="262"/>
    <x v="262"/>
    <n v="1074904.135"/>
    <n v="269233.34436923079"/>
    <x v="262"/>
    <n v="22.343514847489164"/>
    <n v="18.262933573015388"/>
    <x v="0"/>
    <n v="840"/>
    <x v="257"/>
  </r>
  <r>
    <x v="2"/>
    <x v="0"/>
    <x v="0"/>
    <x v="9"/>
    <x v="263"/>
    <x v="263"/>
    <n v="1187884.8939999999"/>
    <n v="279400.0153846154"/>
    <x v="263"/>
    <n v="25.25860102401472"/>
    <n v="20.165162964874657"/>
    <x v="7"/>
    <n v="1097"/>
    <x v="258"/>
  </r>
  <r>
    <x v="21"/>
    <x v="0"/>
    <x v="0"/>
    <x v="10"/>
    <x v="264"/>
    <x v="264"/>
    <n v="985675.48699999996"/>
    <n v="224353.45695384615"/>
    <x v="264"/>
    <n v="24.857218854626954"/>
    <n v="19.908515568946452"/>
    <x v="0"/>
    <n v="835"/>
    <x v="259"/>
  </r>
  <r>
    <x v="22"/>
    <x v="4"/>
    <x v="0"/>
    <x v="10"/>
    <x v="265"/>
    <x v="265"/>
    <n v="333054.54800000001"/>
    <n v="11494.630769230769"/>
    <x v="265"/>
    <n v="21.508924718241644"/>
    <n v="17.701518442465979"/>
    <x v="0"/>
    <n v="262"/>
    <x v="260"/>
  </r>
  <r>
    <x v="23"/>
    <x v="3"/>
    <x v="0"/>
    <x v="10"/>
    <x v="266"/>
    <x v="266"/>
    <n v="1018063.802"/>
    <n v="178012.59307692308"/>
    <x v="266"/>
    <n v="17.702397202017401"/>
    <n v="15.039963180727797"/>
    <x v="0"/>
    <n v="706"/>
    <x v="261"/>
  </r>
  <r>
    <x v="24"/>
    <x v="3"/>
    <x v="0"/>
    <x v="10"/>
    <x v="267"/>
    <x v="267"/>
    <n v="669115.93699999992"/>
    <n v="171987.47030000002"/>
    <x v="267"/>
    <n v="19.375276515047364"/>
    <n v="16.230560532025315"/>
    <x v="0"/>
    <n v="492"/>
    <x v="262"/>
  </r>
  <r>
    <x v="25"/>
    <x v="3"/>
    <x v="0"/>
    <x v="10"/>
    <x v="268"/>
    <x v="268"/>
    <n v="654599.97699999996"/>
    <n v="184385.1884923077"/>
    <x v="268"/>
    <n v="17.51856508238161"/>
    <n v="14.907061765178067"/>
    <x v="0"/>
    <n v="480"/>
    <x v="263"/>
  </r>
  <r>
    <x v="26"/>
    <x v="2"/>
    <x v="0"/>
    <x v="10"/>
    <x v="269"/>
    <x v="269"/>
    <n v="953822.62099999993"/>
    <n v="340158.78723076923"/>
    <x v="269"/>
    <n v="24.222782508321334"/>
    <n v="19.499468631447471"/>
    <x v="0"/>
    <n v="779"/>
    <x v="264"/>
  </r>
  <r>
    <x v="3"/>
    <x v="1"/>
    <x v="0"/>
    <x v="11"/>
    <x v="270"/>
    <x v="270"/>
    <n v="2340316.3049999997"/>
    <n v="109812.45384615385"/>
    <x v="270"/>
    <n v="24.892669155676391"/>
    <n v="19.931249227004784"/>
    <x v="4"/>
    <n v="2039"/>
    <x v="265"/>
  </r>
  <r>
    <x v="4"/>
    <x v="2"/>
    <x v="0"/>
    <x v="11"/>
    <x v="271"/>
    <x v="271"/>
    <n v="1956748.2629999998"/>
    <n v="108543.03143076923"/>
    <x v="271"/>
    <n v="25.030390789722155"/>
    <n v="20.019445377739093"/>
    <x v="4"/>
    <n v="1831"/>
    <x v="266"/>
  </r>
  <r>
    <x v="5"/>
    <x v="1"/>
    <x v="0"/>
    <x v="11"/>
    <x v="272"/>
    <x v="272"/>
    <n v="1954139.7149999999"/>
    <n v="79541.984615384616"/>
    <x v="272"/>
    <n v="24.639629464774487"/>
    <n v="19.76869601633252"/>
    <x v="4"/>
    <n v="1790"/>
    <x v="11"/>
  </r>
  <r>
    <x v="6"/>
    <x v="3"/>
    <x v="0"/>
    <x v="11"/>
    <x v="273"/>
    <x v="273"/>
    <n v="1880070.5110000002"/>
    <n v="141472.14615384614"/>
    <x v="273"/>
    <n v="26.853593311852109"/>
    <n v="21.168965427598291"/>
    <x v="4"/>
    <n v="1542"/>
    <x v="267"/>
  </r>
  <r>
    <x v="7"/>
    <x v="3"/>
    <x v="0"/>
    <x v="11"/>
    <x v="274"/>
    <x v="274"/>
    <n v="1685753.1839999999"/>
    <n v="135489.15811538461"/>
    <x v="274"/>
    <n v="27.875659406139974"/>
    <n v="21.799034730765595"/>
    <x v="4"/>
    <n v="1479"/>
    <x v="268"/>
  </r>
  <r>
    <x v="9"/>
    <x v="4"/>
    <x v="0"/>
    <x v="11"/>
    <x v="275"/>
    <x v="275"/>
    <n v="1337535.2989999999"/>
    <n v="121636.08074615385"/>
    <x v="275"/>
    <n v="25.817352353853661"/>
    <n v="20.519707235011534"/>
    <x v="4"/>
    <n v="1206"/>
    <x v="269"/>
  </r>
  <r>
    <x v="10"/>
    <x v="0"/>
    <x v="0"/>
    <x v="11"/>
    <x v="276"/>
    <x v="276"/>
    <n v="1897998.2520000001"/>
    <n v="96303.4"/>
    <x v="276"/>
    <n v="27.018188634243266"/>
    <n v="21.271117880639768"/>
    <x v="2"/>
    <n v="1814"/>
    <x v="270"/>
  </r>
  <r>
    <x v="11"/>
    <x v="4"/>
    <x v="0"/>
    <x v="11"/>
    <x v="277"/>
    <x v="277"/>
    <n v="2533138.7200000002"/>
    <n v="102615.49999999999"/>
    <x v="277"/>
    <n v="25.082372117386438"/>
    <n v="20.052683437956638"/>
    <x v="4"/>
    <n v="1987"/>
    <x v="101"/>
  </r>
  <r>
    <x v="12"/>
    <x v="1"/>
    <x v="0"/>
    <x v="11"/>
    <x v="278"/>
    <x v="278"/>
    <n v="1757185.7729999998"/>
    <n v="114933.59230769231"/>
    <x v="278"/>
    <n v="27.656394358936133"/>
    <n v="21.664715267747294"/>
    <x v="4"/>
    <n v="1598"/>
    <x v="271"/>
  </r>
  <r>
    <x v="13"/>
    <x v="2"/>
    <x v="0"/>
    <x v="11"/>
    <x v="279"/>
    <x v="279"/>
    <n v="1755958.3049999999"/>
    <n v="102833.37792307691"/>
    <x v="279"/>
    <n v="25.227090742339698"/>
    <n v="20.145074514463936"/>
    <x v="4"/>
    <n v="1650"/>
    <x v="272"/>
  </r>
  <r>
    <x v="14"/>
    <x v="2"/>
    <x v="0"/>
    <x v="11"/>
    <x v="280"/>
    <x v="280"/>
    <n v="2010739.0729999999"/>
    <n v="106300.0107076923"/>
    <x v="280"/>
    <n v="25.364799135228232"/>
    <n v="20.232792067785937"/>
    <x v="4"/>
    <n v="1823"/>
    <x v="273"/>
  </r>
  <r>
    <x v="15"/>
    <x v="3"/>
    <x v="0"/>
    <x v="11"/>
    <x v="281"/>
    <x v="281"/>
    <n v="1873451.2719999999"/>
    <n v="149632.49369999999"/>
    <x v="281"/>
    <n v="27.056066820402474"/>
    <n v="21.294588678435193"/>
    <x v="4"/>
    <n v="1622"/>
    <x v="274"/>
  </r>
  <r>
    <x v="17"/>
    <x v="1"/>
    <x v="0"/>
    <x v="11"/>
    <x v="282"/>
    <x v="282"/>
    <n v="1783039.3049999997"/>
    <n v="139331.31929230769"/>
    <x v="282"/>
    <n v="26.954660710634215"/>
    <n v="21.231722064991025"/>
    <x v="4"/>
    <n v="1605"/>
    <x v="275"/>
  </r>
  <r>
    <x v="0"/>
    <x v="0"/>
    <x v="0"/>
    <x v="10"/>
    <x v="283"/>
    <x v="283"/>
    <n v="1084824.9949999999"/>
    <n v="167974.06755384614"/>
    <x v="283"/>
    <n v="23.226281304478992"/>
    <n v="18.848480258110953"/>
    <x v="16"/>
    <n v="917"/>
    <x v="276"/>
  </r>
  <r>
    <x v="18"/>
    <x v="4"/>
    <x v="0"/>
    <x v="11"/>
    <x v="284"/>
    <x v="284"/>
    <n v="1485927.8739999998"/>
    <n v="100092.68052307691"/>
    <x v="284"/>
    <n v="28.30750626325489"/>
    <n v="22.062237111190495"/>
    <x v="4"/>
    <n v="1314"/>
    <x v="277"/>
  </r>
  <r>
    <x v="1"/>
    <x v="0"/>
    <x v="0"/>
    <x v="10"/>
    <x v="285"/>
    <x v="285"/>
    <n v="1298844.2"/>
    <n v="137945.5276"/>
    <x v="285"/>
    <n v="23.886336790817563"/>
    <n v="19.280848404735472"/>
    <x v="16"/>
    <n v="1048"/>
    <x v="278"/>
  </r>
  <r>
    <x v="19"/>
    <x v="3"/>
    <x v="0"/>
    <x v="11"/>
    <x v="286"/>
    <x v="286"/>
    <n v="1715939.5399999998"/>
    <n v="115138.50836153845"/>
    <x v="286"/>
    <n v="25.840709982124444"/>
    <n v="20.534459783161658"/>
    <x v="4"/>
    <n v="1509"/>
    <x v="279"/>
  </r>
  <r>
    <x v="20"/>
    <x v="2"/>
    <x v="0"/>
    <x v="11"/>
    <x v="287"/>
    <x v="287"/>
    <n v="2533823.1740000001"/>
    <n v="109891.53846153845"/>
    <x v="287"/>
    <n v="21.916183090367454"/>
    <n v="17.976434739695392"/>
    <x v="4"/>
    <n v="2195"/>
    <x v="280"/>
  </r>
  <r>
    <x v="2"/>
    <x v="0"/>
    <x v="0"/>
    <x v="10"/>
    <x v="288"/>
    <x v="288"/>
    <n v="995597.5199999999"/>
    <n v="216733.44615384613"/>
    <x v="288"/>
    <n v="24.522909619140083"/>
    <n v="19.693492301251794"/>
    <x v="16"/>
    <n v="876"/>
    <x v="281"/>
  </r>
  <r>
    <x v="21"/>
    <x v="0"/>
    <x v="0"/>
    <x v="11"/>
    <x v="289"/>
    <x v="289"/>
    <n v="1972327.267"/>
    <n v="174025.3846153846"/>
    <x v="289"/>
    <n v="27.402943823926762"/>
    <n v="21.508878053711335"/>
    <x v="2"/>
    <n v="1899"/>
    <x v="282"/>
  </r>
  <r>
    <x v="22"/>
    <x v="4"/>
    <x v="0"/>
    <x v="11"/>
    <x v="290"/>
    <x v="290"/>
    <n v="2016381.645"/>
    <n v="41912.707692307689"/>
    <x v="290"/>
    <n v="26.964059921305221"/>
    <n v="21.237553318646292"/>
    <x v="4"/>
    <n v="1662"/>
    <x v="283"/>
  </r>
  <r>
    <x v="23"/>
    <x v="3"/>
    <x v="0"/>
    <x v="11"/>
    <x v="291"/>
    <x v="291"/>
    <n v="2174380.5969999996"/>
    <n v="80170.980907692297"/>
    <x v="291"/>
    <n v="27.267071083048322"/>
    <n v="21.425079441998911"/>
    <x v="4"/>
    <n v="1836"/>
    <x v="284"/>
  </r>
  <r>
    <x v="24"/>
    <x v="3"/>
    <x v="0"/>
    <x v="11"/>
    <x v="292"/>
    <x v="292"/>
    <n v="1780335.608"/>
    <n v="140320.89928461539"/>
    <x v="292"/>
    <n v="25.592050732043774"/>
    <n v="20.377126245550009"/>
    <x v="4"/>
    <n v="1520"/>
    <x v="285"/>
  </r>
  <r>
    <x v="25"/>
    <x v="3"/>
    <x v="0"/>
    <x v="11"/>
    <x v="293"/>
    <x v="293"/>
    <n v="1837113.1940000001"/>
    <n v="115064.43612307693"/>
    <x v="293"/>
    <n v="25.650205307926161"/>
    <n v="20.413978031365872"/>
    <x v="4"/>
    <n v="1580"/>
    <x v="286"/>
  </r>
  <r>
    <x v="26"/>
    <x v="2"/>
    <x v="0"/>
    <x v="11"/>
    <x v="294"/>
    <x v="294"/>
    <n v="2092407.26"/>
    <n v="62346.415384615379"/>
    <x v="294"/>
    <n v="20.765639094561354"/>
    <n v="17.194989609835574"/>
    <x v="4"/>
    <n v="1868"/>
    <x v="287"/>
  </r>
  <r>
    <x v="8"/>
    <x v="4"/>
    <x v="0"/>
    <x v="12"/>
    <x v="295"/>
    <x v="295"/>
    <n v="15729720.814999998"/>
    <n v="273156.71999999997"/>
    <x v="295"/>
    <n v="37.417143344257148"/>
    <n v="27.228875840127014"/>
    <x v="17"/>
    <n v="13186"/>
    <x v="288"/>
  </r>
  <r>
    <x v="16"/>
    <x v="4"/>
    <x v="0"/>
    <x v="12"/>
    <x v="296"/>
    <x v="296"/>
    <n v="15426373.358999999"/>
    <n v="255889.23846153845"/>
    <x v="296"/>
    <n v="36.875323892515681"/>
    <n v="26.940812152139877"/>
    <x v="17"/>
    <n v="12943"/>
    <x v="289"/>
  </r>
  <r>
    <x v="0"/>
    <x v="0"/>
    <x v="0"/>
    <x v="11"/>
    <x v="297"/>
    <x v="297"/>
    <n v="2251714.5490000001"/>
    <n v="37852.04366923077"/>
    <x v="297"/>
    <n v="24.097634899635757"/>
    <n v="19.418286995658519"/>
    <x v="1"/>
    <n v="2056"/>
    <x v="290"/>
  </r>
  <r>
    <x v="1"/>
    <x v="0"/>
    <x v="0"/>
    <x v="11"/>
    <x v="298"/>
    <x v="298"/>
    <n v="2408136.8190000001"/>
    <n v="113231.09230769232"/>
    <x v="298"/>
    <n v="24.799138333344001"/>
    <n v="19.871241632377629"/>
    <x v="2"/>
    <n v="2174"/>
    <x v="291"/>
  </r>
  <r>
    <x v="2"/>
    <x v="0"/>
    <x v="0"/>
    <x v="11"/>
    <x v="299"/>
    <x v="299"/>
    <n v="2038847.0090000001"/>
    <n v="74270.530769230769"/>
    <x v="299"/>
    <n v="25.522488382059862"/>
    <n v="20.333000652740107"/>
    <x v="2"/>
    <n v="1875"/>
    <x v="292"/>
  </r>
  <r>
    <x v="3"/>
    <x v="1"/>
    <x v="0"/>
    <x v="12"/>
    <x v="300"/>
    <x v="300"/>
    <n v="17329462.175999999"/>
    <n v="258177.63846153844"/>
    <x v="300"/>
    <n v="36.700047349467155"/>
    <n v="26.847135799189033"/>
    <x v="18"/>
    <n v="14049"/>
    <x v="293"/>
  </r>
  <r>
    <x v="4"/>
    <x v="2"/>
    <x v="0"/>
    <x v="12"/>
    <x v="301"/>
    <x v="301"/>
    <n v="15975681.728"/>
    <n v="296759.42307692306"/>
    <x v="301"/>
    <n v="37.370400673019716"/>
    <n v="27.204114197767982"/>
    <x v="18"/>
    <n v="13867"/>
    <x v="294"/>
  </r>
  <r>
    <x v="5"/>
    <x v="1"/>
    <x v="0"/>
    <x v="12"/>
    <x v="302"/>
    <x v="302"/>
    <n v="14278298.844000001"/>
    <n v="264289.06153846154"/>
    <x v="302"/>
    <n v="36.895761978071675"/>
    <n v="26.951719647816226"/>
    <x v="18"/>
    <n v="11698"/>
    <x v="295"/>
  </r>
  <r>
    <x v="6"/>
    <x v="3"/>
    <x v="0"/>
    <x v="12"/>
    <x v="303"/>
    <x v="303"/>
    <n v="13973128.512"/>
    <n v="403874.8839461538"/>
    <x v="303"/>
    <n v="37.539932331511935"/>
    <n v="27.293842373740297"/>
    <x v="17"/>
    <n v="12016"/>
    <x v="296"/>
  </r>
  <r>
    <x v="7"/>
    <x v="3"/>
    <x v="0"/>
    <x v="12"/>
    <x v="304"/>
    <x v="304"/>
    <n v="17650186.028999999"/>
    <n v="347608.63846153842"/>
    <x v="304"/>
    <n v="37.631512552257881"/>
    <n v="27.342221163172503"/>
    <x v="17"/>
    <n v="14423"/>
    <x v="297"/>
  </r>
  <r>
    <x v="8"/>
    <x v="4"/>
    <x v="0"/>
    <x v="13"/>
    <x v="305"/>
    <x v="305"/>
    <n v="15206983.089"/>
    <n v="284467.66153846157"/>
    <x v="305"/>
    <n v="37.248732229454248"/>
    <n v="27.139582001516288"/>
    <x v="19"/>
    <n v="12747"/>
    <x v="298"/>
  </r>
  <r>
    <x v="9"/>
    <x v="4"/>
    <x v="0"/>
    <x v="12"/>
    <x v="306"/>
    <x v="306"/>
    <n v="14386025.838000001"/>
    <n v="361439.69230769225"/>
    <x v="306"/>
    <n v="36.419635422595562"/>
    <n v="26.696769354188788"/>
    <x v="17"/>
    <n v="12429"/>
    <x v="299"/>
  </r>
  <r>
    <x v="10"/>
    <x v="0"/>
    <x v="0"/>
    <x v="12"/>
    <x v="307"/>
    <x v="307"/>
    <n v="18210825.697000001"/>
    <n v="272401.2"/>
    <x v="307"/>
    <n v="38.178421553644057"/>
    <n v="27.629800025485391"/>
    <x v="17"/>
    <n v="15369"/>
    <x v="300"/>
  </r>
  <r>
    <x v="11"/>
    <x v="4"/>
    <x v="0"/>
    <x v="12"/>
    <x v="308"/>
    <x v="308"/>
    <n v="18463277.771000002"/>
    <n v="369443.39999999997"/>
    <x v="308"/>
    <n v="37.642683575482877"/>
    <n v="27.348118038427906"/>
    <x v="17"/>
    <n v="15222"/>
    <x v="301"/>
  </r>
  <r>
    <x v="12"/>
    <x v="1"/>
    <x v="0"/>
    <x v="12"/>
    <x v="309"/>
    <x v="309"/>
    <n v="13834210.461999999"/>
    <n v="383344.65076923074"/>
    <x v="309"/>
    <n v="38.823820504632721"/>
    <n v="27.966252739267556"/>
    <x v="18"/>
    <n v="12000"/>
    <x v="302"/>
  </r>
  <r>
    <x v="13"/>
    <x v="2"/>
    <x v="0"/>
    <x v="12"/>
    <x v="310"/>
    <x v="310"/>
    <n v="16496134.313999999"/>
    <n v="334550.50769230764"/>
    <x v="310"/>
    <n v="34.900059470987657"/>
    <n v="25.871048247012414"/>
    <x v="18"/>
    <n v="14005"/>
    <x v="303"/>
  </r>
  <r>
    <x v="14"/>
    <x v="2"/>
    <x v="0"/>
    <x v="12"/>
    <x v="311"/>
    <x v="311"/>
    <n v="15958453.927999999"/>
    <n v="417117.17692307686"/>
    <x v="311"/>
    <n v="37.602841096474926"/>
    <n v="27.327081909675936"/>
    <x v="18"/>
    <n v="13792"/>
    <x v="304"/>
  </r>
  <r>
    <x v="15"/>
    <x v="3"/>
    <x v="0"/>
    <x v="12"/>
    <x v="312"/>
    <x v="312"/>
    <n v="15790923.194999998"/>
    <n v="365011.08061538462"/>
    <x v="312"/>
    <n v="38.810348383814059"/>
    <n v="27.959261564924887"/>
    <x v="17"/>
    <n v="13469"/>
    <x v="305"/>
  </r>
  <r>
    <x v="16"/>
    <x v="4"/>
    <x v="0"/>
    <x v="13"/>
    <x v="313"/>
    <x v="313"/>
    <n v="14633542.982000001"/>
    <n v="268185.43076923076"/>
    <x v="313"/>
    <n v="36.694603108796194"/>
    <n v="26.844222284028803"/>
    <x v="19"/>
    <n v="12306"/>
    <x v="306"/>
  </r>
  <r>
    <x v="17"/>
    <x v="1"/>
    <x v="0"/>
    <x v="12"/>
    <x v="314"/>
    <x v="314"/>
    <n v="13979092.230999999"/>
    <n v="418713.96153846156"/>
    <x v="314"/>
    <n v="39.045316239461911"/>
    <n v="28.081000709307325"/>
    <x v="18"/>
    <n v="12007"/>
    <x v="307"/>
  </r>
  <r>
    <x v="18"/>
    <x v="4"/>
    <x v="0"/>
    <x v="12"/>
    <x v="315"/>
    <x v="315"/>
    <n v="19179229.932"/>
    <n v="254778.07384615383"/>
    <x v="315"/>
    <n v="38.130042728140957"/>
    <n v="27.604453003164675"/>
    <x v="17"/>
    <n v="15277"/>
    <x v="308"/>
  </r>
  <r>
    <x v="19"/>
    <x v="3"/>
    <x v="0"/>
    <x v="12"/>
    <x v="316"/>
    <x v="316"/>
    <n v="16792969.817999996"/>
    <n v="443086.25303076918"/>
    <x v="316"/>
    <n v="37.158538660097321"/>
    <n v="27.09166999233102"/>
    <x v="17"/>
    <n v="14103"/>
    <x v="293"/>
  </r>
  <r>
    <x v="20"/>
    <x v="2"/>
    <x v="0"/>
    <x v="12"/>
    <x v="317"/>
    <x v="317"/>
    <n v="21740920.338999998"/>
    <n v="206427.73076923075"/>
    <x v="317"/>
    <n v="31.507360563352659"/>
    <n v="23.958628953072349"/>
    <x v="18"/>
    <n v="17295"/>
    <x v="309"/>
  </r>
  <r>
    <x v="21"/>
    <x v="0"/>
    <x v="0"/>
    <x v="12"/>
    <x v="318"/>
    <x v="318"/>
    <n v="14894008.652000001"/>
    <n v="316452.66153846157"/>
    <x v="318"/>
    <n v="38.19478678251005"/>
    <n v="27.638370210462949"/>
    <x v="17"/>
    <n v="12983"/>
    <x v="310"/>
  </r>
  <r>
    <x v="22"/>
    <x v="4"/>
    <x v="0"/>
    <x v="12"/>
    <x v="319"/>
    <x v="319"/>
    <n v="16370527.077"/>
    <n v="115618.05384615384"/>
    <x v="319"/>
    <n v="37.625379403048285"/>
    <n v="27.338983235685753"/>
    <x v="17"/>
    <n v="13251"/>
    <x v="311"/>
  </r>
  <r>
    <x v="23"/>
    <x v="3"/>
    <x v="0"/>
    <x v="12"/>
    <x v="320"/>
    <x v="320"/>
    <n v="18159589.107999999"/>
    <n v="258558.49999999997"/>
    <x v="320"/>
    <n v="37.064800045694959"/>
    <n v="27.041807986688209"/>
    <x v="17"/>
    <n v="14569"/>
    <x v="312"/>
  </r>
  <r>
    <x v="24"/>
    <x v="3"/>
    <x v="0"/>
    <x v="12"/>
    <x v="321"/>
    <x v="321"/>
    <n v="17462223.403999999"/>
    <n v="512464.9846153846"/>
    <x v="321"/>
    <n v="36.763503406613509"/>
    <n v="26.881077546917918"/>
    <x v="17"/>
    <n v="14098"/>
    <x v="313"/>
  </r>
  <r>
    <x v="25"/>
    <x v="3"/>
    <x v="0"/>
    <x v="12"/>
    <x v="322"/>
    <x v="322"/>
    <n v="16627687.641000001"/>
    <n v="518998.75384615385"/>
    <x v="322"/>
    <n v="35.076689464736852"/>
    <n v="25.967981302868679"/>
    <x v="17"/>
    <n v="13495"/>
    <x v="314"/>
  </r>
  <r>
    <x v="26"/>
    <x v="2"/>
    <x v="0"/>
    <x v="12"/>
    <x v="323"/>
    <x v="323"/>
    <n v="15125624.641999999"/>
    <n v="318671.85465384612"/>
    <x v="323"/>
    <n v="31.960176669839651"/>
    <n v="24.219561898437767"/>
    <x v="18"/>
    <n v="12822"/>
    <x v="315"/>
  </r>
  <r>
    <x v="3"/>
    <x v="1"/>
    <x v="0"/>
    <x v="13"/>
    <x v="324"/>
    <x v="324"/>
    <n v="16443448.491999999"/>
    <n v="291468.59999999998"/>
    <x v="324"/>
    <n v="35.95285995438384"/>
    <n v="26.445092781753232"/>
    <x v="19"/>
    <n v="13170"/>
    <x v="316"/>
  </r>
  <r>
    <x v="4"/>
    <x v="2"/>
    <x v="0"/>
    <x v="13"/>
    <x v="325"/>
    <x v="325"/>
    <n v="15078027.685000001"/>
    <n v="293452.29237692308"/>
    <x v="325"/>
    <n v="36.5568025882027"/>
    <n v="26.770400225642721"/>
    <x v="19"/>
    <n v="13070"/>
    <x v="317"/>
  </r>
  <r>
    <x v="5"/>
    <x v="1"/>
    <x v="0"/>
    <x v="13"/>
    <x v="326"/>
    <x v="326"/>
    <n v="13533023.127999999"/>
    <n v="246229.69714615386"/>
    <x v="326"/>
    <n v="36.326457329616133"/>
    <n v="26.646667155579649"/>
    <x v="19"/>
    <n v="11128"/>
    <x v="318"/>
  </r>
  <r>
    <x v="6"/>
    <x v="3"/>
    <x v="0"/>
    <x v="13"/>
    <x v="327"/>
    <x v="327"/>
    <n v="13150397.668"/>
    <n v="444057.73347692302"/>
    <x v="327"/>
    <n v="37.530430307896609"/>
    <n v="27.288819080893777"/>
    <x v="19"/>
    <n v="11288"/>
    <x v="319"/>
  </r>
  <r>
    <x v="7"/>
    <x v="3"/>
    <x v="0"/>
    <x v="13"/>
    <x v="328"/>
    <x v="328"/>
    <n v="16597666.014999999"/>
    <n v="404297.74615384609"/>
    <x v="328"/>
    <n v="37.349597704867435"/>
    <n v="27.193088533919912"/>
    <x v="19"/>
    <n v="13606"/>
    <x v="320"/>
  </r>
  <r>
    <x v="9"/>
    <x v="4"/>
    <x v="0"/>
    <x v="13"/>
    <x v="329"/>
    <x v="329"/>
    <n v="13628439.163999999"/>
    <n v="370802.93846153846"/>
    <x v="329"/>
    <n v="36.669513477383575"/>
    <n v="26.830792430860406"/>
    <x v="19"/>
    <n v="11622"/>
    <x v="321"/>
  </r>
  <r>
    <x v="10"/>
    <x v="0"/>
    <x v="0"/>
    <x v="13"/>
    <x v="330"/>
    <x v="330"/>
    <n v="17297352.185000002"/>
    <n v="279472.16153846151"/>
    <x v="330"/>
    <n v="37.91905688714516"/>
    <n v="27.493703729552859"/>
    <x v="19"/>
    <n v="14482"/>
    <x v="322"/>
  </r>
  <r>
    <x v="11"/>
    <x v="4"/>
    <x v="0"/>
    <x v="13"/>
    <x v="331"/>
    <x v="331"/>
    <n v="17342946.796999998"/>
    <n v="380499.56092307693"/>
    <x v="331"/>
    <n v="38.11687414127055"/>
    <n v="27.597550537006317"/>
    <x v="19"/>
    <n v="14205"/>
    <x v="323"/>
  </r>
  <r>
    <x v="12"/>
    <x v="1"/>
    <x v="0"/>
    <x v="13"/>
    <x v="332"/>
    <x v="332"/>
    <n v="13500671.991999999"/>
    <n v="344959.87384615385"/>
    <x v="332"/>
    <n v="38.645220853388771"/>
    <n v="27.873460488230169"/>
    <x v="19"/>
    <n v="11614"/>
    <x v="324"/>
  </r>
  <r>
    <x v="13"/>
    <x v="2"/>
    <x v="0"/>
    <x v="13"/>
    <x v="333"/>
    <x v="333"/>
    <n v="15681371.557000002"/>
    <n v="296732.59615384613"/>
    <x v="333"/>
    <n v="34.18898610693762"/>
    <n v="25.478235657650622"/>
    <x v="19"/>
    <n v="13240"/>
    <x v="325"/>
  </r>
  <r>
    <x v="14"/>
    <x v="2"/>
    <x v="0"/>
    <x v="13"/>
    <x v="334"/>
    <x v="334"/>
    <n v="15600701.422999999"/>
    <n v="410370.5153846154"/>
    <x v="334"/>
    <n v="37.246069387837949"/>
    <n v="27.138168367201708"/>
    <x v="19"/>
    <n v="13298"/>
    <x v="326"/>
  </r>
  <r>
    <x v="15"/>
    <x v="3"/>
    <x v="0"/>
    <x v="13"/>
    <x v="335"/>
    <x v="335"/>
    <n v="15015521.489999998"/>
    <n v="398269.43076923076"/>
    <x v="335"/>
    <n v="39.057058483820946"/>
    <n v="28.087073687356305"/>
    <x v="19"/>
    <n v="12775"/>
    <x v="327"/>
  </r>
  <r>
    <x v="17"/>
    <x v="1"/>
    <x v="0"/>
    <x v="13"/>
    <x v="336"/>
    <x v="336"/>
    <n v="13568684.673999999"/>
    <n v="349844.36153846153"/>
    <x v="336"/>
    <n v="38.436414076255083"/>
    <n v="27.764670395957459"/>
    <x v="19"/>
    <n v="11522"/>
    <x v="328"/>
  </r>
  <r>
    <x v="0"/>
    <x v="0"/>
    <x v="0"/>
    <x v="12"/>
    <x v="337"/>
    <x v="337"/>
    <n v="16285354.714"/>
    <n v="183249.26153846155"/>
    <x v="337"/>
    <n v="32.544343547173661"/>
    <n v="24.553551420012766"/>
    <x v="17"/>
    <n v="13684"/>
    <x v="329"/>
  </r>
  <r>
    <x v="18"/>
    <x v="4"/>
    <x v="0"/>
    <x v="13"/>
    <x v="338"/>
    <x v="338"/>
    <n v="18491870.614999998"/>
    <n v="270910.05384615384"/>
    <x v="338"/>
    <n v="38.001573941901619"/>
    <n v="27.537058351160692"/>
    <x v="19"/>
    <n v="14823"/>
    <x v="330"/>
  </r>
  <r>
    <x v="1"/>
    <x v="0"/>
    <x v="0"/>
    <x v="12"/>
    <x v="339"/>
    <x v="339"/>
    <n v="18595804.535"/>
    <n v="282204.5230769231"/>
    <x v="339"/>
    <n v="31.896662248929147"/>
    <n v="24.183070067937308"/>
    <x v="17"/>
    <n v="15030"/>
    <x v="331"/>
  </r>
  <r>
    <x v="19"/>
    <x v="3"/>
    <x v="0"/>
    <x v="13"/>
    <x v="340"/>
    <x v="340"/>
    <n v="16128268.832"/>
    <n v="389877.53846153844"/>
    <x v="340"/>
    <n v="37.190449455424847"/>
    <n v="27.108628627613442"/>
    <x v="19"/>
    <n v="13406"/>
    <x v="332"/>
  </r>
  <r>
    <x v="20"/>
    <x v="2"/>
    <x v="0"/>
    <x v="13"/>
    <x v="341"/>
    <x v="341"/>
    <n v="20508194.544999998"/>
    <n v="239346.81538461536"/>
    <x v="341"/>
    <n v="30.711779338642909"/>
    <n v="23.495800832973167"/>
    <x v="19"/>
    <n v="16221"/>
    <x v="333"/>
  </r>
  <r>
    <x v="2"/>
    <x v="0"/>
    <x v="0"/>
    <x v="12"/>
    <x v="342"/>
    <x v="342"/>
    <n v="15173462.744000001"/>
    <n v="257491.36923076925"/>
    <x v="342"/>
    <n v="35.33979584271485"/>
    <n v="26.11190272799362"/>
    <x v="18"/>
    <n v="12854"/>
    <x v="334"/>
  </r>
  <r>
    <x v="21"/>
    <x v="0"/>
    <x v="0"/>
    <x v="13"/>
    <x v="343"/>
    <x v="343"/>
    <n v="14358653.389999999"/>
    <n v="319377.7946153846"/>
    <x v="343"/>
    <n v="37.944182243401876"/>
    <n v="27.506910133005498"/>
    <x v="19"/>
    <n v="12336"/>
    <x v="335"/>
  </r>
  <r>
    <x v="22"/>
    <x v="4"/>
    <x v="0"/>
    <x v="13"/>
    <x v="344"/>
    <x v="344"/>
    <n v="15789926.042999998"/>
    <n v="115102.03846153845"/>
    <x v="344"/>
    <n v="37.685635390534316"/>
    <n v="27.370782205160342"/>
    <x v="19"/>
    <n v="12817"/>
    <x v="336"/>
  </r>
  <r>
    <x v="23"/>
    <x v="3"/>
    <x v="0"/>
    <x v="13"/>
    <x v="345"/>
    <x v="345"/>
    <n v="17121204.866"/>
    <n v="269535.72538461542"/>
    <x v="345"/>
    <n v="36.928009351465228"/>
    <n v="26.968922959128722"/>
    <x v="19"/>
    <n v="13832"/>
    <x v="337"/>
  </r>
  <r>
    <x v="24"/>
    <x v="3"/>
    <x v="0"/>
    <x v="13"/>
    <x v="346"/>
    <x v="346"/>
    <n v="16722171.227"/>
    <n v="479024.68461538455"/>
    <x v="346"/>
    <n v="36.621484075657591"/>
    <n v="26.805069732208093"/>
    <x v="19"/>
    <n v="13563"/>
    <x v="338"/>
  </r>
  <r>
    <x v="25"/>
    <x v="3"/>
    <x v="0"/>
    <x v="13"/>
    <x v="347"/>
    <x v="347"/>
    <n v="15847839.739"/>
    <n v="521163.87692307692"/>
    <x v="347"/>
    <n v="35.431852880122058"/>
    <n v="26.16212665382691"/>
    <x v="19"/>
    <n v="12743"/>
    <x v="339"/>
  </r>
  <r>
    <x v="26"/>
    <x v="2"/>
    <x v="0"/>
    <x v="13"/>
    <x v="348"/>
    <x v="348"/>
    <n v="14541424.877999999"/>
    <n v="304806.9854230769"/>
    <x v="348"/>
    <n v="31.150263196373967"/>
    <n v="23.751582678665343"/>
    <x v="19"/>
    <n v="12211"/>
    <x v="340"/>
  </r>
  <r>
    <x v="8"/>
    <x v="4"/>
    <x v="0"/>
    <x v="14"/>
    <x v="349"/>
    <x v="349"/>
    <n v="867080.68200000003"/>
    <n v="102160.21538461538"/>
    <x v="349"/>
    <n v="13.198116435489906"/>
    <n v="11.659307461190254"/>
    <x v="0"/>
    <n v="659"/>
    <x v="341"/>
  </r>
  <r>
    <x v="16"/>
    <x v="4"/>
    <x v="0"/>
    <x v="14"/>
    <x v="350"/>
    <x v="350"/>
    <n v="874678.696"/>
    <n v="83886.676923076913"/>
    <x v="350"/>
    <n v="13.474925654299918"/>
    <n v="11.874804567267248"/>
    <x v="0"/>
    <n v="636"/>
    <x v="77"/>
  </r>
  <r>
    <x v="0"/>
    <x v="0"/>
    <x v="0"/>
    <x v="13"/>
    <x v="351"/>
    <x v="351"/>
    <n v="15667372.685999999"/>
    <n v="180007.08753846152"/>
    <x v="351"/>
    <n v="32.231797348590888"/>
    <n v="24.375224412643412"/>
    <x v="19"/>
    <n v="13106"/>
    <x v="342"/>
  </r>
  <r>
    <x v="1"/>
    <x v="0"/>
    <x v="0"/>
    <x v="13"/>
    <x v="352"/>
    <x v="352"/>
    <n v="18429449.488000002"/>
    <n v="303444.36538461538"/>
    <x v="352"/>
    <n v="31.051011674147507"/>
    <n v="23.693835917386476"/>
    <x v="19"/>
    <n v="14590"/>
    <x v="343"/>
  </r>
  <r>
    <x v="2"/>
    <x v="0"/>
    <x v="0"/>
    <x v="13"/>
    <x v="353"/>
    <x v="353"/>
    <n v="14481164.23"/>
    <n v="266079.27846153843"/>
    <x v="353"/>
    <n v="34.996304092050195"/>
    <n v="25.923897937374047"/>
    <x v="19"/>
    <n v="12409"/>
    <x v="344"/>
  </r>
  <r>
    <x v="3"/>
    <x v="1"/>
    <x v="0"/>
    <x v="14"/>
    <x v="354"/>
    <x v="354"/>
    <n v="1092945.2830000001"/>
    <n v="175846.6446153846"/>
    <x v="354"/>
    <n v="20.440658876058293"/>
    <n v="16.971560158179752"/>
    <x v="16"/>
    <n v="920"/>
    <x v="345"/>
  </r>
  <r>
    <x v="4"/>
    <x v="2"/>
    <x v="0"/>
    <x v="14"/>
    <x v="355"/>
    <x v="355"/>
    <n v="963035.41399999999"/>
    <n v="202056.34519230769"/>
    <x v="355"/>
    <n v="17.006133276008477"/>
    <n v="14.534394736293283"/>
    <x v="7"/>
    <n v="857"/>
    <x v="346"/>
  </r>
  <r>
    <x v="5"/>
    <x v="1"/>
    <x v="0"/>
    <x v="14"/>
    <x v="266"/>
    <x v="356"/>
    <n v="935379.42299999984"/>
    <n v="111375.6648"/>
    <x v="356"/>
    <n v="23.749675429838934"/>
    <n v="19.191707248803283"/>
    <x v="16"/>
    <n v="859"/>
    <x v="347"/>
  </r>
  <r>
    <x v="6"/>
    <x v="3"/>
    <x v="0"/>
    <x v="14"/>
    <x v="356"/>
    <x v="357"/>
    <n v="795942.652"/>
    <n v="165952.05877692305"/>
    <x v="357"/>
    <n v="20.084216821188772"/>
    <n v="16.725109554651254"/>
    <x v="0"/>
    <n v="654"/>
    <x v="348"/>
  </r>
  <r>
    <x v="7"/>
    <x v="3"/>
    <x v="0"/>
    <x v="14"/>
    <x v="357"/>
    <x v="358"/>
    <n v="762082.74899999995"/>
    <n v="125305.56399230768"/>
    <x v="358"/>
    <n v="18.929801414518053"/>
    <n v="15.916785523369455"/>
    <x v="0"/>
    <n v="622"/>
    <x v="247"/>
  </r>
  <r>
    <x v="9"/>
    <x v="4"/>
    <x v="0"/>
    <x v="14"/>
    <x v="358"/>
    <x v="359"/>
    <n v="697541.2969999999"/>
    <n v="106508.82307692307"/>
    <x v="359"/>
    <n v="17.105539630867206"/>
    <n v="14.606943176886611"/>
    <x v="0"/>
    <n v="567"/>
    <x v="349"/>
  </r>
  <r>
    <x v="10"/>
    <x v="0"/>
    <x v="0"/>
    <x v="15"/>
    <x v="359"/>
    <x v="360"/>
    <n v="737888.36599999992"/>
    <n v="39424.853846153841"/>
    <x v="360"/>
    <n v="13.000223125892202"/>
    <n v="11.504599518718479"/>
    <x v="20"/>
    <n v="577"/>
    <x v="256"/>
  </r>
  <r>
    <x v="11"/>
    <x v="4"/>
    <x v="0"/>
    <x v="14"/>
    <x v="360"/>
    <x v="361"/>
    <n v="971710.87099999993"/>
    <n v="291527.8831384615"/>
    <x v="361"/>
    <n v="16.747073008715994"/>
    <n v="14.344747647305647"/>
    <x v="0"/>
    <n v="721"/>
    <x v="350"/>
  </r>
  <r>
    <x v="12"/>
    <x v="1"/>
    <x v="0"/>
    <x v="14"/>
    <x v="361"/>
    <x v="362"/>
    <n v="921493.48300000001"/>
    <n v="218151.6"/>
    <x v="362"/>
    <n v="18.533393903557318"/>
    <n v="15.635588666799416"/>
    <x v="0"/>
    <n v="750"/>
    <x v="351"/>
  </r>
  <r>
    <x v="13"/>
    <x v="2"/>
    <x v="0"/>
    <x v="14"/>
    <x v="362"/>
    <x v="363"/>
    <n v="968784.86499999987"/>
    <n v="94547"/>
    <x v="363"/>
    <n v="21.035540744125907"/>
    <n v="17.379639579250448"/>
    <x v="3"/>
    <n v="888"/>
    <x v="352"/>
  </r>
  <r>
    <x v="14"/>
    <x v="2"/>
    <x v="0"/>
    <x v="14"/>
    <x v="363"/>
    <x v="364"/>
    <n v="1025585.5199999999"/>
    <n v="84618.754369230766"/>
    <x v="364"/>
    <n v="18.737002059077447"/>
    <n v="15.780255298811463"/>
    <x v="7"/>
    <n v="890"/>
    <x v="353"/>
  </r>
  <r>
    <x v="15"/>
    <x v="3"/>
    <x v="0"/>
    <x v="14"/>
    <x v="364"/>
    <x v="365"/>
    <n v="974448.12600000005"/>
    <n v="152152.96544615386"/>
    <x v="365"/>
    <n v="17.561465760364133"/>
    <n v="14.938113987249199"/>
    <x v="0"/>
    <n v="750"/>
    <x v="354"/>
  </r>
  <r>
    <x v="17"/>
    <x v="1"/>
    <x v="0"/>
    <x v="14"/>
    <x v="365"/>
    <x v="366"/>
    <n v="971555.08299999998"/>
    <n v="124018.33614615384"/>
    <x v="366"/>
    <n v="20.702471791812961"/>
    <n v="17.151655210110764"/>
    <x v="0"/>
    <n v="854"/>
    <x v="355"/>
  </r>
  <r>
    <x v="18"/>
    <x v="4"/>
    <x v="0"/>
    <x v="14"/>
    <x v="366"/>
    <x v="367"/>
    <n v="698626.03299999994"/>
    <n v="97812.892307692295"/>
    <x v="367"/>
    <n v="16.822156840525302"/>
    <n v="14.399799914231458"/>
    <x v="0"/>
    <n v="585"/>
    <x v="356"/>
  </r>
  <r>
    <x v="19"/>
    <x v="3"/>
    <x v="0"/>
    <x v="14"/>
    <x v="367"/>
    <x v="368"/>
    <n v="858367.60399999993"/>
    <n v="88833.638169230762"/>
    <x v="368"/>
    <n v="18.430203477250533"/>
    <n v="15.562080395134018"/>
    <x v="0"/>
    <n v="701"/>
    <x v="357"/>
  </r>
  <r>
    <x v="20"/>
    <x v="2"/>
    <x v="0"/>
    <x v="14"/>
    <x v="368"/>
    <x v="369"/>
    <n v="1194154.7659999998"/>
    <n v="124621.03076923077"/>
    <x v="369"/>
    <n v="22.043728459230568"/>
    <n v="18.062155866202012"/>
    <x v="3"/>
    <n v="1031"/>
    <x v="278"/>
  </r>
  <r>
    <x v="21"/>
    <x v="0"/>
    <x v="0"/>
    <x v="14"/>
    <x v="369"/>
    <x v="370"/>
    <n v="1070563.6439999999"/>
    <n v="123343.24153846155"/>
    <x v="370"/>
    <n v="23.925841068445642"/>
    <n v="19.306579533505953"/>
    <x v="3"/>
    <n v="989"/>
    <x v="358"/>
  </r>
  <r>
    <x v="22"/>
    <x v="4"/>
    <x v="0"/>
    <x v="14"/>
    <x v="370"/>
    <x v="371"/>
    <n v="861334.61399999994"/>
    <n v="20847.353846153845"/>
    <x v="371"/>
    <n v="16.622620718224155"/>
    <n v="14.253341775251846"/>
    <x v="0"/>
    <n v="644"/>
    <x v="359"/>
  </r>
  <r>
    <x v="23"/>
    <x v="3"/>
    <x v="0"/>
    <x v="14"/>
    <x v="371"/>
    <x v="372"/>
    <n v="1013050.3829999999"/>
    <n v="102510.40189230769"/>
    <x v="372"/>
    <n v="20.088499092941962"/>
    <n v="16.728079078908763"/>
    <x v="0"/>
    <n v="792"/>
    <x v="221"/>
  </r>
  <r>
    <x v="24"/>
    <x v="3"/>
    <x v="0"/>
    <x v="14"/>
    <x v="372"/>
    <x v="373"/>
    <n v="892743.74599999993"/>
    <n v="396844.24095384614"/>
    <x v="373"/>
    <n v="17.261924789781734"/>
    <n v="14.720826748092019"/>
    <x v="0"/>
    <n v="703"/>
    <x v="360"/>
  </r>
  <r>
    <x v="25"/>
    <x v="3"/>
    <x v="0"/>
    <x v="14"/>
    <x v="373"/>
    <x v="374"/>
    <n v="809986.38600000006"/>
    <n v="106745.03623846154"/>
    <x v="374"/>
    <n v="19.246448668089087"/>
    <n v="16.140060255932408"/>
    <x v="0"/>
    <n v="676"/>
    <x v="64"/>
  </r>
  <r>
    <x v="26"/>
    <x v="2"/>
    <x v="0"/>
    <x v="14"/>
    <x v="374"/>
    <x v="375"/>
    <n v="1130117.3810000001"/>
    <n v="121581.84923076924"/>
    <x v="375"/>
    <n v="22.665355237112305"/>
    <n v="18.477389311187451"/>
    <x v="3"/>
    <n v="1006"/>
    <x v="361"/>
  </r>
  <r>
    <x v="10"/>
    <x v="0"/>
    <x v="0"/>
    <x v="14"/>
    <x v="375"/>
    <x v="376"/>
    <n v="970917.12399999995"/>
    <n v="88147.13846153846"/>
    <x v="376"/>
    <n v="24.671454450524248"/>
    <n v="19.789176727953468"/>
    <x v="3"/>
    <n v="914"/>
    <x v="362"/>
  </r>
  <r>
    <x v="27"/>
    <x v="5"/>
    <x v="0"/>
    <x v="0"/>
    <x v="376"/>
    <x v="377"/>
    <n v="550528.66300000006"/>
    <n v="190344.3008"/>
    <x v="377"/>
    <n v="15.587987105405251"/>
    <n v="13.485819327566013"/>
    <x v="0"/>
    <n v="453"/>
    <x v="363"/>
  </r>
  <r>
    <x v="0"/>
    <x v="0"/>
    <x v="0"/>
    <x v="16"/>
    <x v="377"/>
    <x v="378"/>
    <n v="459762.61999999994"/>
    <n v="28040.97692307692"/>
    <x v="378"/>
    <n v="7.4234786638374528"/>
    <n v="6.9104806101726615"/>
    <x v="21"/>
    <n v="345"/>
    <x v="364"/>
  </r>
  <r>
    <x v="1"/>
    <x v="0"/>
    <x v="0"/>
    <x v="15"/>
    <x v="378"/>
    <x v="379"/>
    <n v="802403.80799999996"/>
    <n v="136423.60523076923"/>
    <x v="379"/>
    <n v="15.736676563728377"/>
    <n v="13.596966001579675"/>
    <x v="20"/>
    <n v="532"/>
    <x v="365"/>
  </r>
  <r>
    <x v="28"/>
    <x v="0"/>
    <x v="0"/>
    <x v="0"/>
    <x v="379"/>
    <x v="380"/>
    <n v="601485.12600000005"/>
    <n v="83014.635053846156"/>
    <x v="380"/>
    <n v="8.2715052873975718"/>
    <n v="7.6395957232159653"/>
    <x v="0"/>
    <n v="400"/>
    <x v="366"/>
  </r>
  <r>
    <x v="2"/>
    <x v="0"/>
    <x v="0"/>
    <x v="15"/>
    <x v="380"/>
    <x v="381"/>
    <n v="594994.696"/>
    <n v="42699.38461538461"/>
    <x v="381"/>
    <n v="16.752217233210427"/>
    <n v="14.348521707085169"/>
    <x v="20"/>
    <n v="420"/>
    <x v="367"/>
  </r>
  <r>
    <x v="29"/>
    <x v="0"/>
    <x v="0"/>
    <x v="1"/>
    <x v="381"/>
    <x v="382"/>
    <n v="2415980.7719999999"/>
    <n v="346048.63569230767"/>
    <x v="382"/>
    <n v="24.825144924621949"/>
    <n v="19.887935992073622"/>
    <x v="2"/>
    <n v="2079"/>
    <x v="368"/>
  </r>
  <r>
    <x v="30"/>
    <x v="2"/>
    <x v="0"/>
    <x v="1"/>
    <x v="382"/>
    <x v="383"/>
    <n v="2549333.4129999997"/>
    <n v="289900.09384615382"/>
    <x v="383"/>
    <n v="21.250107351101523"/>
    <n v="17.525846216010358"/>
    <x v="1"/>
    <n v="2046"/>
    <x v="369"/>
  </r>
  <r>
    <x v="0"/>
    <x v="0"/>
    <x v="0"/>
    <x v="17"/>
    <x v="383"/>
    <x v="384"/>
    <n v="412625.88699999999"/>
    <n v="8642.376923076923"/>
    <x v="384"/>
    <n v="13.62241555145085"/>
    <n v="11.989197277083329"/>
    <x v="22"/>
    <n v="261"/>
    <x v="370"/>
  </r>
  <r>
    <x v="31"/>
    <x v="1"/>
    <x v="0"/>
    <x v="1"/>
    <x v="384"/>
    <x v="385"/>
    <n v="1950422.9030000002"/>
    <n v="381635.95355384616"/>
    <x v="385"/>
    <n v="27.120969313186936"/>
    <n v="21.334772272204138"/>
    <x v="1"/>
    <n v="1597"/>
    <x v="192"/>
  </r>
  <r>
    <x v="1"/>
    <x v="0"/>
    <x v="0"/>
    <x v="14"/>
    <x v="385"/>
    <x v="386"/>
    <n v="1458979.4909999999"/>
    <n v="98432.213407692296"/>
    <x v="386"/>
    <n v="21.533887963336703"/>
    <n v="17.718422675519818"/>
    <x v="3"/>
    <n v="1216"/>
    <x v="371"/>
  </r>
  <r>
    <x v="2"/>
    <x v="0"/>
    <x v="0"/>
    <x v="14"/>
    <x v="386"/>
    <x v="387"/>
    <n v="1121336.507"/>
    <n v="101620.2923076923"/>
    <x v="387"/>
    <n v="23.731189641897572"/>
    <n v="19.179634262452584"/>
    <x v="3"/>
    <n v="1020"/>
    <x v="372"/>
  </r>
  <r>
    <x v="32"/>
    <x v="2"/>
    <x v="0"/>
    <x v="1"/>
    <x v="387"/>
    <x v="388"/>
    <n v="2229453.5079999999"/>
    <n v="331756.18072307692"/>
    <x v="388"/>
    <n v="26.774543172039095"/>
    <n v="21.11981041470192"/>
    <x v="1"/>
    <n v="1834"/>
    <x v="85"/>
  </r>
  <r>
    <x v="33"/>
    <x v="1"/>
    <x v="0"/>
    <x v="1"/>
    <x v="388"/>
    <x v="389"/>
    <n v="2160539.9959999998"/>
    <n v="312856.16153846151"/>
    <x v="389"/>
    <n v="25.113721801241777"/>
    <n v="20.072715797822681"/>
    <x v="1"/>
    <n v="1706"/>
    <x v="373"/>
  </r>
  <r>
    <x v="34"/>
    <x v="1"/>
    <x v="0"/>
    <x v="1"/>
    <x v="389"/>
    <x v="390"/>
    <n v="2442084.5610000002"/>
    <n v="277257.14947692305"/>
    <x v="390"/>
    <n v="24.413935066845529"/>
    <n v="19.623151581636197"/>
    <x v="1"/>
    <n v="1926"/>
    <x v="374"/>
  </r>
  <r>
    <x v="27"/>
    <x v="5"/>
    <x v="0"/>
    <x v="1"/>
    <x v="390"/>
    <x v="391"/>
    <n v="2320195.4450000003"/>
    <n v="383761.6669230769"/>
    <x v="391"/>
    <n v="26.930492271524979"/>
    <n v="21.216724042885041"/>
    <x v="1"/>
    <n v="2025"/>
    <x v="375"/>
  </r>
  <r>
    <x v="0"/>
    <x v="0"/>
    <x v="0"/>
    <x v="15"/>
    <x v="391"/>
    <x v="392"/>
    <n v="744833.00199999998"/>
    <n v="19998.63846153846"/>
    <x v="392"/>
    <n v="16.270828182234602"/>
    <n v="13.993904091517152"/>
    <x v="20"/>
    <n v="530"/>
    <x v="376"/>
  </r>
  <r>
    <x v="28"/>
    <x v="0"/>
    <x v="0"/>
    <x v="1"/>
    <x v="392"/>
    <x v="393"/>
    <n v="2545757.0549999997"/>
    <n v="202281.06923076924"/>
    <x v="393"/>
    <n v="25.430939834908965"/>
    <n v="20.274853930283015"/>
    <x v="2"/>
    <n v="2111"/>
    <x v="377"/>
  </r>
  <r>
    <x v="29"/>
    <x v="0"/>
    <x v="0"/>
    <x v="2"/>
    <x v="393"/>
    <x v="394"/>
    <n v="5109499.6169999996"/>
    <n v="76226.26923076922"/>
    <x v="394"/>
    <n v="31.149505867552751"/>
    <n v="23.751142378691451"/>
    <x v="5"/>
    <n v="5330"/>
    <x v="378"/>
  </r>
  <r>
    <x v="30"/>
    <x v="2"/>
    <x v="0"/>
    <x v="2"/>
    <x v="394"/>
    <x v="395"/>
    <n v="6415904.9240000006"/>
    <n v="150138.82307692309"/>
    <x v="395"/>
    <n v="20.457910326727269"/>
    <n v="16.983451125158741"/>
    <x v="5"/>
    <n v="5965"/>
    <x v="379"/>
  </r>
  <r>
    <x v="27"/>
    <x v="5"/>
    <x v="0"/>
    <x v="2"/>
    <x v="395"/>
    <x v="396"/>
    <n v="5152925.182"/>
    <n v="219200.11557692307"/>
    <x v="396"/>
    <n v="32.544550110256189"/>
    <n v="24.553668998977514"/>
    <x v="5"/>
    <n v="5468"/>
    <x v="380"/>
  </r>
  <r>
    <x v="0"/>
    <x v="0"/>
    <x v="0"/>
    <x v="14"/>
    <x v="396"/>
    <x v="397"/>
    <n v="1183524.9380000001"/>
    <n v="41938.950392307692"/>
    <x v="397"/>
    <n v="20.268695174718822"/>
    <n v="16.852843664158598"/>
    <x v="3"/>
    <n v="1029"/>
    <x v="381"/>
  </r>
  <r>
    <x v="31"/>
    <x v="1"/>
    <x v="0"/>
    <x v="2"/>
    <x v="397"/>
    <x v="398"/>
    <n v="4782829.6060000006"/>
    <n v="186502.14615384614"/>
    <x v="398"/>
    <n v="33.785228141368144"/>
    <n v="25.253332233113195"/>
    <x v="5"/>
    <n v="4826"/>
    <x v="382"/>
  </r>
  <r>
    <x v="32"/>
    <x v="2"/>
    <x v="0"/>
    <x v="2"/>
    <x v="398"/>
    <x v="399"/>
    <n v="5024858.7929999996"/>
    <n v="140406.07692307691"/>
    <x v="399"/>
    <n v="31.540293414967625"/>
    <n v="23.97766691569409"/>
    <x v="5"/>
    <n v="5165"/>
    <x v="383"/>
  </r>
  <r>
    <x v="33"/>
    <x v="1"/>
    <x v="0"/>
    <x v="2"/>
    <x v="399"/>
    <x v="400"/>
    <n v="4580254.1549999993"/>
    <n v="131801.93944615382"/>
    <x v="400"/>
    <n v="32.168408021454013"/>
    <n v="24.338953992872739"/>
    <x v="5"/>
    <n v="4695"/>
    <x v="384"/>
  </r>
  <r>
    <x v="34"/>
    <x v="1"/>
    <x v="0"/>
    <x v="2"/>
    <x v="400"/>
    <x v="401"/>
    <n v="5258162.2879999997"/>
    <n v="162133.18461538461"/>
    <x v="401"/>
    <n v="30.776764264070206"/>
    <n v="23.53381691102588"/>
    <x v="5"/>
    <n v="5184"/>
    <x v="385"/>
  </r>
  <r>
    <x v="29"/>
    <x v="0"/>
    <x v="0"/>
    <x v="3"/>
    <x v="401"/>
    <x v="402"/>
    <n v="878389.06499999994"/>
    <n v="67454.765369230765"/>
    <x v="402"/>
    <n v="20.083291337421201"/>
    <n v="16.724467753793739"/>
    <x v="6"/>
    <n v="757"/>
    <x v="386"/>
  </r>
  <r>
    <x v="30"/>
    <x v="2"/>
    <x v="0"/>
    <x v="3"/>
    <x v="402"/>
    <x v="403"/>
    <n v="1301439.284"/>
    <n v="69189.123076923075"/>
    <x v="403"/>
    <n v="11.803102756194351"/>
    <n v="10.557044004344871"/>
    <x v="6"/>
    <n v="965"/>
    <x v="387"/>
  </r>
  <r>
    <x v="27"/>
    <x v="5"/>
    <x v="0"/>
    <x v="3"/>
    <x v="403"/>
    <x v="404"/>
    <n v="815296.88"/>
    <n v="145147.84546153847"/>
    <x v="404"/>
    <n v="23.604299822660916"/>
    <n v="19.096665614810142"/>
    <x v="6"/>
    <n v="719"/>
    <x v="388"/>
  </r>
  <r>
    <x v="31"/>
    <x v="1"/>
    <x v="0"/>
    <x v="3"/>
    <x v="404"/>
    <x v="405"/>
    <n v="622482.40399999998"/>
    <n v="113093.66153846154"/>
    <x v="405"/>
    <n v="17.968876755590994"/>
    <n v="15.231879161500434"/>
    <x v="6"/>
    <n v="494"/>
    <x v="389"/>
  </r>
  <r>
    <x v="28"/>
    <x v="0"/>
    <x v="0"/>
    <x v="2"/>
    <x v="405"/>
    <x v="406"/>
    <n v="5815890.3319999995"/>
    <n v="161811.89230769229"/>
    <x v="406"/>
    <n v="27.016081430470834"/>
    <n v="21.269811764158035"/>
    <x v="5"/>
    <n v="5751"/>
    <x v="390"/>
  </r>
  <r>
    <x v="32"/>
    <x v="2"/>
    <x v="0"/>
    <x v="3"/>
    <x v="406"/>
    <x v="407"/>
    <n v="813406.68400000001"/>
    <n v="117272.7846153846"/>
    <x v="407"/>
    <n v="15.124146189091309"/>
    <n v="13.137249386631639"/>
    <x v="6"/>
    <n v="645"/>
    <x v="391"/>
  </r>
  <r>
    <x v="33"/>
    <x v="1"/>
    <x v="0"/>
    <x v="3"/>
    <x v="246"/>
    <x v="408"/>
    <n v="877726.201"/>
    <n v="69249.011815384612"/>
    <x v="408"/>
    <n v="11.830317800892445"/>
    <n v="10.578810856958894"/>
    <x v="6"/>
    <n v="627"/>
    <x v="392"/>
  </r>
  <r>
    <x v="34"/>
    <x v="1"/>
    <x v="0"/>
    <x v="3"/>
    <x v="407"/>
    <x v="409"/>
    <n v="1038033.7869999999"/>
    <n v="68487.358569230768"/>
    <x v="409"/>
    <n v="10.842201324223382"/>
    <n v="9.7816546357726786"/>
    <x v="6"/>
    <n v="743"/>
    <x v="248"/>
  </r>
  <r>
    <x v="28"/>
    <x v="0"/>
    <x v="0"/>
    <x v="3"/>
    <x v="408"/>
    <x v="410"/>
    <n v="1068326.9369999999"/>
    <n v="76299.023384615386"/>
    <x v="410"/>
    <n v="19.201712125321059"/>
    <n v="16.108587521908753"/>
    <x v="6"/>
    <n v="873"/>
    <x v="393"/>
  </r>
  <r>
    <x v="29"/>
    <x v="0"/>
    <x v="0"/>
    <x v="4"/>
    <x v="409"/>
    <x v="411"/>
    <n v="2311405.017"/>
    <n v="148582.33846153846"/>
    <x v="411"/>
    <n v="26.50889733705203"/>
    <n v="20.954176263528367"/>
    <x v="2"/>
    <n v="2079"/>
    <x v="394"/>
  </r>
  <r>
    <x v="30"/>
    <x v="2"/>
    <x v="0"/>
    <x v="4"/>
    <x v="410"/>
    <x v="412"/>
    <n v="2805831.5209999997"/>
    <n v="124540.74078461538"/>
    <x v="412"/>
    <n v="21.681575477603324"/>
    <n v="17.818289574656294"/>
    <x v="2"/>
    <n v="2306"/>
    <x v="395"/>
  </r>
  <r>
    <x v="27"/>
    <x v="5"/>
    <x v="0"/>
    <x v="4"/>
    <x v="411"/>
    <x v="413"/>
    <n v="2355616.679"/>
    <n v="219429.2774153846"/>
    <x v="413"/>
    <n v="27.928793630349396"/>
    <n v="21.831514890267567"/>
    <x v="2"/>
    <n v="2136"/>
    <x v="396"/>
  </r>
  <r>
    <x v="31"/>
    <x v="1"/>
    <x v="0"/>
    <x v="4"/>
    <x v="412"/>
    <x v="414"/>
    <n v="3086459.8370000003"/>
    <n v="164514.63076923075"/>
    <x v="414"/>
    <n v="26.746473519720048"/>
    <n v="21.102341372486912"/>
    <x v="4"/>
    <n v="2530"/>
    <x v="397"/>
  </r>
  <r>
    <x v="32"/>
    <x v="2"/>
    <x v="0"/>
    <x v="4"/>
    <x v="413"/>
    <x v="415"/>
    <n v="2042294.1669999999"/>
    <n v="160977.42935384615"/>
    <x v="415"/>
    <n v="26.727483328311347"/>
    <n v="21.090518509760649"/>
    <x v="4"/>
    <n v="1858"/>
    <x v="398"/>
  </r>
  <r>
    <x v="33"/>
    <x v="1"/>
    <x v="0"/>
    <x v="4"/>
    <x v="414"/>
    <x v="416"/>
    <n v="1933378.3459999997"/>
    <n v="141658.27661538462"/>
    <x v="416"/>
    <n v="26.282577078164937"/>
    <n v="20.812512451259884"/>
    <x v="4"/>
    <n v="1675"/>
    <x v="399"/>
  </r>
  <r>
    <x v="34"/>
    <x v="1"/>
    <x v="0"/>
    <x v="4"/>
    <x v="415"/>
    <x v="417"/>
    <n v="2391958.463"/>
    <n v="129383.86666153846"/>
    <x v="417"/>
    <n v="23.291354997078813"/>
    <n v="18.891312369493111"/>
    <x v="4"/>
    <n v="1940"/>
    <x v="400"/>
  </r>
  <r>
    <x v="28"/>
    <x v="0"/>
    <x v="0"/>
    <x v="4"/>
    <x v="416"/>
    <x v="418"/>
    <n v="2595610.66"/>
    <n v="195198.78461538462"/>
    <x v="418"/>
    <n v="25.521675889557326"/>
    <n v="20.332484974159417"/>
    <x v="2"/>
    <n v="2249"/>
    <x v="401"/>
  </r>
  <r>
    <x v="29"/>
    <x v="0"/>
    <x v="0"/>
    <x v="5"/>
    <x v="417"/>
    <x v="419"/>
    <n v="21169527.457000002"/>
    <n v="646741.28130000003"/>
    <x v="419"/>
    <n v="38.203335239425776"/>
    <n v="27.642846081277039"/>
    <x v="8"/>
    <n v="17115"/>
    <x v="402"/>
  </r>
  <r>
    <x v="30"/>
    <x v="2"/>
    <x v="0"/>
    <x v="5"/>
    <x v="418"/>
    <x v="420"/>
    <n v="22276452.264999997"/>
    <n v="570447.6369538462"/>
    <x v="420"/>
    <n v="32.273167421257703"/>
    <n v="24.398876998594549"/>
    <x v="8"/>
    <n v="17088"/>
    <x v="403"/>
  </r>
  <r>
    <x v="27"/>
    <x v="5"/>
    <x v="0"/>
    <x v="5"/>
    <x v="419"/>
    <x v="421"/>
    <n v="20952913.508000001"/>
    <n v="872904.40428461542"/>
    <x v="421"/>
    <n v="32.535709124161379"/>
    <n v="24.548636242389176"/>
    <x v="9"/>
    <n v="16285"/>
    <x v="404"/>
  </r>
  <r>
    <x v="31"/>
    <x v="1"/>
    <x v="0"/>
    <x v="5"/>
    <x v="420"/>
    <x v="422"/>
    <n v="17679930.469999999"/>
    <n v="622499.33031538466"/>
    <x v="422"/>
    <n v="39.300509499967504"/>
    <n v="28.212753593680628"/>
    <x v="8"/>
    <n v="14043"/>
    <x v="405"/>
  </r>
  <r>
    <x v="32"/>
    <x v="2"/>
    <x v="0"/>
    <x v="5"/>
    <x v="421"/>
    <x v="423"/>
    <n v="19680985.969000001"/>
    <n v="764540.58792307694"/>
    <x v="423"/>
    <n v="39.908052325079133"/>
    <n v="28.524485661734449"/>
    <x v="8"/>
    <n v="16110"/>
    <x v="406"/>
  </r>
  <r>
    <x v="33"/>
    <x v="1"/>
    <x v="0"/>
    <x v="5"/>
    <x v="422"/>
    <x v="424"/>
    <n v="20493717.226"/>
    <n v="806120.19333076919"/>
    <x v="424"/>
    <n v="37.511861265690328"/>
    <n v="27.279000458885989"/>
    <x v="8"/>
    <n v="15804"/>
    <x v="407"/>
  </r>
  <r>
    <x v="34"/>
    <x v="1"/>
    <x v="0"/>
    <x v="5"/>
    <x v="423"/>
    <x v="425"/>
    <n v="23895072.432"/>
    <n v="616932.92353846144"/>
    <x v="425"/>
    <n v="35.401686234989022"/>
    <n v="26.145676039476758"/>
    <x v="8"/>
    <n v="17808"/>
    <x v="408"/>
  </r>
  <r>
    <x v="29"/>
    <x v="0"/>
    <x v="0"/>
    <x v="6"/>
    <x v="424"/>
    <x v="426"/>
    <n v="28040467.216000002"/>
    <n v="681486.56664615381"/>
    <x v="426"/>
    <n v="39.209026723087383"/>
    <n v="28.1655777976822"/>
    <x v="11"/>
    <n v="21384"/>
    <x v="409"/>
  </r>
  <r>
    <x v="30"/>
    <x v="2"/>
    <x v="0"/>
    <x v="6"/>
    <x v="425"/>
    <x v="427"/>
    <n v="29683782.432999995"/>
    <n v="636230.32011538453"/>
    <x v="427"/>
    <n v="33.063815533457579"/>
    <n v="24.848089167519785"/>
    <x v="10"/>
    <n v="21427"/>
    <x v="410"/>
  </r>
  <r>
    <x v="27"/>
    <x v="5"/>
    <x v="0"/>
    <x v="6"/>
    <x v="426"/>
    <x v="428"/>
    <n v="27640203.134"/>
    <n v="744856.58547692304"/>
    <x v="428"/>
    <n v="34.795826212722076"/>
    <n v="25.813726723118695"/>
    <x v="23"/>
    <n v="20325"/>
    <x v="411"/>
  </r>
  <r>
    <x v="31"/>
    <x v="1"/>
    <x v="0"/>
    <x v="6"/>
    <x v="427"/>
    <x v="429"/>
    <n v="24232690.171"/>
    <n v="605833.76570769225"/>
    <x v="429"/>
    <n v="39.404996975645112"/>
    <n v="28.266559901385314"/>
    <x v="10"/>
    <n v="18066"/>
    <x v="412"/>
  </r>
  <r>
    <x v="28"/>
    <x v="0"/>
    <x v="0"/>
    <x v="5"/>
    <x v="428"/>
    <x v="430"/>
    <n v="32361318.846999999"/>
    <n v="525087.91538461542"/>
    <x v="430"/>
    <n v="29.065012159947727"/>
    <n v="22.519667935976351"/>
    <x v="8"/>
    <n v="22403"/>
    <x v="413"/>
  </r>
  <r>
    <x v="32"/>
    <x v="2"/>
    <x v="0"/>
    <x v="6"/>
    <x v="429"/>
    <x v="431"/>
    <n v="26228948.559"/>
    <n v="898617.75030769221"/>
    <x v="431"/>
    <n v="40.596135285592098"/>
    <n v="28.874289611965086"/>
    <x v="10"/>
    <n v="20449"/>
    <x v="414"/>
  </r>
  <r>
    <x v="33"/>
    <x v="1"/>
    <x v="0"/>
    <x v="6"/>
    <x v="430"/>
    <x v="432"/>
    <n v="27483828.208999999"/>
    <n v="506964.83088461537"/>
    <x v="432"/>
    <n v="38.129048876707749"/>
    <n v="27.603932110429035"/>
    <x v="10"/>
    <n v="20247"/>
    <x v="415"/>
  </r>
  <r>
    <x v="34"/>
    <x v="1"/>
    <x v="0"/>
    <x v="6"/>
    <x v="431"/>
    <x v="433"/>
    <n v="31105053.390999999"/>
    <n v="571050.76427692303"/>
    <x v="433"/>
    <n v="35.898744389330929"/>
    <n v="26.415802846924059"/>
    <x v="10"/>
    <n v="21862"/>
    <x v="416"/>
  </r>
  <r>
    <x v="29"/>
    <x v="0"/>
    <x v="0"/>
    <x v="7"/>
    <x v="432"/>
    <x v="434"/>
    <n v="4624968.49"/>
    <n v="168769.33384615384"/>
    <x v="434"/>
    <n v="29.425616908365136"/>
    <n v="22.735543095150028"/>
    <x v="12"/>
    <n v="4951"/>
    <x v="417"/>
  </r>
  <r>
    <x v="30"/>
    <x v="2"/>
    <x v="0"/>
    <x v="7"/>
    <x v="433"/>
    <x v="435"/>
    <n v="5046963.6720000003"/>
    <n v="196334.07284615384"/>
    <x v="435"/>
    <n v="17.763657245520186"/>
    <n v="15.084158951080751"/>
    <x v="12"/>
    <n v="4857"/>
    <x v="418"/>
  </r>
  <r>
    <x v="27"/>
    <x v="5"/>
    <x v="0"/>
    <x v="7"/>
    <x v="434"/>
    <x v="436"/>
    <n v="4332158.4330000002"/>
    <n v="205428.24997692305"/>
    <x v="436"/>
    <n v="33.889147631734353"/>
    <n v="25.311347656755089"/>
    <x v="13"/>
    <n v="4722"/>
    <x v="419"/>
  </r>
  <r>
    <x v="31"/>
    <x v="1"/>
    <x v="0"/>
    <x v="7"/>
    <x v="435"/>
    <x v="437"/>
    <n v="3929032.2650000001"/>
    <n v="208822.33076923079"/>
    <x v="437"/>
    <n v="31.792491146671708"/>
    <n v="24.123143033459986"/>
    <x v="12"/>
    <n v="4150"/>
    <x v="420"/>
  </r>
  <r>
    <x v="28"/>
    <x v="0"/>
    <x v="0"/>
    <x v="6"/>
    <x v="436"/>
    <x v="438"/>
    <n v="41382275.210999995"/>
    <n v="512623.0388076923"/>
    <x v="438"/>
    <n v="30.906357187437354"/>
    <n v="23.609515879495678"/>
    <x v="11"/>
    <n v="25828"/>
    <x v="421"/>
  </r>
  <r>
    <x v="32"/>
    <x v="2"/>
    <x v="0"/>
    <x v="7"/>
    <x v="437"/>
    <x v="439"/>
    <n v="4485664.5060000001"/>
    <n v="182019.63597692308"/>
    <x v="439"/>
    <n v="29.266834205812536"/>
    <n v="22.640636622395554"/>
    <x v="12"/>
    <n v="4885"/>
    <x v="422"/>
  </r>
  <r>
    <x v="33"/>
    <x v="1"/>
    <x v="0"/>
    <x v="7"/>
    <x v="438"/>
    <x v="440"/>
    <n v="4245727.3389999997"/>
    <n v="137701.4149"/>
    <x v="440"/>
    <n v="26.400074039234024"/>
    <n v="20.88612229059261"/>
    <x v="12"/>
    <n v="4285"/>
    <x v="423"/>
  </r>
  <r>
    <x v="34"/>
    <x v="1"/>
    <x v="0"/>
    <x v="7"/>
    <x v="439"/>
    <x v="441"/>
    <n v="5100877.9309999999"/>
    <n v="159537.61835384613"/>
    <x v="441"/>
    <n v="23.389582835323885"/>
    <n v="18.955881280950347"/>
    <x v="12"/>
    <n v="4862"/>
    <x v="424"/>
  </r>
  <r>
    <x v="29"/>
    <x v="0"/>
    <x v="0"/>
    <x v="8"/>
    <x v="440"/>
    <x v="442"/>
    <n v="2893288.4459999995"/>
    <n v="291528.45785384614"/>
    <x v="442"/>
    <n v="30.676635619482255"/>
    <n v="23.47522606015788"/>
    <x v="1"/>
    <n v="2430"/>
    <x v="425"/>
  </r>
  <r>
    <x v="30"/>
    <x v="2"/>
    <x v="0"/>
    <x v="8"/>
    <x v="441"/>
    <x v="443"/>
    <n v="4017247.747"/>
    <n v="147709.19777692307"/>
    <x v="443"/>
    <n v="20.501231312284311"/>
    <n v="17.013296120729635"/>
    <x v="1"/>
    <n v="2861"/>
    <x v="426"/>
  </r>
  <r>
    <x v="27"/>
    <x v="5"/>
    <x v="0"/>
    <x v="8"/>
    <x v="442"/>
    <x v="444"/>
    <n v="2972895.4169999999"/>
    <n v="336001.08039230772"/>
    <x v="444"/>
    <n v="30.016379920303134"/>
    <n v="23.086614116392443"/>
    <x v="14"/>
    <n v="2531"/>
    <x v="427"/>
  </r>
  <r>
    <x v="31"/>
    <x v="1"/>
    <x v="0"/>
    <x v="8"/>
    <x v="443"/>
    <x v="445"/>
    <n v="2364369.4010000001"/>
    <n v="281373.57021538459"/>
    <x v="445"/>
    <n v="30.25166451136964"/>
    <n v="23.225549266381144"/>
    <x v="1"/>
    <n v="1916"/>
    <x v="428"/>
  </r>
  <r>
    <x v="28"/>
    <x v="0"/>
    <x v="0"/>
    <x v="7"/>
    <x v="444"/>
    <x v="446"/>
    <n v="5795765.9359999998"/>
    <n v="264121.66047692305"/>
    <x v="446"/>
    <n v="24.718545914722398"/>
    <n v="19.819462882147423"/>
    <x v="13"/>
    <n v="5672"/>
    <x v="429"/>
  </r>
  <r>
    <x v="32"/>
    <x v="2"/>
    <x v="0"/>
    <x v="8"/>
    <x v="445"/>
    <x v="447"/>
    <n v="2596293.8219999997"/>
    <n v="202175.53846153847"/>
    <x v="447"/>
    <n v="29.420444309018595"/>
    <n v="22.732455035288769"/>
    <x v="1"/>
    <n v="2136"/>
    <x v="3"/>
  </r>
  <r>
    <x v="33"/>
    <x v="1"/>
    <x v="0"/>
    <x v="8"/>
    <x v="446"/>
    <x v="448"/>
    <n v="2522496.074"/>
    <n v="156584.58769230769"/>
    <x v="448"/>
    <n v="25.529590814340352"/>
    <n v="20.337508191274914"/>
    <x v="1"/>
    <n v="1993"/>
    <x v="430"/>
  </r>
  <r>
    <x v="34"/>
    <x v="1"/>
    <x v="0"/>
    <x v="8"/>
    <x v="447"/>
    <x v="449"/>
    <n v="3092823.6680000001"/>
    <n v="167669.98904615385"/>
    <x v="449"/>
    <n v="21.968107623780636"/>
    <n v="18.011353993900471"/>
    <x v="1"/>
    <n v="2255"/>
    <x v="431"/>
  </r>
  <r>
    <x v="28"/>
    <x v="0"/>
    <x v="0"/>
    <x v="8"/>
    <x v="448"/>
    <x v="450"/>
    <n v="3229427.0830000001"/>
    <n v="121448.35925384614"/>
    <x v="450"/>
    <n v="27.223680684045341"/>
    <n v="21.398280994286122"/>
    <x v="15"/>
    <n v="2597"/>
    <x v="432"/>
  </r>
  <r>
    <x v="29"/>
    <x v="0"/>
    <x v="0"/>
    <x v="9"/>
    <x v="449"/>
    <x v="451"/>
    <n v="1312709.0090000001"/>
    <n v="241760.20769230771"/>
    <x v="451"/>
    <n v="22.120324383330249"/>
    <n v="18.113548661970093"/>
    <x v="7"/>
    <n v="1203"/>
    <x v="433"/>
  </r>
  <r>
    <x v="30"/>
    <x v="2"/>
    <x v="0"/>
    <x v="9"/>
    <x v="450"/>
    <x v="452"/>
    <n v="1460215.51"/>
    <n v="181509.9923076923"/>
    <x v="452"/>
    <n v="21.511447306843081"/>
    <n v="17.703226966363058"/>
    <x v="7"/>
    <n v="1268"/>
    <x v="434"/>
  </r>
  <r>
    <x v="27"/>
    <x v="5"/>
    <x v="0"/>
    <x v="9"/>
    <x v="451"/>
    <x v="453"/>
    <n v="1202670.0489999999"/>
    <n v="340349.53369230771"/>
    <x v="453"/>
    <n v="26.934939576266121"/>
    <n v="21.21948430131236"/>
    <x v="7"/>
    <n v="1185"/>
    <x v="435"/>
  </r>
  <r>
    <x v="31"/>
    <x v="1"/>
    <x v="0"/>
    <x v="9"/>
    <x v="452"/>
    <x v="454"/>
    <n v="872395.08600000001"/>
    <n v="218895.40769230769"/>
    <x v="454"/>
    <n v="25.631381651317554"/>
    <n v="20.402053463406091"/>
    <x v="0"/>
    <n v="812"/>
    <x v="436"/>
  </r>
  <r>
    <x v="32"/>
    <x v="2"/>
    <x v="0"/>
    <x v="9"/>
    <x v="453"/>
    <x v="455"/>
    <n v="983143.48999999987"/>
    <n v="263823.34615384613"/>
    <x v="455"/>
    <n v="26.752860866728632"/>
    <n v="21.106317193784928"/>
    <x v="16"/>
    <n v="925"/>
    <x v="437"/>
  </r>
  <r>
    <x v="33"/>
    <x v="1"/>
    <x v="0"/>
    <x v="9"/>
    <x v="454"/>
    <x v="456"/>
    <n v="977925.73100000003"/>
    <n v="285708.40769230766"/>
    <x v="456"/>
    <n v="25.110881247484013"/>
    <n v="20.070901105565504"/>
    <x v="0"/>
    <n v="890"/>
    <x v="438"/>
  </r>
  <r>
    <x v="34"/>
    <x v="1"/>
    <x v="0"/>
    <x v="9"/>
    <x v="455"/>
    <x v="457"/>
    <n v="1095453.1229999999"/>
    <n v="250663.81538461539"/>
    <x v="457"/>
    <n v="25.106448758556336"/>
    <n v="20.068069238388677"/>
    <x v="0"/>
    <n v="980"/>
    <x v="439"/>
  </r>
  <r>
    <x v="29"/>
    <x v="0"/>
    <x v="0"/>
    <x v="10"/>
    <x v="456"/>
    <x v="458"/>
    <n v="964554.21099999989"/>
    <n v="156117.80846153846"/>
    <x v="458"/>
    <n v="25.597606250044159"/>
    <n v="20.380648178185449"/>
    <x v="0"/>
    <n v="809"/>
    <x v="440"/>
  </r>
  <r>
    <x v="30"/>
    <x v="2"/>
    <x v="0"/>
    <x v="10"/>
    <x v="457"/>
    <x v="459"/>
    <n v="1158841.584"/>
    <n v="186035.59738461539"/>
    <x v="459"/>
    <n v="21.838007842839023"/>
    <n v="17.923805739673824"/>
    <x v="0"/>
    <n v="903"/>
    <x v="441"/>
  </r>
  <r>
    <x v="27"/>
    <x v="5"/>
    <x v="0"/>
    <x v="10"/>
    <x v="458"/>
    <x v="460"/>
    <n v="1234060.9909999999"/>
    <n v="194827.87672307692"/>
    <x v="460"/>
    <n v="26.868324290140382"/>
    <n v="21.178118683662998"/>
    <x v="16"/>
    <n v="1019"/>
    <x v="442"/>
  </r>
  <r>
    <x v="31"/>
    <x v="1"/>
    <x v="0"/>
    <x v="10"/>
    <x v="459"/>
    <x v="461"/>
    <n v="927698.82299999986"/>
    <n v="197299.08136923076"/>
    <x v="461"/>
    <n v="16.541917828864179"/>
    <n v="14.193963971963408"/>
    <x v="0"/>
    <n v="684"/>
    <x v="443"/>
  </r>
  <r>
    <x v="28"/>
    <x v="0"/>
    <x v="0"/>
    <x v="9"/>
    <x v="460"/>
    <x v="462"/>
    <n v="1409485.402"/>
    <n v="182377.32307692306"/>
    <x v="462"/>
    <n v="25.199522995840152"/>
    <n v="20.127491217899788"/>
    <x v="7"/>
    <n v="1296"/>
    <x v="444"/>
  </r>
  <r>
    <x v="32"/>
    <x v="2"/>
    <x v="0"/>
    <x v="10"/>
    <x v="461"/>
    <x v="463"/>
    <n v="897555.51099999994"/>
    <n v="150809.61403846153"/>
    <x v="463"/>
    <n v="24.242621913999933"/>
    <n v="19.512323179062129"/>
    <x v="0"/>
    <n v="729"/>
    <x v="445"/>
  </r>
  <r>
    <x v="33"/>
    <x v="1"/>
    <x v="0"/>
    <x v="10"/>
    <x v="462"/>
    <x v="464"/>
    <n v="812962.67800000007"/>
    <n v="193118.32307692309"/>
    <x v="464"/>
    <n v="18.517433342739494"/>
    <n v="15.624227441028946"/>
    <x v="0"/>
    <n v="638"/>
    <x v="446"/>
  </r>
  <r>
    <x v="34"/>
    <x v="1"/>
    <x v="0"/>
    <x v="10"/>
    <x v="463"/>
    <x v="465"/>
    <n v="921566.44700000004"/>
    <n v="147588"/>
    <x v="465"/>
    <n v="21.828491440292201"/>
    <n v="17.917394512752612"/>
    <x v="0"/>
    <n v="688"/>
    <x v="447"/>
  </r>
  <r>
    <x v="29"/>
    <x v="0"/>
    <x v="0"/>
    <x v="11"/>
    <x v="464"/>
    <x v="466"/>
    <n v="1979227.4479999999"/>
    <n v="122940.53466153846"/>
    <x v="466"/>
    <n v="24.217936775500913"/>
    <n v="19.496328311482095"/>
    <x v="2"/>
    <n v="1873"/>
    <x v="400"/>
  </r>
  <r>
    <x v="30"/>
    <x v="2"/>
    <x v="0"/>
    <x v="11"/>
    <x v="465"/>
    <x v="467"/>
    <n v="2108065.5690000001"/>
    <n v="90381.169230769228"/>
    <x v="467"/>
    <n v="20.523528174943586"/>
    <n v="17.028648667796265"/>
    <x v="4"/>
    <n v="1859"/>
    <x v="448"/>
  </r>
  <r>
    <x v="27"/>
    <x v="5"/>
    <x v="0"/>
    <x v="11"/>
    <x v="466"/>
    <x v="468"/>
    <n v="1983277.5959999997"/>
    <n v="134168.53587692307"/>
    <x v="468"/>
    <n v="28.018765760312682"/>
    <n v="21.886452032174507"/>
    <x v="1"/>
    <n v="1879"/>
    <x v="449"/>
  </r>
  <r>
    <x v="31"/>
    <x v="1"/>
    <x v="0"/>
    <x v="11"/>
    <x v="467"/>
    <x v="469"/>
    <n v="1678039.8589999999"/>
    <n v="151098.71538461538"/>
    <x v="469"/>
    <n v="28.981739521361398"/>
    <n v="22.469645415629991"/>
    <x v="4"/>
    <n v="1527"/>
    <x v="450"/>
  </r>
  <r>
    <x v="28"/>
    <x v="0"/>
    <x v="0"/>
    <x v="10"/>
    <x v="468"/>
    <x v="470"/>
    <n v="1246591.997"/>
    <n v="104864.4846153846"/>
    <x v="470"/>
    <n v="24.2603838086408"/>
    <n v="19.523828162321983"/>
    <x v="16"/>
    <n v="981"/>
    <x v="451"/>
  </r>
  <r>
    <x v="32"/>
    <x v="2"/>
    <x v="0"/>
    <x v="11"/>
    <x v="469"/>
    <x v="471"/>
    <n v="1796459.4790000001"/>
    <n v="129793.76153846155"/>
    <x v="471"/>
    <n v="29.392843377348449"/>
    <n v="22.715973009133183"/>
    <x v="4"/>
    <n v="1741"/>
    <x v="452"/>
  </r>
  <r>
    <x v="33"/>
    <x v="1"/>
    <x v="0"/>
    <x v="11"/>
    <x v="470"/>
    <x v="472"/>
    <n v="1766450.28"/>
    <n v="91828.489107692309"/>
    <x v="472"/>
    <n v="25.978156600026125"/>
    <n v="20.621159493947331"/>
    <x v="4"/>
    <n v="1635"/>
    <x v="453"/>
  </r>
  <r>
    <x v="34"/>
    <x v="1"/>
    <x v="0"/>
    <x v="11"/>
    <x v="471"/>
    <x v="473"/>
    <n v="2005719.3469999998"/>
    <n v="77264.32873846154"/>
    <x v="473"/>
    <n v="23.52111992665543"/>
    <n v="19.042184802584238"/>
    <x v="4"/>
    <n v="1780"/>
    <x v="454"/>
  </r>
  <r>
    <x v="28"/>
    <x v="0"/>
    <x v="0"/>
    <x v="11"/>
    <x v="472"/>
    <x v="474"/>
    <n v="2293738.9569999999"/>
    <n v="58400.799200000001"/>
    <x v="474"/>
    <n v="24.457994284307745"/>
    <n v="19.651605688290868"/>
    <x v="2"/>
    <n v="2064"/>
    <x v="455"/>
  </r>
  <r>
    <x v="29"/>
    <x v="0"/>
    <x v="0"/>
    <x v="12"/>
    <x v="473"/>
    <x v="475"/>
    <n v="16240834.603999998"/>
    <n v="285591.72307692305"/>
    <x v="475"/>
    <n v="37.568672083497823"/>
    <n v="27.309031565482712"/>
    <x v="17"/>
    <n v="13942"/>
    <x v="456"/>
  </r>
  <r>
    <x v="30"/>
    <x v="2"/>
    <x v="0"/>
    <x v="12"/>
    <x v="474"/>
    <x v="476"/>
    <n v="17031004.072999999"/>
    <n v="275436.23846153845"/>
    <x v="476"/>
    <n v="31.411937922563382"/>
    <n v="23.903412748599276"/>
    <x v="18"/>
    <n v="14050"/>
    <x v="457"/>
  </r>
  <r>
    <x v="27"/>
    <x v="5"/>
    <x v="0"/>
    <x v="12"/>
    <x v="475"/>
    <x v="477"/>
    <n v="14354207.141999999"/>
    <n v="467483.70729230763"/>
    <x v="477"/>
    <n v="35.607437648331533"/>
    <n v="26.257732072684458"/>
    <x v="17"/>
    <n v="12299"/>
    <x v="458"/>
  </r>
  <r>
    <x v="31"/>
    <x v="1"/>
    <x v="0"/>
    <x v="12"/>
    <x v="476"/>
    <x v="478"/>
    <n v="12903628.608999999"/>
    <n v="355401.60769230768"/>
    <x v="478"/>
    <n v="38.869030898035831"/>
    <n v="27.989704145465883"/>
    <x v="18"/>
    <n v="11100"/>
    <x v="459"/>
  </r>
  <r>
    <x v="32"/>
    <x v="2"/>
    <x v="0"/>
    <x v="12"/>
    <x v="477"/>
    <x v="479"/>
    <n v="14541626.939999998"/>
    <n v="279597.86153846153"/>
    <x v="479"/>
    <n v="40.441200866070375"/>
    <n v="28.795823886920846"/>
    <x v="18"/>
    <n v="12460"/>
    <x v="460"/>
  </r>
  <r>
    <x v="33"/>
    <x v="1"/>
    <x v="0"/>
    <x v="12"/>
    <x v="478"/>
    <x v="480"/>
    <n v="14561721.772999998"/>
    <n v="363750.55692307692"/>
    <x v="480"/>
    <n v="36.951081821771893"/>
    <n v="26.981226676149973"/>
    <x v="18"/>
    <n v="11935"/>
    <x v="461"/>
  </r>
  <r>
    <x v="34"/>
    <x v="1"/>
    <x v="0"/>
    <x v="12"/>
    <x v="479"/>
    <x v="481"/>
    <n v="17099721.813000001"/>
    <n v="329754.63076923077"/>
    <x v="481"/>
    <n v="35.003494515621561"/>
    <n v="25.927843305990294"/>
    <x v="18"/>
    <n v="13544"/>
    <x v="462"/>
  </r>
  <r>
    <x v="29"/>
    <x v="0"/>
    <x v="0"/>
    <x v="13"/>
    <x v="480"/>
    <x v="482"/>
    <n v="15301120.521000002"/>
    <n v="356339.00384615385"/>
    <x v="482"/>
    <n v="36.939804318531046"/>
    <n v="26.975213308036146"/>
    <x v="19"/>
    <n v="13091"/>
    <x v="463"/>
  </r>
  <r>
    <x v="30"/>
    <x v="2"/>
    <x v="0"/>
    <x v="13"/>
    <x v="481"/>
    <x v="483"/>
    <n v="15857489.721000001"/>
    <n v="256649.16153846151"/>
    <x v="483"/>
    <n v="31.247668238674553"/>
    <n v="23.808170200670162"/>
    <x v="19"/>
    <n v="13014"/>
    <x v="464"/>
  </r>
  <r>
    <x v="27"/>
    <x v="5"/>
    <x v="0"/>
    <x v="13"/>
    <x v="482"/>
    <x v="484"/>
    <n v="13959979.012"/>
    <n v="464232.54846153839"/>
    <x v="484"/>
    <n v="35.488702982585828"/>
    <n v="26.19310850377477"/>
    <x v="19"/>
    <n v="11864"/>
    <x v="465"/>
  </r>
  <r>
    <x v="31"/>
    <x v="1"/>
    <x v="0"/>
    <x v="13"/>
    <x v="483"/>
    <x v="485"/>
    <n v="12200989.641000001"/>
    <n v="416475.07692307688"/>
    <x v="485"/>
    <n v="39.097167519675288"/>
    <n v="28.107809969706963"/>
    <x v="19"/>
    <n v="10570"/>
    <x v="466"/>
  </r>
  <r>
    <x v="28"/>
    <x v="0"/>
    <x v="0"/>
    <x v="12"/>
    <x v="484"/>
    <x v="486"/>
    <n v="17632080.519000001"/>
    <n v="331721.66923076921"/>
    <x v="486"/>
    <n v="31.127143362837078"/>
    <n v="23.738138851012952"/>
    <x v="17"/>
    <n v="14507"/>
    <x v="467"/>
  </r>
  <r>
    <x v="32"/>
    <x v="2"/>
    <x v="0"/>
    <x v="13"/>
    <x v="485"/>
    <x v="487"/>
    <n v="14172342.450999999"/>
    <n v="269626.30769230769"/>
    <x v="487"/>
    <n v="40.097673116832034"/>
    <n v="28.621227051639377"/>
    <x v="19"/>
    <n v="12012"/>
    <x v="468"/>
  </r>
  <r>
    <x v="33"/>
    <x v="1"/>
    <x v="0"/>
    <x v="13"/>
    <x v="486"/>
    <x v="488"/>
    <n v="13641908.620999999"/>
    <n v="364896.93846153846"/>
    <x v="488"/>
    <n v="36.645087706455769"/>
    <n v="26.817713187888337"/>
    <x v="19"/>
    <n v="11194"/>
    <x v="469"/>
  </r>
  <r>
    <x v="34"/>
    <x v="1"/>
    <x v="0"/>
    <x v="13"/>
    <x v="487"/>
    <x v="489"/>
    <n v="16241999.308"/>
    <n v="317179.04615384614"/>
    <x v="489"/>
    <n v="34.806645935611314"/>
    <n v="25.819680991274176"/>
    <x v="19"/>
    <n v="12791"/>
    <x v="470"/>
  </r>
  <r>
    <x v="28"/>
    <x v="0"/>
    <x v="0"/>
    <x v="13"/>
    <x v="488"/>
    <x v="490"/>
    <n v="17175270.221000001"/>
    <n v="306548.18846153846"/>
    <x v="490"/>
    <n v="30.514112509228735"/>
    <n v="23.379933344044357"/>
    <x v="19"/>
    <n v="14031"/>
    <x v="471"/>
  </r>
  <r>
    <x v="29"/>
    <x v="0"/>
    <x v="0"/>
    <x v="15"/>
    <x v="489"/>
    <x v="491"/>
    <n v="597300.38899999997"/>
    <n v="48380.499253846152"/>
    <x v="491"/>
    <n v="15.132019443570133"/>
    <n v="13.14318945911204"/>
    <x v="20"/>
    <n v="409"/>
    <x v="366"/>
  </r>
  <r>
    <x v="30"/>
    <x v="2"/>
    <x v="0"/>
    <x v="14"/>
    <x v="490"/>
    <x v="492"/>
    <n v="1144986.3970000001"/>
    <n v="158820.4117"/>
    <x v="492"/>
    <n v="22.164857474721586"/>
    <n v="18.143398955225688"/>
    <x v="3"/>
    <n v="985"/>
    <x v="387"/>
  </r>
  <r>
    <x v="27"/>
    <x v="5"/>
    <x v="0"/>
    <x v="16"/>
    <x v="491"/>
    <x v="493"/>
    <n v="357353.07299999997"/>
    <n v="141592.70844615385"/>
    <x v="493"/>
    <n v="8.8595647811877161"/>
    <n v="8.138526733039777"/>
    <x v="21"/>
    <n v="294"/>
    <x v="472"/>
  </r>
  <r>
    <x v="31"/>
    <x v="1"/>
    <x v="0"/>
    <x v="14"/>
    <x v="492"/>
    <x v="494"/>
    <n v="723289.05500000005"/>
    <n v="166333.57363076921"/>
    <x v="494"/>
    <n v="21.715653501766308"/>
    <n v="17.841298860915352"/>
    <x v="0"/>
    <n v="654"/>
    <x v="473"/>
  </r>
  <r>
    <x v="32"/>
    <x v="2"/>
    <x v="0"/>
    <x v="14"/>
    <x v="493"/>
    <x v="495"/>
    <n v="1005560.455"/>
    <n v="171097.83406153845"/>
    <x v="495"/>
    <n v="22.39055283851631"/>
    <n v="18.294347332558175"/>
    <x v="16"/>
    <n v="864"/>
    <x v="474"/>
  </r>
  <r>
    <x v="33"/>
    <x v="1"/>
    <x v="0"/>
    <x v="14"/>
    <x v="494"/>
    <x v="496"/>
    <n v="966968.63599999994"/>
    <n v="195740.02307692307"/>
    <x v="496"/>
    <n v="17.033423615613533"/>
    <n v="14.554323960955278"/>
    <x v="16"/>
    <n v="834"/>
    <x v="475"/>
  </r>
  <r>
    <x v="34"/>
    <x v="1"/>
    <x v="0"/>
    <x v="14"/>
    <x v="495"/>
    <x v="497"/>
    <n v="898790.64599999995"/>
    <n v="149313.46028461537"/>
    <x v="497"/>
    <n v="21.389781352931443"/>
    <n v="17.620742960844705"/>
    <x v="16"/>
    <n v="817"/>
    <x v="476"/>
  </r>
  <r>
    <x v="29"/>
    <x v="0"/>
    <x v="0"/>
    <x v="14"/>
    <x v="496"/>
    <x v="498"/>
    <n v="1100106.21"/>
    <n v="107692.85196923077"/>
    <x v="498"/>
    <n v="22.733558607945685"/>
    <n v="18.522691646678883"/>
    <x v="3"/>
    <n v="962"/>
    <x v="451"/>
  </r>
  <r>
    <x v="27"/>
    <x v="5"/>
    <x v="0"/>
    <x v="17"/>
    <x v="497"/>
    <x v="499"/>
    <n v="346029.05"/>
    <n v="36168.753846153842"/>
    <x v="499"/>
    <n v="18.744943524250353"/>
    <n v="15.785887775863246"/>
    <x v="22"/>
    <n v="237"/>
    <x v="477"/>
  </r>
  <r>
    <x v="28"/>
    <x v="0"/>
    <x v="0"/>
    <x v="15"/>
    <x v="498"/>
    <x v="500"/>
    <n v="733232.38899999997"/>
    <n v="51066.353846153841"/>
    <x v="500"/>
    <n v="16.03967756530734"/>
    <n v="13.822580260342571"/>
    <x v="20"/>
    <n v="491"/>
    <x v="478"/>
  </r>
  <r>
    <x v="27"/>
    <x v="5"/>
    <x v="0"/>
    <x v="15"/>
    <x v="499"/>
    <x v="501"/>
    <n v="682814.14599999995"/>
    <n v="81560.983369230773"/>
    <x v="501"/>
    <n v="17.520632034474584"/>
    <n v="14.908558379208614"/>
    <x v="20"/>
    <n v="500"/>
    <x v="479"/>
  </r>
  <r>
    <x v="28"/>
    <x v="0"/>
    <x v="0"/>
    <x v="14"/>
    <x v="500"/>
    <x v="502"/>
    <n v="1180692.7039999999"/>
    <n v="102040.10621538461"/>
    <x v="502"/>
    <n v="21.81454963915828"/>
    <n v="17.908000073700403"/>
    <x v="3"/>
    <n v="1014"/>
    <x v="480"/>
  </r>
  <r>
    <x v="27"/>
    <x v="5"/>
    <x v="0"/>
    <x v="14"/>
    <x v="501"/>
    <x v="503"/>
    <n v="1006008.1159999999"/>
    <n v="129348.2923076923"/>
    <x v="503"/>
    <n v="28.54955933576187"/>
    <n v="22.208990433948163"/>
    <x v="3"/>
    <n v="923"/>
    <x v="48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23"/>
    <x v="0"/>
    <n v="7944"/>
    <n v="41598.1"/>
    <n v="623971.5"/>
    <n v="565363.01599999995"/>
  </r>
  <r>
    <d v="2020-05-30T00:00:00"/>
    <x v="0"/>
    <n v="23"/>
    <x v="0"/>
    <n v="10029"/>
    <n v="52473.4"/>
    <n v="787101"/>
    <n v="707654.63099999994"/>
  </r>
  <r>
    <d v="2020-05-28T00:00:00"/>
    <x v="0"/>
    <n v="23"/>
    <x v="0"/>
    <n v="8536.5"/>
    <n v="42929.599999999999"/>
    <n v="643944"/>
    <n v="640961.69299999997"/>
  </r>
  <r>
    <d v="2020-05-16T00:00:00"/>
    <x v="1"/>
    <n v="23"/>
    <x v="1"/>
    <n v="38947.5"/>
    <n v="161709.14285714287"/>
    <n v="3395892"/>
    <n v="2740255.2110000001"/>
  </r>
  <r>
    <d v="2020-05-19T00:00:00"/>
    <x v="2"/>
    <n v="23"/>
    <x v="1"/>
    <n v="31842"/>
    <n v="131957.92857142858"/>
    <n v="2771116.5"/>
    <n v="2269371.4459999995"/>
  </r>
  <r>
    <d v="2020-05-17T00:00:00"/>
    <x v="1"/>
    <n v="23"/>
    <x v="1"/>
    <n v="32023.5"/>
    <n v="137259.92857142858"/>
    <n v="2882458.5"/>
    <n v="2290967.0389999999"/>
  </r>
  <r>
    <d v="2020-05-09T00:00:00"/>
    <x v="3"/>
    <n v="23"/>
    <x v="1"/>
    <n v="31147.5"/>
    <n v="134810.42857142858"/>
    <n v="2831019"/>
    <n v="2261296.2760000001"/>
  </r>
  <r>
    <d v="2020-05-04T00:00:00"/>
    <x v="3"/>
    <n v="23"/>
    <x v="1"/>
    <n v="25566"/>
    <n v="118615.5"/>
    <n v="2372310"/>
    <n v="1875929.923"/>
  </r>
  <r>
    <d v="2020-04-29T00:00:00"/>
    <x v="4"/>
    <n v="23"/>
    <x v="1"/>
    <n v="29319"/>
    <n v="145748.91666666666"/>
    <n v="2623480.5"/>
    <n v="2115481.9889999996"/>
  </r>
  <r>
    <d v="2020-05-02T00:00:00"/>
    <x v="4"/>
    <n v="23"/>
    <x v="1"/>
    <n v="29031"/>
    <n v="150624.83333333334"/>
    <n v="2711247"/>
    <n v="2165434.9249999998"/>
  </r>
  <r>
    <d v="2020-05-26T00:00:00"/>
    <x v="0"/>
    <n v="23"/>
    <x v="1"/>
    <n v="33423"/>
    <n v="148516.5"/>
    <n v="2970330"/>
    <n v="2395998.3769999999"/>
  </r>
  <r>
    <d v="2020-05-01T00:00:00"/>
    <x v="4"/>
    <n v="23"/>
    <x v="1"/>
    <n v="32487"/>
    <n v="168403"/>
    <n v="3031254"/>
    <n v="2397503.37"/>
  </r>
  <r>
    <d v="2020-05-12T00:00:00"/>
    <x v="1"/>
    <n v="23"/>
    <x v="1"/>
    <n v="28219.5"/>
    <n v="123608.5"/>
    <n v="2595778.5"/>
    <n v="2050101.9780000001"/>
  </r>
  <r>
    <d v="2020-05-21T00:00:00"/>
    <x v="2"/>
    <n v="23"/>
    <x v="1"/>
    <n v="31272"/>
    <n v="130684.85714285714"/>
    <n v="2744382"/>
    <n v="2257728.2139999997"/>
  </r>
  <r>
    <d v="2020-05-20T00:00:00"/>
    <x v="2"/>
    <n v="23"/>
    <x v="1"/>
    <n v="34077"/>
    <n v="139491.92857142858"/>
    <n v="2929330.5"/>
    <n v="2389543.5279999999"/>
  </r>
  <r>
    <d v="2020-05-05T00:00:00"/>
    <x v="3"/>
    <n v="23"/>
    <x v="1"/>
    <n v="31566"/>
    <n v="145338.15"/>
    <n v="2906763"/>
    <n v="2323003.267"/>
  </r>
  <r>
    <d v="2020-04-28T00:00:00"/>
    <x v="4"/>
    <n v="23"/>
    <x v="1"/>
    <n v="26940"/>
    <n v="133977.08333333334"/>
    <n v="2411587.5"/>
    <n v="1931011.4870000002"/>
  </r>
  <r>
    <d v="2020-05-13T00:00:00"/>
    <x v="1"/>
    <n v="23"/>
    <x v="1"/>
    <n v="29241"/>
    <n v="125227.71428571429"/>
    <n v="2629782"/>
    <n v="2071714.7239999999"/>
  </r>
  <r>
    <d v="2020-05-03T00:00:00"/>
    <x v="4"/>
    <n v="23"/>
    <x v="1"/>
    <n v="26082"/>
    <n v="121745.7"/>
    <n v="2434914"/>
    <n v="1925475.1139999998"/>
  </r>
  <r>
    <d v="2020-05-06T00:00:00"/>
    <x v="3"/>
    <n v="23"/>
    <x v="1"/>
    <n v="32511"/>
    <n v="146931.15"/>
    <n v="2938623"/>
    <n v="2406562.0579999997"/>
  </r>
  <r>
    <d v="2020-05-23T00:00:00"/>
    <x v="2"/>
    <n v="23"/>
    <x v="1"/>
    <n v="42703.5"/>
    <n v="172796.5"/>
    <n v="3628726.5"/>
    <n v="3056063.7349999999"/>
  </r>
  <r>
    <d v="2020-05-25T00:00:00"/>
    <x v="0"/>
    <n v="23"/>
    <x v="1"/>
    <n v="35592"/>
    <n v="158829"/>
    <n v="3176580"/>
    <n v="2540760.0409999997"/>
  </r>
  <r>
    <d v="2020-04-30T00:00:00"/>
    <x v="4"/>
    <n v="23"/>
    <x v="1"/>
    <n v="30445.5"/>
    <n v="148273.5"/>
    <n v="2817196.5"/>
    <n v="2244503.1999999997"/>
  </r>
  <r>
    <d v="2020-05-10T00:00:00"/>
    <x v="3"/>
    <n v="23"/>
    <x v="1"/>
    <n v="36619.5"/>
    <n v="157760.35714285713"/>
    <n v="3312967.5"/>
    <n v="2647972.3429999999"/>
  </r>
  <r>
    <d v="2020-05-08T00:00:00"/>
    <x v="3"/>
    <n v="23"/>
    <x v="1"/>
    <n v="29409"/>
    <n v="125960"/>
    <n v="2645160"/>
    <n v="2133443.3049999997"/>
  </r>
  <r>
    <d v="2020-05-07T00:00:00"/>
    <x v="3"/>
    <n v="23"/>
    <x v="1"/>
    <n v="27018"/>
    <n v="117724.42857142857"/>
    <n v="2472213"/>
    <n v="2000889.9870000002"/>
  </r>
  <r>
    <d v="2020-05-24T00:00:00"/>
    <x v="2"/>
    <n v="23"/>
    <x v="1"/>
    <n v="34303.5"/>
    <n v="146237.32500000001"/>
    <n v="2924746.5"/>
    <n v="2399312.9350000001"/>
  </r>
  <r>
    <d v="2020-05-31T00:00:00"/>
    <x v="0"/>
    <n v="23"/>
    <x v="1"/>
    <n v="36999"/>
    <n v="165423.57142857142"/>
    <n v="3473895"/>
    <n v="2757933.63"/>
  </r>
  <r>
    <d v="2020-05-30T00:00:00"/>
    <x v="0"/>
    <n v="23"/>
    <x v="1"/>
    <n v="44001"/>
    <n v="196089.22500000001"/>
    <n v="3921784.5"/>
    <n v="3132604.841"/>
  </r>
  <r>
    <d v="2020-05-28T00:00:00"/>
    <x v="0"/>
    <n v="23"/>
    <x v="1"/>
    <n v="30982.5"/>
    <n v="141388.65"/>
    <n v="2827773"/>
    <n v="2232253.034"/>
  </r>
  <r>
    <d v="2020-05-16T00:00:00"/>
    <x v="1"/>
    <n v="23"/>
    <x v="2"/>
    <n v="88063.5"/>
    <n v="244637.37096774194"/>
    <n v="7583758.5"/>
    <n v="5779076.7979999995"/>
  </r>
  <r>
    <d v="2020-05-19T00:00:00"/>
    <x v="2"/>
    <n v="23"/>
    <x v="2"/>
    <n v="84024"/>
    <n v="219855.19354838709"/>
    <n v="6815511"/>
    <n v="5426339.5819999995"/>
  </r>
  <r>
    <d v="2020-05-17T00:00:00"/>
    <x v="1"/>
    <n v="23"/>
    <x v="2"/>
    <n v="78057"/>
    <n v="218546.66129032258"/>
    <n v="6774946.5"/>
    <n v="5115462.4009999996"/>
  </r>
  <r>
    <d v="2020-05-09T00:00:00"/>
    <x v="3"/>
    <n v="23"/>
    <x v="2"/>
    <n v="69720"/>
    <n v="202094.61290322582"/>
    <n v="6264933"/>
    <n v="4726931.9569999995"/>
  </r>
  <r>
    <d v="2020-05-04T00:00:00"/>
    <x v="3"/>
    <n v="23"/>
    <x v="2"/>
    <n v="72928.5"/>
    <n v="214266.09677419355"/>
    <n v="6642249"/>
    <n v="4993791.9560000002"/>
  </r>
  <r>
    <d v="2020-04-29T00:00:00"/>
    <x v="4"/>
    <n v="23"/>
    <x v="2"/>
    <n v="79527"/>
    <n v="231628.98387096773"/>
    <n v="7180498.5"/>
    <n v="5432087.9790000003"/>
  </r>
  <r>
    <d v="2020-05-02T00:00:00"/>
    <x v="4"/>
    <n v="23"/>
    <x v="2"/>
    <n v="60463.5"/>
    <n v="179167.5"/>
    <n v="5554192.5"/>
    <n v="4218316.0290000001"/>
  </r>
  <r>
    <d v="2020-05-26T00:00:00"/>
    <x v="0"/>
    <n v="23"/>
    <x v="2"/>
    <n v="79975.5"/>
    <n v="215369.66129032258"/>
    <n v="6676459.5"/>
    <n v="5083946.1689999998"/>
  </r>
  <r>
    <d v="2020-05-01T00:00:00"/>
    <x v="4"/>
    <n v="23"/>
    <x v="2"/>
    <n v="97534.5"/>
    <n v="286871.75806451612"/>
    <n v="8893024.5"/>
    <n v="6855177.2400000002"/>
  </r>
  <r>
    <d v="2020-05-12T00:00:00"/>
    <x v="1"/>
    <n v="23"/>
    <x v="2"/>
    <n v="71520"/>
    <n v="206398.74193548388"/>
    <n v="6398361"/>
    <n v="4793096.1439999994"/>
  </r>
  <r>
    <d v="2020-05-21T00:00:00"/>
    <x v="2"/>
    <n v="23"/>
    <x v="2"/>
    <n v="79485"/>
    <n v="213995.0806451613"/>
    <n v="6633847.5"/>
    <n v="5212858.58"/>
  </r>
  <r>
    <d v="2020-05-20T00:00:00"/>
    <x v="2"/>
    <n v="23"/>
    <x v="2"/>
    <n v="93313.5"/>
    <n v="233792.75806451612"/>
    <n v="7247575.5"/>
    <n v="5922822.6779999994"/>
  </r>
  <r>
    <d v="2020-05-05T00:00:00"/>
    <x v="3"/>
    <n v="23"/>
    <x v="2"/>
    <n v="76585.5"/>
    <n v="223268.27419354839"/>
    <n v="6921316.5"/>
    <n v="5290094.2719999999"/>
  </r>
  <r>
    <d v="2020-04-28T00:00:00"/>
    <x v="4"/>
    <n v="23"/>
    <x v="2"/>
    <n v="81826.5"/>
    <n v="231085.30645161291"/>
    <n v="7163644.5"/>
    <n v="5366333.7130000005"/>
  </r>
  <r>
    <d v="2020-05-13T00:00:00"/>
    <x v="1"/>
    <n v="23"/>
    <x v="2"/>
    <n v="78846"/>
    <n v="225611.37096774194"/>
    <n v="6993952.5"/>
    <n v="5288518.7799999993"/>
  </r>
  <r>
    <d v="2020-05-03T00:00:00"/>
    <x v="4"/>
    <n v="23"/>
    <x v="2"/>
    <n v="77263.5"/>
    <n v="226247.4193548387"/>
    <n v="7013670"/>
    <n v="5282661.8549999995"/>
  </r>
  <r>
    <d v="2020-05-06T00:00:00"/>
    <x v="3"/>
    <n v="23"/>
    <x v="2"/>
    <n v="68994"/>
    <n v="198988.93548387097"/>
    <n v="6168657"/>
    <n v="4695811.3490000004"/>
  </r>
  <r>
    <d v="2020-05-23T00:00:00"/>
    <x v="2"/>
    <n v="23"/>
    <x v="2"/>
    <n v="102889.5"/>
    <n v="260940.09677419355"/>
    <n v="8089143"/>
    <n v="6673236.3720000004"/>
  </r>
  <r>
    <d v="2020-05-25T00:00:00"/>
    <x v="0"/>
    <n v="23"/>
    <x v="2"/>
    <n v="76999.5"/>
    <n v="214374.29032258064"/>
    <n v="6645603"/>
    <n v="5032216.1889999993"/>
  </r>
  <r>
    <d v="2020-04-30T00:00:00"/>
    <x v="4"/>
    <n v="23"/>
    <x v="2"/>
    <n v="77565"/>
    <n v="226571.85483870967"/>
    <n v="7023727.5"/>
    <n v="5349682.4849999994"/>
  </r>
  <r>
    <d v="2020-05-10T00:00:00"/>
    <x v="3"/>
    <n v="23"/>
    <x v="2"/>
    <n v="84132"/>
    <n v="241393.35483870967"/>
    <n v="7483194"/>
    <n v="5637882.125"/>
  </r>
  <r>
    <d v="2020-05-08T00:00:00"/>
    <x v="3"/>
    <n v="23"/>
    <x v="2"/>
    <n v="69544.5"/>
    <n v="203025.04838709679"/>
    <n v="6293776.5"/>
    <n v="4773839.9380000001"/>
  </r>
  <r>
    <d v="2020-05-07T00:00:00"/>
    <x v="3"/>
    <n v="23"/>
    <x v="2"/>
    <n v="73204.5"/>
    <n v="212641.40322580645"/>
    <n v="6591883.5"/>
    <n v="5001227.6710000001"/>
  </r>
  <r>
    <d v="2020-05-24T00:00:00"/>
    <x v="2"/>
    <n v="23"/>
    <x v="2"/>
    <n v="76663.5"/>
    <n v="208097.80645161291"/>
    <n v="6451032"/>
    <n v="5048965.7960000001"/>
  </r>
  <r>
    <d v="2020-05-16T00:00:00"/>
    <x v="1"/>
    <n v="23"/>
    <x v="3"/>
    <n v="14265"/>
    <n v="113050.65"/>
    <n v="1130506.5"/>
    <n v="1024403.9859999999"/>
  </r>
  <r>
    <d v="2020-05-19T00:00:00"/>
    <x v="2"/>
    <n v="23"/>
    <x v="3"/>
    <n v="11526"/>
    <n v="93876.45"/>
    <n v="938764.5"/>
    <n v="820018.375"/>
  </r>
  <r>
    <d v="2020-05-17T00:00:00"/>
    <x v="1"/>
    <n v="23"/>
    <x v="3"/>
    <n v="10402.5"/>
    <n v="84372.75"/>
    <n v="843727.5"/>
    <n v="729677.51899999997"/>
  </r>
  <r>
    <d v="2020-05-09T00:00:00"/>
    <x v="3"/>
    <n v="23"/>
    <x v="3"/>
    <n v="13216.5"/>
    <n v="104640"/>
    <n v="1046400"/>
    <n v="937716.15799999994"/>
  </r>
  <r>
    <d v="2020-05-04T00:00:00"/>
    <x v="3"/>
    <n v="23"/>
    <x v="3"/>
    <n v="9130.5"/>
    <n v="72889.05"/>
    <n v="728890.5"/>
    <n v="644150.51899999997"/>
  </r>
  <r>
    <d v="2020-04-29T00:00:00"/>
    <x v="4"/>
    <n v="23"/>
    <x v="3"/>
    <n v="10840.5"/>
    <n v="79791.899999999994"/>
    <n v="797919"/>
    <n v="783753.29499999993"/>
  </r>
  <r>
    <d v="2020-05-02T00:00:00"/>
    <x v="4"/>
    <n v="23"/>
    <x v="3"/>
    <n v="7866"/>
    <n v="61788.15"/>
    <n v="617881.5"/>
    <n v="575518.06799999997"/>
  </r>
  <r>
    <d v="2020-05-26T00:00:00"/>
    <x v="0"/>
    <n v="23"/>
    <x v="3"/>
    <n v="11835"/>
    <n v="98310.9"/>
    <n v="983109"/>
    <n v="825345.05300000007"/>
  </r>
  <r>
    <d v="2020-05-01T00:00:00"/>
    <x v="4"/>
    <n v="23"/>
    <x v="3"/>
    <n v="11619"/>
    <n v="89113.95"/>
    <n v="891139.5"/>
    <n v="829782.37600000005"/>
  </r>
  <r>
    <d v="2020-05-12T00:00:00"/>
    <x v="1"/>
    <n v="23"/>
    <x v="3"/>
    <n v="9328.5"/>
    <n v="73296.45"/>
    <n v="732964.5"/>
    <n v="634517.67299999995"/>
  </r>
  <r>
    <d v="2020-05-21T00:00:00"/>
    <x v="2"/>
    <n v="23"/>
    <x v="3"/>
    <n v="11250"/>
    <n v="93552.3"/>
    <n v="935523"/>
    <n v="808524.505"/>
  </r>
  <r>
    <d v="2020-05-20T00:00:00"/>
    <x v="2"/>
    <n v="23"/>
    <x v="3"/>
    <n v="13063.5"/>
    <n v="103724.7"/>
    <n v="1037247"/>
    <n v="910480.6449999999"/>
  </r>
  <r>
    <d v="2020-05-05T00:00:00"/>
    <x v="3"/>
    <n v="23"/>
    <x v="3"/>
    <n v="10147.5"/>
    <n v="79332"/>
    <n v="793320"/>
    <n v="718019.27600000007"/>
  </r>
  <r>
    <d v="2020-04-28T00:00:00"/>
    <x v="4"/>
    <n v="23"/>
    <x v="3"/>
    <n v="12331.5"/>
    <n v="86998.35"/>
    <n v="869983.5"/>
    <n v="896773.32399999991"/>
  </r>
  <r>
    <d v="2020-05-13T00:00:00"/>
    <x v="1"/>
    <n v="23"/>
    <x v="3"/>
    <n v="11202"/>
    <n v="86571.45"/>
    <n v="865714.5"/>
    <n v="799644.75899999996"/>
  </r>
  <r>
    <d v="2020-05-31T00:00:00"/>
    <x v="0"/>
    <n v="23"/>
    <x v="2"/>
    <n v="89149.5"/>
    <n v="242343.43548387097"/>
    <n v="7512646.5"/>
    <n v="5979210.0970000001"/>
  </r>
  <r>
    <d v="2020-05-03T00:00:00"/>
    <x v="4"/>
    <n v="23"/>
    <x v="3"/>
    <n v="8185.5"/>
    <n v="63788.1"/>
    <n v="637881"/>
    <n v="575840.67700000003"/>
  </r>
  <r>
    <d v="2020-05-30T00:00:00"/>
    <x v="0"/>
    <n v="23"/>
    <x v="2"/>
    <n v="108123"/>
    <n v="295635.72580645164"/>
    <n v="9164707.5"/>
    <n v="7329868.665"/>
  </r>
  <r>
    <d v="2020-05-06T00:00:00"/>
    <x v="3"/>
    <n v="23"/>
    <x v="3"/>
    <n v="9210"/>
    <n v="69683.25"/>
    <n v="696832.5"/>
    <n v="616683.38099999994"/>
  </r>
  <r>
    <d v="2020-05-23T00:00:00"/>
    <x v="2"/>
    <n v="23"/>
    <x v="3"/>
    <n v="14773.5"/>
    <n v="124138.35"/>
    <n v="1241383.5"/>
    <n v="1069622.507"/>
  </r>
  <r>
    <d v="2020-05-28T00:00:00"/>
    <x v="0"/>
    <n v="23"/>
    <x v="2"/>
    <n v="78141"/>
    <n v="214244.17741935485"/>
    <n v="6641569.5"/>
    <n v="5084073.5159999998"/>
  </r>
  <r>
    <d v="2020-05-25T00:00:00"/>
    <x v="0"/>
    <n v="23"/>
    <x v="3"/>
    <n v="12280.5"/>
    <n v="103044"/>
    <n v="1030440"/>
    <n v="871047.598"/>
  </r>
  <r>
    <d v="2020-04-30T00:00:00"/>
    <x v="4"/>
    <n v="23"/>
    <x v="3"/>
    <n v="8934"/>
    <n v="71619.600000000006"/>
    <n v="716196"/>
    <n v="663415.49699999997"/>
  </r>
  <r>
    <d v="2020-05-10T00:00:00"/>
    <x v="3"/>
    <n v="23"/>
    <x v="3"/>
    <n v="12918"/>
    <n v="100478.85"/>
    <n v="1004788.5"/>
    <n v="896111.80299999996"/>
  </r>
  <r>
    <d v="2020-05-08T00:00:00"/>
    <x v="3"/>
    <n v="23"/>
    <x v="3"/>
    <n v="12528"/>
    <n v="95970.3"/>
    <n v="959703"/>
    <n v="861486.47499999998"/>
  </r>
  <r>
    <d v="2020-05-07T00:00:00"/>
    <x v="3"/>
    <n v="23"/>
    <x v="3"/>
    <n v="11029.5"/>
    <n v="86375.4"/>
    <n v="863754"/>
    <n v="758428.73499999999"/>
  </r>
  <r>
    <d v="2020-05-24T00:00:00"/>
    <x v="2"/>
    <n v="23"/>
    <x v="3"/>
    <n v="9994.5"/>
    <n v="82898.399999999994"/>
    <n v="828984"/>
    <n v="702631.81099999999"/>
  </r>
  <r>
    <d v="2020-05-31T00:00:00"/>
    <x v="0"/>
    <n v="23"/>
    <x v="3"/>
    <n v="12724.5"/>
    <n v="104551.5"/>
    <n v="1045515"/>
    <n v="896490.07"/>
  </r>
  <r>
    <d v="2020-05-30T00:00:00"/>
    <x v="0"/>
    <n v="23"/>
    <x v="3"/>
    <n v="14728.5"/>
    <n v="126048.3"/>
    <n v="1260483"/>
    <n v="1048221.1390000001"/>
  </r>
  <r>
    <d v="2020-05-28T00:00:00"/>
    <x v="0"/>
    <n v="23"/>
    <x v="3"/>
    <n v="13038"/>
    <n v="111455.25"/>
    <n v="1114552.5"/>
    <n v="939269.56700000004"/>
  </r>
  <r>
    <d v="2020-05-16T00:00:00"/>
    <x v="1"/>
    <n v="23"/>
    <x v="4"/>
    <n v="35482.5"/>
    <n v="169606.18421052632"/>
    <n v="3222517.5"/>
    <n v="2633868.1740000001"/>
  </r>
  <r>
    <d v="2020-05-19T00:00:00"/>
    <x v="2"/>
    <n v="23"/>
    <x v="4"/>
    <n v="32434.5"/>
    <n v="150807.23684210525"/>
    <n v="2865337.5"/>
    <n v="2368028.6850000001"/>
  </r>
  <r>
    <d v="2020-05-17T00:00:00"/>
    <x v="1"/>
    <n v="23"/>
    <x v="4"/>
    <n v="30486"/>
    <n v="141804.71052631579"/>
    <n v="2694289.5"/>
    <n v="2183502.7290000003"/>
  </r>
  <r>
    <d v="2020-05-09T00:00:00"/>
    <x v="3"/>
    <n v="23"/>
    <x v="4"/>
    <n v="32079"/>
    <n v="152745.63157894736"/>
    <n v="2902167"/>
    <n v="2319890.3459999999"/>
  </r>
  <r>
    <d v="2020-05-04T00:00:00"/>
    <x v="3"/>
    <n v="23"/>
    <x v="4"/>
    <n v="27072"/>
    <n v="128998.34210526316"/>
    <n v="2450968.5"/>
    <n v="1980824.9889999998"/>
  </r>
  <r>
    <d v="2020-04-29T00:00:00"/>
    <x v="4"/>
    <n v="23"/>
    <x v="4"/>
    <n v="25917"/>
    <n v="133199.33333333334"/>
    <n v="2397588"/>
    <n v="1937222.0459999999"/>
  </r>
  <r>
    <d v="2020-05-02T00:00:00"/>
    <x v="4"/>
    <n v="23"/>
    <x v="4"/>
    <n v="19461"/>
    <n v="94696.34210526316"/>
    <n v="1799230.5"/>
    <n v="1457108.1479999998"/>
  </r>
  <r>
    <d v="2020-05-26T00:00:00"/>
    <x v="0"/>
    <n v="23"/>
    <x v="4"/>
    <n v="31407"/>
    <n v="145370.54999999999"/>
    <n v="2907411"/>
    <n v="2288433.4950000001"/>
  </r>
  <r>
    <d v="2020-05-01T00:00:00"/>
    <x v="4"/>
    <n v="23"/>
    <x v="4"/>
    <n v="25792.5"/>
    <n v="124966.10526315789"/>
    <n v="2374356"/>
    <n v="1915101.034"/>
  </r>
  <r>
    <d v="2020-05-12T00:00:00"/>
    <x v="1"/>
    <n v="23"/>
    <x v="4"/>
    <n v="26032.5"/>
    <n v="124759.57894736843"/>
    <n v="2370432"/>
    <n v="1847737.8370000001"/>
  </r>
  <r>
    <d v="2020-05-21T00:00:00"/>
    <x v="2"/>
    <n v="23"/>
    <x v="4"/>
    <n v="31707"/>
    <n v="150167.44736842104"/>
    <n v="2853181.5"/>
    <n v="2349459.5"/>
  </r>
  <r>
    <d v="2020-05-20T00:00:00"/>
    <x v="2"/>
    <n v="23"/>
    <x v="4"/>
    <n v="29955"/>
    <n v="141696.31578947368"/>
    <n v="2692230"/>
    <n v="2195766.1209999998"/>
  </r>
  <r>
    <d v="2020-05-05T00:00:00"/>
    <x v="3"/>
    <n v="23"/>
    <x v="4"/>
    <n v="22848"/>
    <n v="109468.42105263157"/>
    <n v="2079900"/>
    <n v="1657688.8529999999"/>
  </r>
  <r>
    <d v="2020-04-28T00:00:00"/>
    <x v="4"/>
    <n v="23"/>
    <x v="4"/>
    <n v="23314.5"/>
    <n v="125695.14705882352"/>
    <n v="2136817.5"/>
    <n v="1701780.4779999999"/>
  </r>
  <r>
    <d v="2020-05-13T00:00:00"/>
    <x v="1"/>
    <n v="23"/>
    <x v="4"/>
    <n v="26464.5"/>
    <n v="124912.5"/>
    <n v="2373337.5"/>
    <n v="1886244.7409999999"/>
  </r>
  <r>
    <d v="2020-05-03T00:00:00"/>
    <x v="4"/>
    <n v="23"/>
    <x v="4"/>
    <n v="23539.5"/>
    <n v="114226.81578947368"/>
    <n v="2170309.5"/>
    <n v="1735984.6140000001"/>
  </r>
  <r>
    <d v="2020-05-06T00:00:00"/>
    <x v="3"/>
    <n v="23"/>
    <x v="4"/>
    <n v="24678"/>
    <n v="117501"/>
    <n v="2232519"/>
    <n v="1781999.058"/>
  </r>
  <r>
    <d v="2020-05-23T00:00:00"/>
    <x v="2"/>
    <n v="23"/>
    <x v="4"/>
    <n v="38176.5"/>
    <n v="169268.625"/>
    <n v="3385372.5"/>
    <n v="2831498.2739999997"/>
  </r>
  <r>
    <d v="2020-05-25T00:00:00"/>
    <x v="0"/>
    <n v="23"/>
    <x v="4"/>
    <n v="30603"/>
    <n v="143286.375"/>
    <n v="2865727.5"/>
    <n v="2288224.429"/>
  </r>
  <r>
    <d v="2020-04-30T00:00:00"/>
    <x v="4"/>
    <n v="23"/>
    <x v="4"/>
    <n v="24211.5"/>
    <n v="119350.73684210527"/>
    <n v="2267664"/>
    <n v="1801564.392"/>
  </r>
  <r>
    <d v="2020-05-10T00:00:00"/>
    <x v="3"/>
    <n v="23"/>
    <x v="4"/>
    <n v="31399.5"/>
    <n v="150647.28947368421"/>
    <n v="2862298.5"/>
    <n v="2267667.5189999999"/>
  </r>
  <r>
    <d v="2020-05-08T00:00:00"/>
    <x v="3"/>
    <n v="23"/>
    <x v="4"/>
    <n v="25294.5"/>
    <n v="119550.23684210527"/>
    <n v="2271454.5"/>
    <n v="1811009.8979999998"/>
  </r>
  <r>
    <d v="2020-05-07T00:00:00"/>
    <x v="3"/>
    <n v="23"/>
    <x v="4"/>
    <n v="25468.5"/>
    <n v="123719.60526315789"/>
    <n v="2350672.5"/>
    <n v="1875294.65"/>
  </r>
  <r>
    <d v="2020-05-24T00:00:00"/>
    <x v="2"/>
    <n v="23"/>
    <x v="4"/>
    <n v="31854"/>
    <n v="145776.67499999999"/>
    <n v="2915533.5"/>
    <n v="2431800.3939999999"/>
  </r>
  <r>
    <d v="2020-05-31T00:00:00"/>
    <x v="0"/>
    <n v="23"/>
    <x v="4"/>
    <n v="32359.5"/>
    <n v="149599.95000000001"/>
    <n v="2991999"/>
    <n v="2374135.6799999997"/>
  </r>
  <r>
    <d v="2020-05-30T00:00:00"/>
    <x v="0"/>
    <n v="23"/>
    <x v="4"/>
    <n v="39867"/>
    <n v="182708.32500000001"/>
    <n v="3654166.5"/>
    <n v="2919786.2949999999"/>
  </r>
  <r>
    <d v="2020-05-28T00:00:00"/>
    <x v="0"/>
    <n v="23"/>
    <x v="4"/>
    <n v="31974"/>
    <n v="150210.67499999999"/>
    <n v="3004213.5"/>
    <n v="2389834.3129999996"/>
  </r>
  <r>
    <d v="2020-05-16T00:00:00"/>
    <x v="1"/>
    <n v="23"/>
    <x v="5"/>
    <n v="321412.5"/>
    <n v="249890.41860465117"/>
    <n v="32235864"/>
    <n v="23691368.555"/>
  </r>
  <r>
    <d v="2020-05-19T00:00:00"/>
    <x v="2"/>
    <n v="23"/>
    <x v="5"/>
    <n v="276568.5"/>
    <n v="210028.09302325582"/>
    <n v="27093624"/>
    <n v="19768696.5"/>
  </r>
  <r>
    <d v="2020-05-17T00:00:00"/>
    <x v="1"/>
    <n v="23"/>
    <x v="5"/>
    <n v="269029.5"/>
    <n v="206666.12790697673"/>
    <n v="26659930.5"/>
    <n v="19515982.116"/>
  </r>
  <r>
    <d v="2020-05-09T00:00:00"/>
    <x v="3"/>
    <n v="23"/>
    <x v="5"/>
    <n v="285972"/>
    <n v="230761.23255813954"/>
    <n v="29768199"/>
    <n v="21483666.921"/>
  </r>
  <r>
    <d v="2020-05-04T00:00:00"/>
    <x v="3"/>
    <n v="23"/>
    <x v="5"/>
    <n v="283942.5"/>
    <n v="227580.93023255814"/>
    <n v="29357940"/>
    <n v="21174604.830000002"/>
  </r>
  <r>
    <d v="2020-04-29T00:00:00"/>
    <x v="4"/>
    <n v="23"/>
    <x v="5"/>
    <n v="298059"/>
    <n v="241166.30859375"/>
    <n v="30869287.5"/>
    <n v="22717731.617999997"/>
  </r>
  <r>
    <d v="2020-05-02T00:00:00"/>
    <x v="4"/>
    <n v="23"/>
    <x v="5"/>
    <n v="232903.5"/>
    <n v="188697.8023255814"/>
    <n v="24342016.5"/>
    <n v="17790852.443999998"/>
  </r>
  <r>
    <d v="2020-05-26T00:00:00"/>
    <x v="0"/>
    <n v="23"/>
    <x v="5"/>
    <n v="276966"/>
    <n v="216066.80541744188"/>
    <n v="27872617.898850001"/>
    <n v="20223763.805"/>
  </r>
  <r>
    <d v="2020-05-01T00:00:00"/>
    <x v="4"/>
    <n v="23"/>
    <x v="5"/>
    <n v="296149.5"/>
    <n v="240723.38372093023"/>
    <n v="31053316.5"/>
    <n v="22737807.546999998"/>
  </r>
  <r>
    <d v="2020-05-12T00:00:00"/>
    <x v="1"/>
    <n v="23"/>
    <x v="5"/>
    <n v="281796"/>
    <n v="225135.81395348837"/>
    <n v="29042520"/>
    <n v="20980503.504999999"/>
  </r>
  <r>
    <d v="2020-05-21T00:00:00"/>
    <x v="2"/>
    <n v="23"/>
    <x v="5"/>
    <n v="288936"/>
    <n v="215913.95348837209"/>
    <n v="27852900"/>
    <n v="20824687.999000002"/>
  </r>
  <r>
    <d v="2020-05-20T00:00:00"/>
    <x v="2"/>
    <n v="23"/>
    <x v="5"/>
    <n v="300151.5"/>
    <n v="227664.8962593023"/>
    <n v="29368771.617449999"/>
    <n v="21545834.136"/>
  </r>
  <r>
    <d v="2020-05-05T00:00:00"/>
    <x v="3"/>
    <n v="23"/>
    <x v="5"/>
    <n v="262734"/>
    <n v="211460.78406976743"/>
    <n v="27278441.145"/>
    <n v="19610637.316999998"/>
  </r>
  <r>
    <d v="2020-04-28T00:00:00"/>
    <x v="4"/>
    <n v="23"/>
    <x v="5"/>
    <n v="286002"/>
    <n v="227804.94140625"/>
    <n v="29159032.5"/>
    <n v="21437602.310000002"/>
  </r>
  <r>
    <d v="2020-05-13T00:00:00"/>
    <x v="1"/>
    <n v="23"/>
    <x v="5"/>
    <n v="258459"/>
    <n v="205174.05813953487"/>
    <n v="26467453.5"/>
    <n v="19153152.526999999"/>
  </r>
  <r>
    <d v="2020-05-03T00:00:00"/>
    <x v="4"/>
    <n v="23"/>
    <x v="5"/>
    <n v="274083"/>
    <n v="220364.34883720931"/>
    <n v="28427001"/>
    <n v="20563887.598999999"/>
  </r>
  <r>
    <d v="2020-05-06T00:00:00"/>
    <x v="3"/>
    <n v="23"/>
    <x v="5"/>
    <n v="277512"/>
    <n v="223029.53570232558"/>
    <n v="28770810.105599999"/>
    <n v="20810852.736000001"/>
  </r>
  <r>
    <d v="2020-05-23T00:00:00"/>
    <x v="2"/>
    <n v="23"/>
    <x v="5"/>
    <n v="356982"/>
    <n v="272123.46288023255"/>
    <n v="35103926.711549997"/>
    <n v="26357141.036999997"/>
  </r>
  <r>
    <d v="2020-05-25T00:00:00"/>
    <x v="0"/>
    <n v="23"/>
    <x v="5"/>
    <n v="266983.5"/>
    <n v="210588.47674418605"/>
    <n v="27165913.5"/>
    <n v="19659432.722999997"/>
  </r>
  <r>
    <d v="2020-04-30T00:00:00"/>
    <x v="4"/>
    <n v="23"/>
    <x v="5"/>
    <n v="311131.5"/>
    <n v="251309.13953488372"/>
    <n v="32418879"/>
    <n v="23595019.660999998"/>
  </r>
  <r>
    <d v="2020-05-10T00:00:00"/>
    <x v="3"/>
    <n v="23"/>
    <x v="5"/>
    <n v="287206.5"/>
    <n v="228962.6054732558"/>
    <n v="29536176.10605"/>
    <n v="21276357.105999999"/>
  </r>
  <r>
    <d v="2020-05-08T00:00:00"/>
    <x v="3"/>
    <n v="23"/>
    <x v="5"/>
    <n v="370092"/>
    <n v="295283.38372093026"/>
    <n v="38091556.5"/>
    <n v="28012065.349999998"/>
  </r>
  <r>
    <d v="2020-05-07T00:00:00"/>
    <x v="3"/>
    <n v="23"/>
    <x v="5"/>
    <n v="247813.5"/>
    <n v="196319.93023255814"/>
    <n v="25325271"/>
    <n v="18582990.427999999"/>
  </r>
  <r>
    <d v="2020-05-24T00:00:00"/>
    <x v="2"/>
    <n v="23"/>
    <x v="5"/>
    <n v="287740.5"/>
    <n v="218515.76744186046"/>
    <n v="28188534"/>
    <n v="21369401.386999998"/>
  </r>
  <r>
    <d v="2020-05-16T00:00:00"/>
    <x v="1"/>
    <n v="23"/>
    <x v="6"/>
    <n v="408810"/>
    <n v="338589.04800000001"/>
    <n v="42323631"/>
    <n v="31033323.692999996"/>
  </r>
  <r>
    <d v="2020-05-19T00:00:00"/>
    <x v="2"/>
    <n v="23"/>
    <x v="6"/>
    <n v="362536.5"/>
    <n v="296185.94400000002"/>
    <n v="37023243"/>
    <n v="26762183.377"/>
  </r>
  <r>
    <d v="2020-05-17T00:00:00"/>
    <x v="1"/>
    <n v="23"/>
    <x v="6"/>
    <n v="357072"/>
    <n v="294676.53600000002"/>
    <n v="36834567"/>
    <n v="26914635.671"/>
  </r>
  <r>
    <d v="2020-05-09T00:00:00"/>
    <x v="3"/>
    <n v="23"/>
    <x v="6"/>
    <n v="359214"/>
    <n v="309547.41600000003"/>
    <n v="38693427"/>
    <n v="27863789.055"/>
  </r>
  <r>
    <d v="2020-05-04T00:00:00"/>
    <x v="3"/>
    <n v="23"/>
    <x v="6"/>
    <n v="360255"/>
    <n v="307255.63199999998"/>
    <n v="38406954"/>
    <n v="27588003.988000002"/>
  </r>
  <r>
    <d v="2020-04-29T00:00:00"/>
    <x v="4"/>
    <n v="23"/>
    <x v="6"/>
    <n v="387220.5"/>
    <n v="332475.07199999999"/>
    <n v="41559384"/>
    <n v="30476170.214999996"/>
  </r>
  <r>
    <d v="2020-05-02T00:00:00"/>
    <x v="4"/>
    <n v="23"/>
    <x v="6"/>
    <n v="296580"/>
    <n v="254749.89600000001"/>
    <n v="31843737"/>
    <n v="23119777.98"/>
  </r>
  <r>
    <d v="2020-05-26T00:00:00"/>
    <x v="0"/>
    <n v="23"/>
    <x v="6"/>
    <n v="369861"/>
    <n v="309402.90725806454"/>
    <n v="38365960.5"/>
    <n v="27592063.502999999"/>
  </r>
  <r>
    <d v="2020-05-01T00:00:00"/>
    <x v="4"/>
    <n v="23"/>
    <x v="6"/>
    <n v="372504"/>
    <n v="320617.54800000001"/>
    <n v="40077193.5"/>
    <n v="29141359.438000001"/>
  </r>
  <r>
    <d v="2020-05-12T00:00:00"/>
    <x v="1"/>
    <n v="23"/>
    <x v="6"/>
    <n v="373392"/>
    <n v="316628.61599999998"/>
    <n v="39578577"/>
    <n v="28453665.594999999"/>
  </r>
  <r>
    <d v="2020-05-21T00:00:00"/>
    <x v="2"/>
    <n v="23"/>
    <x v="6"/>
    <n v="378043.5"/>
    <n v="303217.25255999999"/>
    <n v="37902156.57"/>
    <n v="28083686.689999998"/>
  </r>
  <r>
    <d v="2020-05-20T00:00:00"/>
    <x v="2"/>
    <n v="23"/>
    <x v="6"/>
    <n v="388668"/>
    <n v="317114.47200000001"/>
    <n v="39639309"/>
    <n v="28736966.634"/>
  </r>
  <r>
    <d v="2020-05-05T00:00:00"/>
    <x v="3"/>
    <n v="23"/>
    <x v="6"/>
    <n v="333792"/>
    <n v="285373.87199999997"/>
    <n v="35671734"/>
    <n v="25644478.342"/>
  </r>
  <r>
    <d v="2020-04-28T00:00:00"/>
    <x v="4"/>
    <n v="23"/>
    <x v="6"/>
    <n v="376060.5"/>
    <n v="319344.228"/>
    <n v="39918028.5"/>
    <n v="29154014.884"/>
  </r>
  <r>
    <d v="2020-05-13T00:00:00"/>
    <x v="1"/>
    <n v="23"/>
    <x v="6"/>
    <n v="350068.5"/>
    <n v="297576.924"/>
    <n v="37197115.5"/>
    <n v="26793668.158999998"/>
  </r>
  <r>
    <d v="2020-05-31T00:00:00"/>
    <x v="0"/>
    <n v="23"/>
    <x v="5"/>
    <n v="294337.5"/>
    <n v="227347.02325581395"/>
    <n v="29327766"/>
    <n v="22491044.692999996"/>
  </r>
  <r>
    <d v="2020-05-03T00:00:00"/>
    <x v="4"/>
    <n v="23"/>
    <x v="6"/>
    <n v="342666"/>
    <n v="293055.99599999998"/>
    <n v="36631999.5"/>
    <n v="26408496.047999997"/>
  </r>
  <r>
    <d v="2020-05-30T00:00:00"/>
    <x v="0"/>
    <n v="23"/>
    <x v="5"/>
    <n v="364882.5"/>
    <n v="276934.0581395349"/>
    <n v="35724493.5"/>
    <n v="27535617.434"/>
  </r>
  <r>
    <d v="2020-05-06T00:00:00"/>
    <x v="3"/>
    <n v="23"/>
    <x v="6"/>
    <n v="355278"/>
    <n v="304738.75199999998"/>
    <n v="38092344"/>
    <n v="27467616.702999998"/>
  </r>
  <r>
    <d v="2020-05-23T00:00:00"/>
    <x v="2"/>
    <n v="23"/>
    <x v="6"/>
    <n v="456885"/>
    <n v="371264.64"/>
    <n v="46408080"/>
    <n v="34793888.932999998"/>
  </r>
  <r>
    <d v="2020-05-28T00:00:00"/>
    <x v="0"/>
    <n v="23"/>
    <x v="5"/>
    <n v="278491.5"/>
    <n v="218224.84302325582"/>
    <n v="28151004.75"/>
    <n v="20806418.796"/>
  </r>
  <r>
    <d v="2020-05-25T00:00:00"/>
    <x v="0"/>
    <n v="23"/>
    <x v="6"/>
    <n v="349734"/>
    <n v="297447"/>
    <n v="36883428"/>
    <n v="26438356.802999999"/>
  </r>
  <r>
    <d v="2020-04-30T00:00:00"/>
    <x v="4"/>
    <n v="23"/>
    <x v="6"/>
    <n v="401580"/>
    <n v="344229.87599999999"/>
    <n v="43028734.5"/>
    <n v="31156525.939999998"/>
  </r>
  <r>
    <d v="2020-05-10T00:00:00"/>
    <x v="3"/>
    <n v="23"/>
    <x v="6"/>
    <n v="368649"/>
    <n v="312087"/>
    <n v="39010875"/>
    <n v="28090230.958999999"/>
  </r>
  <r>
    <d v="2020-05-08T00:00:00"/>
    <x v="3"/>
    <n v="23"/>
    <x v="6"/>
    <n v="463530"/>
    <n v="392985.44400000002"/>
    <n v="49123180.5"/>
    <n v="36012087.989"/>
  </r>
  <r>
    <d v="2020-05-07T00:00:00"/>
    <x v="3"/>
    <n v="23"/>
    <x v="6"/>
    <n v="319110"/>
    <n v="270111.91200000001"/>
    <n v="33763989"/>
    <n v="24610757.489"/>
  </r>
  <r>
    <d v="2020-05-24T00:00:00"/>
    <x v="2"/>
    <n v="23"/>
    <x v="6"/>
    <n v="375744"/>
    <n v="305531.05200000003"/>
    <n v="38191381.5"/>
    <n v="28822960.470999997"/>
  </r>
  <r>
    <d v="2020-05-16T00:00:00"/>
    <x v="1"/>
    <n v="23"/>
    <x v="7"/>
    <n v="81331.5"/>
    <n v="184782.75"/>
    <n v="6652179"/>
    <n v="5305378.9040000001"/>
  </r>
  <r>
    <d v="2020-05-19T00:00:00"/>
    <x v="2"/>
    <n v="23"/>
    <x v="7"/>
    <n v="75796.5"/>
    <n v="171485.08333333334"/>
    <n v="6173463"/>
    <n v="4915101.7949999999"/>
  </r>
  <r>
    <d v="2020-05-17T00:00:00"/>
    <x v="1"/>
    <n v="23"/>
    <x v="7"/>
    <n v="72861"/>
    <n v="165355.625"/>
    <n v="5952802.5"/>
    <n v="4711294.2009999994"/>
  </r>
  <r>
    <d v="2020-05-09T00:00:00"/>
    <x v="3"/>
    <n v="23"/>
    <x v="7"/>
    <n v="83373"/>
    <n v="201484.08333333334"/>
    <n v="7253427"/>
    <n v="5531366.3810000001"/>
  </r>
  <r>
    <d v="2020-05-04T00:00:00"/>
    <x v="3"/>
    <n v="23"/>
    <x v="7"/>
    <n v="64108.5"/>
    <n v="154484.79166666666"/>
    <n v="5561452.5"/>
    <n v="4257859.3720000004"/>
  </r>
  <r>
    <d v="2020-04-29T00:00:00"/>
    <x v="4"/>
    <n v="23"/>
    <x v="7"/>
    <n v="74707.5"/>
    <n v="179290.5"/>
    <n v="6454458"/>
    <n v="4968152.9469999997"/>
  </r>
  <r>
    <d v="2020-05-02T00:00:00"/>
    <x v="4"/>
    <n v="23"/>
    <x v="7"/>
    <n v="46216.5"/>
    <n v="114395.875"/>
    <n v="4118251.5"/>
    <n v="3133704.9279999998"/>
  </r>
  <r>
    <d v="2020-05-26T00:00:00"/>
    <x v="0"/>
    <n v="23"/>
    <x v="7"/>
    <n v="67726.5"/>
    <n v="162916.375"/>
    <n v="5864989.5"/>
    <n v="4506085.4840000002"/>
  </r>
  <r>
    <d v="2020-05-01T00:00:00"/>
    <x v="4"/>
    <n v="23"/>
    <x v="7"/>
    <n v="82228.5"/>
    <n v="195339.58333333334"/>
    <n v="7032225"/>
    <n v="5546127.1919999998"/>
  </r>
  <r>
    <d v="2020-05-12T00:00:00"/>
    <x v="1"/>
    <n v="23"/>
    <x v="7"/>
    <n v="64390.5"/>
    <n v="153420.70833333334"/>
    <n v="5523145.5"/>
    <n v="4230689.2069999995"/>
  </r>
  <r>
    <d v="2020-05-21T00:00:00"/>
    <x v="2"/>
    <n v="23"/>
    <x v="7"/>
    <n v="73126.5"/>
    <n v="162891.25"/>
    <n v="5864085"/>
    <n v="4847142.9859999996"/>
  </r>
  <r>
    <d v="2020-05-20T00:00:00"/>
    <x v="2"/>
    <n v="23"/>
    <x v="7"/>
    <n v="99631.5"/>
    <n v="197831.83333333334"/>
    <n v="7121946"/>
    <n v="6279205.8499999996"/>
  </r>
  <r>
    <d v="2020-05-05T00:00:00"/>
    <x v="3"/>
    <n v="23"/>
    <x v="7"/>
    <n v="66396"/>
    <n v="160292.75"/>
    <n v="5770539"/>
    <n v="4433831.2509999992"/>
  </r>
  <r>
    <d v="2020-04-28T00:00:00"/>
    <x v="4"/>
    <n v="23"/>
    <x v="7"/>
    <n v="73147.5"/>
    <n v="174673.5"/>
    <n v="6288246"/>
    <n v="4798265.1129999999"/>
  </r>
  <r>
    <d v="2020-05-13T00:00:00"/>
    <x v="1"/>
    <n v="23"/>
    <x v="7"/>
    <n v="73062"/>
    <n v="175939.66666666666"/>
    <n v="6333828"/>
    <n v="4890619.2620000001"/>
  </r>
  <r>
    <d v="2020-05-31T00:00:00"/>
    <x v="0"/>
    <n v="23"/>
    <x v="6"/>
    <n v="379663.5"/>
    <n v="317582.08064516127"/>
    <n v="39380178"/>
    <n v="29726473.223999996"/>
  </r>
  <r>
    <d v="2020-05-03T00:00:00"/>
    <x v="4"/>
    <n v="23"/>
    <x v="7"/>
    <n v="70581"/>
    <n v="172814.45833333334"/>
    <n v="6221320.5"/>
    <n v="4762185.0609999998"/>
  </r>
  <r>
    <d v="2020-05-30T00:00:00"/>
    <x v="0"/>
    <n v="23"/>
    <x v="6"/>
    <n v="453123"/>
    <n v="373958.90322580643"/>
    <n v="46370904"/>
    <n v="35190775.285000004"/>
  </r>
  <r>
    <d v="2020-05-06T00:00:00"/>
    <x v="3"/>
    <n v="23"/>
    <x v="7"/>
    <n v="63012"/>
    <n v="151503.375"/>
    <n v="5454121.5"/>
    <n v="4155234.554"/>
  </r>
  <r>
    <d v="2020-05-23T00:00:00"/>
    <x v="2"/>
    <n v="23"/>
    <x v="7"/>
    <n v="89556"/>
    <n v="199253.25"/>
    <n v="7173117"/>
    <n v="6068194.523"/>
  </r>
  <r>
    <d v="2020-05-28T00:00:00"/>
    <x v="0"/>
    <n v="23"/>
    <x v="6"/>
    <n v="364638"/>
    <n v="306029.74596774194"/>
    <n v="37947688.5"/>
    <n v="27829971.363000002"/>
  </r>
  <r>
    <d v="2020-05-25T00:00:00"/>
    <x v="0"/>
    <n v="23"/>
    <x v="7"/>
    <n v="66316.5"/>
    <n v="158462.5"/>
    <n v="5704650"/>
    <n v="4375924.2359999996"/>
  </r>
  <r>
    <d v="2020-04-30T00:00:00"/>
    <x v="4"/>
    <n v="23"/>
    <x v="7"/>
    <n v="78235.5"/>
    <n v="189433.16666666666"/>
    <n v="6819594"/>
    <n v="5260171.5349999992"/>
  </r>
  <r>
    <d v="2020-05-10T00:00:00"/>
    <x v="3"/>
    <n v="23"/>
    <x v="7"/>
    <n v="88311"/>
    <n v="214613.04166666666"/>
    <n v="7726069.5"/>
    <n v="5922893.7209999999"/>
  </r>
  <r>
    <d v="2020-05-08T00:00:00"/>
    <x v="3"/>
    <n v="23"/>
    <x v="7"/>
    <n v="61804.5"/>
    <n v="149047.45833333334"/>
    <n v="5365708.5"/>
    <n v="4091691.3249999997"/>
  </r>
  <r>
    <d v="2020-05-07T00:00:00"/>
    <x v="3"/>
    <n v="23"/>
    <x v="7"/>
    <n v="71067"/>
    <n v="171551.04166666666"/>
    <n v="6175837.5"/>
    <n v="4747959.6140000001"/>
  </r>
  <r>
    <d v="2020-05-24T00:00:00"/>
    <x v="2"/>
    <n v="23"/>
    <x v="7"/>
    <n v="74649"/>
    <n v="169395.45833333334"/>
    <n v="6098236.5"/>
    <n v="5042435.841"/>
  </r>
  <r>
    <d v="2020-05-16T00:00:00"/>
    <x v="1"/>
    <n v="23"/>
    <x v="8"/>
    <n v="44560.5"/>
    <n v="191673.71428571429"/>
    <n v="4025148"/>
    <n v="3259483.304"/>
  </r>
  <r>
    <d v="2020-05-19T00:00:00"/>
    <x v="2"/>
    <n v="23"/>
    <x v="8"/>
    <n v="38250"/>
    <n v="169187.5"/>
    <n v="3552937.5"/>
    <n v="2795344.17"/>
  </r>
  <r>
    <d v="2020-05-17T00:00:00"/>
    <x v="1"/>
    <n v="23"/>
    <x v="8"/>
    <n v="34830"/>
    <n v="151959.78571428571"/>
    <n v="3191155.5"/>
    <n v="2528990.5839999998"/>
  </r>
  <r>
    <d v="2020-05-09T00:00:00"/>
    <x v="3"/>
    <n v="23"/>
    <x v="8"/>
    <n v="32239.5"/>
    <n v="146899.64285714287"/>
    <n v="3084892.5"/>
    <n v="2384575.3629999999"/>
  </r>
  <r>
    <d v="2020-05-04T00:00:00"/>
    <x v="3"/>
    <n v="23"/>
    <x v="8"/>
    <n v="30780"/>
    <n v="140892.67499999999"/>
    <n v="2817853.5"/>
    <n v="2169377.2250000001"/>
  </r>
  <r>
    <d v="2020-04-29T00:00:00"/>
    <x v="4"/>
    <n v="23"/>
    <x v="8"/>
    <n v="29142"/>
    <n v="138294.47368421053"/>
    <n v="2627595"/>
    <n v="2033299.2799999998"/>
  </r>
  <r>
    <d v="2020-05-02T00:00:00"/>
    <x v="4"/>
    <n v="23"/>
    <x v="8"/>
    <n v="26428.5"/>
    <n v="123523.27499999999"/>
    <n v="2470465.5"/>
    <n v="1911613.1440000001"/>
  </r>
  <r>
    <d v="2020-05-26T00:00:00"/>
    <x v="0"/>
    <n v="23"/>
    <x v="8"/>
    <n v="40744.5"/>
    <n v="176205.28571428571"/>
    <n v="3700311"/>
    <n v="2861069.8419999997"/>
  </r>
  <r>
    <d v="2020-05-01T00:00:00"/>
    <x v="4"/>
    <n v="23"/>
    <x v="8"/>
    <n v="46620"/>
    <n v="214662.07500000001"/>
    <n v="4293241.5"/>
    <n v="3389723.9589999998"/>
  </r>
  <r>
    <d v="2020-05-12T00:00:00"/>
    <x v="1"/>
    <n v="23"/>
    <x v="8"/>
    <n v="32419.5"/>
    <n v="146695.92857142858"/>
    <n v="3080614.5"/>
    <n v="2363955.7909999997"/>
  </r>
  <r>
    <d v="2020-05-21T00:00:00"/>
    <x v="2"/>
    <n v="23"/>
    <x v="8"/>
    <n v="40819.5"/>
    <n v="181447.35714285713"/>
    <n v="3810394.5"/>
    <n v="3046897.7940000002"/>
  </r>
  <r>
    <d v="2020-05-20T00:00:00"/>
    <x v="2"/>
    <n v="23"/>
    <x v="8"/>
    <n v="41391"/>
    <n v="186618.42857142858"/>
    <n v="3918987"/>
    <n v="3141103.9569999999"/>
  </r>
  <r>
    <d v="2020-05-05T00:00:00"/>
    <x v="3"/>
    <n v="23"/>
    <x v="8"/>
    <n v="29482.5"/>
    <n v="132434.4"/>
    <n v="2648688"/>
    <n v="2021918.12"/>
  </r>
  <r>
    <d v="2020-04-28T00:00:00"/>
    <x v="4"/>
    <n v="23"/>
    <x v="8"/>
    <n v="32181"/>
    <n v="150715.81578947368"/>
    <n v="2863600.5"/>
    <n v="2246478.6170000001"/>
  </r>
  <r>
    <d v="2020-05-13T00:00:00"/>
    <x v="1"/>
    <n v="23"/>
    <x v="8"/>
    <n v="35535"/>
    <n v="156574.71428571429"/>
    <n v="3288069"/>
    <n v="2580984.0299999998"/>
  </r>
  <r>
    <d v="2020-05-31T00:00:00"/>
    <x v="0"/>
    <n v="23"/>
    <x v="7"/>
    <n v="76234.5"/>
    <n v="175698.60810810811"/>
    <n v="6500848.5"/>
    <n v="5172874.4439999992"/>
  </r>
  <r>
    <d v="2020-05-03T00:00:00"/>
    <x v="4"/>
    <n v="23"/>
    <x v="8"/>
    <n v="29935.5"/>
    <n v="136000.125"/>
    <n v="2720002.5"/>
    <n v="2102974.0010000002"/>
  </r>
  <r>
    <d v="2020-05-30T00:00:00"/>
    <x v="0"/>
    <n v="23"/>
    <x v="7"/>
    <n v="106926"/>
    <n v="245902.33783783784"/>
    <n v="9098386.5"/>
    <n v="7354572.0109999999"/>
  </r>
  <r>
    <d v="2020-05-06T00:00:00"/>
    <x v="3"/>
    <n v="23"/>
    <x v="8"/>
    <n v="30342"/>
    <n v="136906.35"/>
    <n v="2738127"/>
    <n v="2094375.01"/>
  </r>
  <r>
    <d v="2020-05-23T00:00:00"/>
    <x v="2"/>
    <n v="23"/>
    <x v="8"/>
    <n v="42999"/>
    <n v="184915"/>
    <n v="3883215"/>
    <n v="3151914.3419999997"/>
  </r>
  <r>
    <d v="2020-05-28T00:00:00"/>
    <x v="0"/>
    <n v="23"/>
    <x v="7"/>
    <n v="69945"/>
    <n v="164917.05405405405"/>
    <n v="6101931"/>
    <n v="4743581.9779999992"/>
  </r>
  <r>
    <d v="2020-05-25T00:00:00"/>
    <x v="0"/>
    <n v="23"/>
    <x v="8"/>
    <n v="38740.5"/>
    <n v="169602.64285714287"/>
    <n v="3561655.5"/>
    <n v="2769041.2770000002"/>
  </r>
  <r>
    <d v="2020-04-30T00:00:00"/>
    <x v="4"/>
    <n v="23"/>
    <x v="8"/>
    <n v="31231.5"/>
    <n v="142665.52499999999"/>
    <n v="2853310.5"/>
    <n v="2211817.6569999997"/>
  </r>
  <r>
    <d v="2020-05-10T00:00:00"/>
    <x v="3"/>
    <n v="23"/>
    <x v="8"/>
    <n v="37489.5"/>
    <n v="169004.64285714287"/>
    <n v="3549097.5"/>
    <n v="2745646.9479999999"/>
  </r>
  <r>
    <d v="2020-05-08T00:00:00"/>
    <x v="3"/>
    <n v="23"/>
    <x v="8"/>
    <n v="34399.5"/>
    <n v="152445.64285714287"/>
    <n v="3201358.5"/>
    <n v="2481896.3339999998"/>
  </r>
  <r>
    <d v="2020-05-07T00:00:00"/>
    <x v="3"/>
    <n v="23"/>
    <x v="8"/>
    <n v="32851.5"/>
    <n v="139738.28571428571"/>
    <n v="2934504"/>
    <n v="2253872.1379999998"/>
  </r>
  <r>
    <d v="2020-05-24T00:00:00"/>
    <x v="2"/>
    <n v="23"/>
    <x v="8"/>
    <n v="38194.5"/>
    <n v="164252.5"/>
    <n v="3449302.5"/>
    <n v="2798056.2479999997"/>
  </r>
  <r>
    <d v="2020-05-31T00:00:00"/>
    <x v="0"/>
    <n v="23"/>
    <x v="8"/>
    <n v="42423"/>
    <n v="173658.84782608695"/>
    <n v="3994153.5"/>
    <n v="3105853.9129999997"/>
  </r>
  <r>
    <d v="2020-05-30T00:00:00"/>
    <x v="0"/>
    <n v="23"/>
    <x v="8"/>
    <n v="48286.5"/>
    <n v="202565.52272727274"/>
    <n v="4456441.5"/>
    <n v="3473157.5449999999"/>
  </r>
  <r>
    <d v="2020-05-28T00:00:00"/>
    <x v="0"/>
    <n v="23"/>
    <x v="8"/>
    <n v="41442"/>
    <n v="176985.47727272726"/>
    <n v="3893680.5"/>
    <n v="3004872.3489999999"/>
  </r>
  <r>
    <d v="2020-05-16T00:00:00"/>
    <x v="1"/>
    <n v="23"/>
    <x v="9"/>
    <n v="18600"/>
    <n v="106761.7"/>
    <n v="1601425.5"/>
    <n v="1268422.666"/>
  </r>
  <r>
    <d v="2020-05-19T00:00:00"/>
    <x v="2"/>
    <n v="23"/>
    <x v="9"/>
    <n v="16638"/>
    <n v="85302.9375"/>
    <n v="1364847"/>
    <n v="1137103.412"/>
  </r>
  <r>
    <d v="2020-05-17T00:00:00"/>
    <x v="1"/>
    <n v="23"/>
    <x v="9"/>
    <n v="15609"/>
    <n v="91838.5"/>
    <n v="1377577.5"/>
    <n v="1086345.0159999998"/>
  </r>
  <r>
    <d v="2020-05-09T00:00:00"/>
    <x v="3"/>
    <n v="23"/>
    <x v="9"/>
    <n v="13948.5"/>
    <n v="81528.800000000003"/>
    <n v="1222932"/>
    <n v="974409.1449999999"/>
  </r>
  <r>
    <d v="2020-05-04T00:00:00"/>
    <x v="3"/>
    <n v="23"/>
    <x v="9"/>
    <n v="12301.5"/>
    <n v="72347.399999999994"/>
    <n v="1085211"/>
    <n v="874153.34499999997"/>
  </r>
  <r>
    <d v="2020-04-29T00:00:00"/>
    <x v="4"/>
    <n v="23"/>
    <x v="9"/>
    <n v="13014"/>
    <n v="74399.5"/>
    <n v="1115992.5"/>
    <n v="928035.23599999992"/>
  </r>
  <r>
    <d v="2020-05-02T00:00:00"/>
    <x v="4"/>
    <n v="23"/>
    <x v="9"/>
    <n v="12313.5"/>
    <n v="70214.7"/>
    <n v="1053220.5"/>
    <n v="843395.10900000005"/>
  </r>
  <r>
    <d v="2020-05-26T00:00:00"/>
    <x v="0"/>
    <n v="23"/>
    <x v="9"/>
    <n v="17391"/>
    <n v="87596.029411764699"/>
    <n v="1489132.5"/>
    <n v="1209901.0159999998"/>
  </r>
  <r>
    <d v="2020-05-01T00:00:00"/>
    <x v="4"/>
    <n v="23"/>
    <x v="9"/>
    <n v="17113.5"/>
    <n v="97722.8"/>
    <n v="1465842"/>
    <n v="1193019.642"/>
  </r>
  <r>
    <d v="2020-05-12T00:00:00"/>
    <x v="1"/>
    <n v="23"/>
    <x v="9"/>
    <n v="12802.5"/>
    <n v="74922"/>
    <n v="1123830"/>
    <n v="914932.571"/>
  </r>
  <r>
    <d v="2020-05-21T00:00:00"/>
    <x v="2"/>
    <n v="23"/>
    <x v="9"/>
    <n v="16554"/>
    <n v="81220.676470588238"/>
    <n v="1380751.5"/>
    <n v="1137748.7319999998"/>
  </r>
  <r>
    <d v="2020-05-20T00:00:00"/>
    <x v="2"/>
    <n v="23"/>
    <x v="9"/>
    <n v="17329.5"/>
    <n v="89390.90625"/>
    <n v="1430254.5"/>
    <n v="1175778.8370000001"/>
  </r>
  <r>
    <d v="2020-05-05T00:00:00"/>
    <x v="3"/>
    <n v="23"/>
    <x v="9"/>
    <n v="15987"/>
    <n v="92278.6"/>
    <n v="1384179"/>
    <n v="1116620.7919999999"/>
  </r>
  <r>
    <d v="2020-04-28T00:00:00"/>
    <x v="4"/>
    <n v="23"/>
    <x v="9"/>
    <n v="13303.5"/>
    <n v="73525.8"/>
    <n v="1102887"/>
    <n v="914116.79200000002"/>
  </r>
  <r>
    <d v="2020-05-13T00:00:00"/>
    <x v="1"/>
    <n v="23"/>
    <x v="9"/>
    <n v="14305.5"/>
    <n v="82900.5"/>
    <n v="1243507.5"/>
    <n v="987216.74099999992"/>
  </r>
  <r>
    <d v="2020-05-03T00:00:00"/>
    <x v="4"/>
    <n v="23"/>
    <x v="9"/>
    <n v="12924"/>
    <n v="74667.3"/>
    <n v="1120009.5"/>
    <n v="902752.71699999995"/>
  </r>
  <r>
    <d v="2020-05-06T00:00:00"/>
    <x v="3"/>
    <n v="23"/>
    <x v="9"/>
    <n v="14061"/>
    <n v="81403.8"/>
    <n v="1221057"/>
    <n v="983096.41700000002"/>
  </r>
  <r>
    <d v="2020-05-23T00:00:00"/>
    <x v="2"/>
    <n v="23"/>
    <x v="9"/>
    <n v="21958.5"/>
    <n v="109058.91176470589"/>
    <n v="1854001.5"/>
    <n v="1515956.368"/>
  </r>
  <r>
    <d v="2020-05-25T00:00:00"/>
    <x v="0"/>
    <n v="23"/>
    <x v="9"/>
    <n v="17211"/>
    <n v="88698.088235294112"/>
    <n v="1507867.5"/>
    <n v="1217527.6069999998"/>
  </r>
  <r>
    <d v="2020-04-30T00:00:00"/>
    <x v="4"/>
    <n v="23"/>
    <x v="9"/>
    <n v="12753"/>
    <n v="73537.899999999994"/>
    <n v="1103068.5"/>
    <n v="904501.45600000001"/>
  </r>
  <r>
    <d v="2020-05-10T00:00:00"/>
    <x v="3"/>
    <n v="23"/>
    <x v="9"/>
    <n v="16435.5"/>
    <n v="98102.5"/>
    <n v="1471537.5"/>
    <n v="1176721.1640000001"/>
  </r>
  <r>
    <d v="2020-05-08T00:00:00"/>
    <x v="3"/>
    <n v="23"/>
    <x v="9"/>
    <n v="14494.5"/>
    <n v="84652.4"/>
    <n v="1269786"/>
    <n v="1018857.6680000001"/>
  </r>
  <r>
    <d v="2020-05-07T00:00:00"/>
    <x v="3"/>
    <n v="23"/>
    <x v="9"/>
    <n v="12705"/>
    <n v="74926.3"/>
    <n v="1123894.5"/>
    <n v="898508.49699999997"/>
  </r>
  <r>
    <d v="2020-05-24T00:00:00"/>
    <x v="2"/>
    <n v="23"/>
    <x v="9"/>
    <n v="18075"/>
    <n v="91064.647058823524"/>
    <n v="1548099"/>
    <n v="1256993.4810000001"/>
  </r>
  <r>
    <d v="2020-05-16T00:00:00"/>
    <x v="1"/>
    <n v="23"/>
    <x v="10"/>
    <n v="13120.5"/>
    <n v="81002.2"/>
    <n v="1215033"/>
    <n v="985281.03599999985"/>
  </r>
  <r>
    <d v="2020-05-19T00:00:00"/>
    <x v="2"/>
    <n v="23"/>
    <x v="10"/>
    <n v="16237.5"/>
    <n v="93536.5"/>
    <n v="1403047.5"/>
    <n v="1195875.8800000001"/>
  </r>
  <r>
    <d v="2020-05-17T00:00:00"/>
    <x v="1"/>
    <n v="23"/>
    <x v="10"/>
    <n v="11967"/>
    <n v="70699.3"/>
    <n v="1060489.5"/>
    <n v="851805.179"/>
  </r>
  <r>
    <d v="2020-05-09T00:00:00"/>
    <x v="3"/>
    <n v="23"/>
    <x v="10"/>
    <n v="12037.5"/>
    <n v="72081.100000000006"/>
    <n v="1081216.5"/>
    <n v="910141.15500000003"/>
  </r>
  <r>
    <d v="2020-05-04T00:00:00"/>
    <x v="3"/>
    <n v="23"/>
    <x v="10"/>
    <n v="7087.5"/>
    <n v="40723.699999999997"/>
    <n v="610855.5"/>
    <n v="541946.12800000003"/>
  </r>
  <r>
    <d v="2020-04-29T00:00:00"/>
    <x v="4"/>
    <n v="23"/>
    <x v="11"/>
    <n v="25816.5"/>
    <n v="131161.91666666666"/>
    <n v="2360914.5"/>
    <n v="1868643.6719999998"/>
  </r>
  <r>
    <d v="2020-05-02T00:00:00"/>
    <x v="4"/>
    <n v="23"/>
    <x v="10"/>
    <n v="4624.5"/>
    <n v="28882.9"/>
    <n v="433243.5"/>
    <n v="377401.46199999994"/>
  </r>
  <r>
    <d v="2020-05-26T00:00:00"/>
    <x v="0"/>
    <n v="23"/>
    <x v="10"/>
    <n v="12259.5"/>
    <n v="76803.600000000006"/>
    <n v="1152054"/>
    <n v="906579.62099999993"/>
  </r>
  <r>
    <d v="2020-05-01T00:00:00"/>
    <x v="4"/>
    <n v="23"/>
    <x v="10"/>
    <n v="5446.5"/>
    <n v="33704.800000000003"/>
    <n v="505572"/>
    <n v="422390.908"/>
  </r>
  <r>
    <d v="2020-05-12T00:00:00"/>
    <x v="1"/>
    <n v="23"/>
    <x v="10"/>
    <n v="11296.5"/>
    <n v="65975.5"/>
    <n v="989632.5"/>
    <n v="829947.41200000001"/>
  </r>
  <r>
    <d v="2020-05-21T00:00:00"/>
    <x v="2"/>
    <n v="23"/>
    <x v="10"/>
    <n v="12135"/>
    <n v="73574.899999999994"/>
    <n v="1103623.5"/>
    <n v="899589.3060000001"/>
  </r>
  <r>
    <d v="2020-05-20T00:00:00"/>
    <x v="2"/>
    <n v="23"/>
    <x v="10"/>
    <n v="12630"/>
    <n v="73657.2"/>
    <n v="1104858"/>
    <n v="915994.11899999983"/>
  </r>
  <r>
    <d v="2020-05-05T00:00:00"/>
    <x v="3"/>
    <n v="23"/>
    <x v="10"/>
    <n v="8223"/>
    <n v="46306.2"/>
    <n v="694593"/>
    <n v="622755.04999999993"/>
  </r>
  <r>
    <d v="2020-04-28T00:00:00"/>
    <x v="4"/>
    <n v="23"/>
    <x v="11"/>
    <n v="25149"/>
    <n v="126504"/>
    <n v="2277072"/>
    <n v="1804070.1239999998"/>
  </r>
  <r>
    <d v="2020-05-13T00:00:00"/>
    <x v="1"/>
    <n v="23"/>
    <x v="10"/>
    <n v="10401"/>
    <n v="63327.5"/>
    <n v="949912.5"/>
    <n v="785961.28899999999"/>
  </r>
  <r>
    <d v="2020-05-31T00:00:00"/>
    <x v="0"/>
    <n v="23"/>
    <x v="9"/>
    <n v="17689.5"/>
    <n v="93654.088235294112"/>
    <n v="1592119.5"/>
    <n v="1279369.1529999999"/>
  </r>
  <r>
    <d v="2020-05-03T00:00:00"/>
    <x v="4"/>
    <n v="23"/>
    <x v="10"/>
    <n v="8127"/>
    <n v="44353.5"/>
    <n v="665302.5"/>
    <n v="644221.49399999995"/>
  </r>
  <r>
    <d v="2020-05-30T00:00:00"/>
    <x v="0"/>
    <n v="23"/>
    <x v="9"/>
    <n v="27250.5"/>
    <n v="144544.23529411765"/>
    <n v="2457252"/>
    <n v="1983435.05"/>
  </r>
  <r>
    <d v="2020-05-06T00:00:00"/>
    <x v="3"/>
    <n v="23"/>
    <x v="10"/>
    <n v="8464.5"/>
    <n v="49286.1"/>
    <n v="739291.5"/>
    <n v="651727.3679999999"/>
  </r>
  <r>
    <d v="2020-05-23T00:00:00"/>
    <x v="2"/>
    <n v="23"/>
    <x v="10"/>
    <n v="14167.5"/>
    <n v="87671.7"/>
    <n v="1315075.5"/>
    <n v="1074904.135"/>
  </r>
  <r>
    <d v="2020-05-28T00:00:00"/>
    <x v="0"/>
    <n v="23"/>
    <x v="9"/>
    <n v="16500"/>
    <n v="87525.176470588238"/>
    <n v="1487928"/>
    <n v="1187884.8939999999"/>
  </r>
  <r>
    <d v="2020-05-25T00:00:00"/>
    <x v="0"/>
    <n v="23"/>
    <x v="10"/>
    <n v="13260"/>
    <n v="82045.8"/>
    <n v="1230687"/>
    <n v="985675.48699999996"/>
  </r>
  <r>
    <d v="2020-04-30T00:00:00"/>
    <x v="4"/>
    <n v="23"/>
    <x v="10"/>
    <n v="4285.5"/>
    <n v="26979.4"/>
    <n v="404691"/>
    <n v="333054.54800000001"/>
  </r>
  <r>
    <d v="2020-05-10T00:00:00"/>
    <x v="3"/>
    <n v="23"/>
    <x v="10"/>
    <n v="13440"/>
    <n v="79885.7"/>
    <n v="1198285.5"/>
    <n v="1018063.802"/>
  </r>
  <r>
    <d v="2020-05-08T00:00:00"/>
    <x v="3"/>
    <n v="23"/>
    <x v="10"/>
    <n v="9058.5"/>
    <n v="53250.6"/>
    <n v="798759"/>
    <n v="669115.93699999992"/>
  </r>
  <r>
    <d v="2020-05-07T00:00:00"/>
    <x v="3"/>
    <n v="23"/>
    <x v="10"/>
    <n v="8719.5"/>
    <n v="51285.1"/>
    <n v="769276.5"/>
    <n v="654599.97699999996"/>
  </r>
  <r>
    <d v="2020-05-24T00:00:00"/>
    <x v="2"/>
    <n v="23"/>
    <x v="10"/>
    <n v="12666"/>
    <n v="78991"/>
    <n v="1184865"/>
    <n v="953822.62099999993"/>
  </r>
  <r>
    <d v="2020-05-16T00:00:00"/>
    <x v="1"/>
    <n v="23"/>
    <x v="11"/>
    <n v="34563"/>
    <n v="153835.97368421053"/>
    <n v="2922883.5"/>
    <n v="2340316.3049999997"/>
  </r>
  <r>
    <d v="2020-05-19T00:00:00"/>
    <x v="2"/>
    <n v="23"/>
    <x v="11"/>
    <n v="28882.5"/>
    <n v="128764.73684210527"/>
    <n v="2446530"/>
    <n v="1956748.2629999998"/>
  </r>
  <r>
    <d v="2020-05-17T00:00:00"/>
    <x v="1"/>
    <n v="23"/>
    <x v="11"/>
    <n v="28275"/>
    <n v="128191.18421052632"/>
    <n v="2435632.5"/>
    <n v="1954139.7149999999"/>
  </r>
  <r>
    <d v="2020-05-09T00:00:00"/>
    <x v="3"/>
    <n v="23"/>
    <x v="11"/>
    <n v="26271"/>
    <n v="125523"/>
    <n v="2384937"/>
    <n v="1880070.5110000002"/>
  </r>
  <r>
    <d v="2020-05-04T00:00:00"/>
    <x v="3"/>
    <n v="23"/>
    <x v="11"/>
    <n v="23587.5"/>
    <n v="113456.21052631579"/>
    <n v="2155668"/>
    <n v="1685753.1839999999"/>
  </r>
  <r>
    <d v="2020-05-02T00:00:00"/>
    <x v="4"/>
    <n v="23"/>
    <x v="11"/>
    <n v="18427.5"/>
    <n v="88571.131578947374"/>
    <n v="1682851.5"/>
    <n v="1337535.2989999999"/>
  </r>
  <r>
    <d v="2020-05-26T00:00:00"/>
    <x v="0"/>
    <n v="23"/>
    <x v="11"/>
    <n v="27156"/>
    <n v="120540.15"/>
    <n v="2410803"/>
    <n v="1897998.2520000001"/>
  </r>
  <r>
    <d v="2020-05-01T00:00:00"/>
    <x v="4"/>
    <n v="23"/>
    <x v="11"/>
    <n v="35190"/>
    <n v="166763.68421052632"/>
    <n v="3168510"/>
    <n v="2533138.7200000002"/>
  </r>
  <r>
    <d v="2020-05-12T00:00:00"/>
    <x v="1"/>
    <n v="23"/>
    <x v="11"/>
    <n v="25483.5"/>
    <n v="118061.05263157895"/>
    <n v="2243160"/>
    <n v="1757185.7729999998"/>
  </r>
  <r>
    <d v="2020-05-21T00:00:00"/>
    <x v="2"/>
    <n v="23"/>
    <x v="11"/>
    <n v="25362"/>
    <n v="115733.44736842105"/>
    <n v="2198935.5"/>
    <n v="1755958.3049999999"/>
  </r>
  <r>
    <d v="2020-05-20T00:00:00"/>
    <x v="2"/>
    <n v="23"/>
    <x v="11"/>
    <n v="28849.5"/>
    <n v="132671.52631578947"/>
    <n v="2520759"/>
    <n v="2010739.0729999999"/>
  </r>
  <r>
    <d v="2020-05-05T00:00:00"/>
    <x v="3"/>
    <n v="23"/>
    <x v="11"/>
    <n v="26367"/>
    <n v="125280.71052631579"/>
    <n v="2380333.5"/>
    <n v="1873451.2719999999"/>
  </r>
  <r>
    <d v="2020-05-13T00:00:00"/>
    <x v="1"/>
    <n v="23"/>
    <x v="11"/>
    <n v="25539"/>
    <n v="119139.55263157895"/>
    <n v="2263651.5"/>
    <n v="1783039.3049999997"/>
  </r>
  <r>
    <d v="2020-05-31T00:00:00"/>
    <x v="0"/>
    <n v="23"/>
    <x v="10"/>
    <n v="14808"/>
    <n v="83549.34375"/>
    <n v="1336789.5"/>
    <n v="1084824.9949999999"/>
  </r>
  <r>
    <d v="2020-05-03T00:00:00"/>
    <x v="4"/>
    <n v="23"/>
    <x v="11"/>
    <n v="21343.5"/>
    <n v="100345.10526315789"/>
    <n v="1906557"/>
    <n v="1485927.8739999998"/>
  </r>
  <r>
    <d v="2020-05-30T00:00:00"/>
    <x v="0"/>
    <n v="23"/>
    <x v="10"/>
    <n v="17946"/>
    <n v="100568.15625"/>
    <n v="1609090.5"/>
    <n v="1298844.2"/>
  </r>
  <r>
    <d v="2020-05-06T00:00:00"/>
    <x v="3"/>
    <n v="23"/>
    <x v="11"/>
    <n v="24337.5"/>
    <n v="113650.02631578948"/>
    <n v="2159350.5"/>
    <n v="1715939.5399999998"/>
  </r>
  <r>
    <d v="2020-05-23T00:00:00"/>
    <x v="2"/>
    <n v="23"/>
    <x v="11"/>
    <n v="36997.5"/>
    <n v="162586.34210526315"/>
    <n v="3089140.5"/>
    <n v="2533823.1740000001"/>
  </r>
  <r>
    <d v="2020-05-28T00:00:00"/>
    <x v="0"/>
    <n v="23"/>
    <x v="10"/>
    <n v="13864.5"/>
    <n v="77484.1875"/>
    <n v="1239747"/>
    <n v="995597.5199999999"/>
  </r>
  <r>
    <d v="2020-05-25T00:00:00"/>
    <x v="0"/>
    <n v="23"/>
    <x v="11"/>
    <n v="28494"/>
    <n v="125640.15"/>
    <n v="2512803"/>
    <n v="1972327.267"/>
  </r>
  <r>
    <d v="2020-04-30T00:00:00"/>
    <x v="4"/>
    <n v="23"/>
    <x v="11"/>
    <n v="27883.5"/>
    <n v="134741.05263157896"/>
    <n v="2560080"/>
    <n v="2016381.645"/>
  </r>
  <r>
    <d v="2020-05-10T00:00:00"/>
    <x v="3"/>
    <n v="23"/>
    <x v="11"/>
    <n v="31224"/>
    <n v="145645.81578947368"/>
    <n v="2767270.5"/>
    <n v="2174380.5969999996"/>
  </r>
  <r>
    <d v="2020-05-08T00:00:00"/>
    <x v="3"/>
    <n v="23"/>
    <x v="11"/>
    <n v="25020"/>
    <n v="117682.10526315789"/>
    <n v="2235960"/>
    <n v="1780335.608"/>
  </r>
  <r>
    <d v="2020-05-07T00:00:00"/>
    <x v="3"/>
    <n v="23"/>
    <x v="11"/>
    <n v="26184"/>
    <n v="121491.39473684211"/>
    <n v="2308336.5"/>
    <n v="1837113.1940000001"/>
  </r>
  <r>
    <d v="2020-05-24T00:00:00"/>
    <x v="2"/>
    <n v="23"/>
    <x v="11"/>
    <n v="29824.5"/>
    <n v="132995.21052631579"/>
    <n v="2526909"/>
    <n v="2092407.26"/>
  </r>
  <r>
    <d v="2020-04-29T00:00:00"/>
    <x v="4"/>
    <n v="23"/>
    <x v="12"/>
    <n v="208351.5"/>
    <n v="366361.57627118647"/>
    <n v="21615333"/>
    <n v="15729720.814999998"/>
  </r>
  <r>
    <d v="2020-04-28T00:00:00"/>
    <x v="4"/>
    <n v="23"/>
    <x v="12"/>
    <n v="204637.5"/>
    <n v="357879.63559322036"/>
    <n v="21114898.5"/>
    <n v="15426373.358999999"/>
  </r>
  <r>
    <d v="2020-05-31T00:00:00"/>
    <x v="0"/>
    <n v="23"/>
    <x v="11"/>
    <n v="31372.5"/>
    <n v="133063.07142857142"/>
    <n v="2794324.5"/>
    <n v="2251714.5490000001"/>
  </r>
  <r>
    <d v="2020-05-30T00:00:00"/>
    <x v="0"/>
    <n v="23"/>
    <x v="11"/>
    <n v="34681.5"/>
    <n v="150266.70000000001"/>
    <n v="3005334"/>
    <n v="2408136.8190000001"/>
  </r>
  <r>
    <d v="2020-05-28T00:00:00"/>
    <x v="0"/>
    <n v="23"/>
    <x v="11"/>
    <n v="28197"/>
    <n v="127960.575"/>
    <n v="2559211.5"/>
    <n v="2038847.0090000001"/>
  </r>
  <r>
    <d v="2020-05-16T00:00:00"/>
    <x v="1"/>
    <n v="23"/>
    <x v="12"/>
    <n v="236551.5"/>
    <n v="394823.05"/>
    <n v="23689383"/>
    <n v="17329462.175999999"/>
  </r>
  <r>
    <d v="2020-05-19T00:00:00"/>
    <x v="2"/>
    <n v="23"/>
    <x v="12"/>
    <n v="223597.5"/>
    <n v="365764.3"/>
    <n v="21945858"/>
    <n v="15975681.728"/>
  </r>
  <r>
    <d v="2020-05-17T00:00:00"/>
    <x v="1"/>
    <n v="23"/>
    <x v="12"/>
    <n v="193363.5"/>
    <n v="325773.09999999998"/>
    <n v="19546386"/>
    <n v="14278298.844000001"/>
  </r>
  <r>
    <d v="2020-05-09T00:00:00"/>
    <x v="3"/>
    <n v="23"/>
    <x v="12"/>
    <n v="188319"/>
    <n v="325739.51694915252"/>
    <n v="19218631.5"/>
    <n v="13973128.512"/>
  </r>
  <r>
    <d v="2020-05-04T00:00:00"/>
    <x v="3"/>
    <n v="23"/>
    <x v="12"/>
    <n v="237544.5"/>
    <n v="411732.50847457629"/>
    <n v="24292218"/>
    <n v="17650186.028999999"/>
  </r>
  <r>
    <d v="2020-04-29T00:00:00"/>
    <x v="4"/>
    <n v="23"/>
    <x v="13"/>
    <n v="203209.5"/>
    <n v="386507.25"/>
    <n v="20871391.5"/>
    <n v="15206983.089"/>
  </r>
  <r>
    <d v="2020-05-02T00:00:00"/>
    <x v="4"/>
    <n v="23"/>
    <x v="12"/>
    <n v="185979"/>
    <n v="332633.28813559323"/>
    <n v="19625364"/>
    <n v="14386025.838000001"/>
  </r>
  <r>
    <d v="2020-05-26T00:00:00"/>
    <x v="0"/>
    <n v="23"/>
    <x v="12"/>
    <n v="244905"/>
    <n v="426498.83898305084"/>
    <n v="25163431.5"/>
    <n v="18210825.697000001"/>
  </r>
  <r>
    <d v="2020-05-01T00:00:00"/>
    <x v="4"/>
    <n v="23"/>
    <x v="12"/>
    <n v="239409"/>
    <n v="430734.76271186443"/>
    <n v="25413351"/>
    <n v="18463277.771000002"/>
  </r>
  <r>
    <d v="2020-05-12T00:00:00"/>
    <x v="1"/>
    <n v="23"/>
    <x v="12"/>
    <n v="192886.5"/>
    <n v="320086.32500000001"/>
    <n v="19205179.5"/>
    <n v="13834210.461999999"/>
  </r>
  <r>
    <d v="2020-05-21T00:00:00"/>
    <x v="2"/>
    <n v="23"/>
    <x v="12"/>
    <n v="224233.5"/>
    <n v="370888.25"/>
    <n v="22253295"/>
    <n v="16496134.313999999"/>
  </r>
  <r>
    <d v="2020-05-20T00:00:00"/>
    <x v="2"/>
    <n v="23"/>
    <x v="12"/>
    <n v="219622.5"/>
    <n v="365988.1"/>
    <n v="21959286"/>
    <n v="15958453.927999999"/>
  </r>
  <r>
    <d v="2020-05-05T00:00:00"/>
    <x v="3"/>
    <n v="23"/>
    <x v="12"/>
    <n v="213582"/>
    <n v="371515.85593220341"/>
    <n v="21919435.5"/>
    <n v="15790923.194999998"/>
  </r>
  <r>
    <d v="2020-04-28T00:00:00"/>
    <x v="4"/>
    <n v="23"/>
    <x v="13"/>
    <n v="195705"/>
    <n v="370430.80555555556"/>
    <n v="20003263.5"/>
    <n v="14633542.982000001"/>
  </r>
  <r>
    <d v="2020-05-13T00:00:00"/>
    <x v="1"/>
    <n v="23"/>
    <x v="12"/>
    <n v="193722"/>
    <n v="323954.55"/>
    <n v="19437273"/>
    <n v="13979092.230999999"/>
  </r>
  <r>
    <d v="2020-05-03T00:00:00"/>
    <x v="4"/>
    <n v="23"/>
    <x v="12"/>
    <n v="257215.5"/>
    <n v="449021.66949152545"/>
    <n v="26492278.5"/>
    <n v="19179229.932"/>
  </r>
  <r>
    <d v="2020-05-06T00:00:00"/>
    <x v="3"/>
    <n v="23"/>
    <x v="12"/>
    <n v="224779.5"/>
    <n v="390389.69491525425"/>
    <n v="23032992"/>
    <n v="16792969.817999996"/>
  </r>
  <r>
    <d v="2020-05-23T00:00:00"/>
    <x v="2"/>
    <n v="23"/>
    <x v="12"/>
    <n v="292018.5"/>
    <n v="476515.17499999999"/>
    <n v="28590910.5"/>
    <n v="21740920.338999998"/>
  </r>
  <r>
    <d v="2020-05-25T00:00:00"/>
    <x v="0"/>
    <n v="23"/>
    <x v="12"/>
    <n v="198751.5"/>
    <n v="348860.05932203389"/>
    <n v="20582743.5"/>
    <n v="14894008.652000001"/>
  </r>
  <r>
    <d v="2020-04-30T00:00:00"/>
    <x v="4"/>
    <n v="23"/>
    <x v="12"/>
    <n v="214386"/>
    <n v="381864.40677966102"/>
    <n v="22530000"/>
    <n v="16370527.077"/>
  </r>
  <r>
    <d v="2020-05-10T00:00:00"/>
    <x v="3"/>
    <n v="23"/>
    <x v="12"/>
    <n v="243825"/>
    <n v="421871.26271186443"/>
    <n v="24890404.5"/>
    <n v="18159589.107999999"/>
  </r>
  <r>
    <d v="2020-05-08T00:00:00"/>
    <x v="3"/>
    <n v="23"/>
    <x v="12"/>
    <n v="232701"/>
    <n v="404778.78813559323"/>
    <n v="23881948.5"/>
    <n v="17462223.403999999"/>
  </r>
  <r>
    <d v="2020-05-07T00:00:00"/>
    <x v="3"/>
    <n v="23"/>
    <x v="12"/>
    <n v="219411"/>
    <n v="380680.16949152545"/>
    <n v="22460130"/>
    <n v="16627687.641000001"/>
  </r>
  <r>
    <d v="2020-05-24T00:00:00"/>
    <x v="2"/>
    <n v="23"/>
    <x v="12"/>
    <n v="200029.5"/>
    <n v="332663.34999999998"/>
    <n v="19959801"/>
    <n v="15125624.641999999"/>
  </r>
  <r>
    <d v="2020-05-16T00:00:00"/>
    <x v="1"/>
    <n v="23"/>
    <x v="13"/>
    <n v="225480"/>
    <n v="413987.75"/>
    <n v="22355338.5"/>
    <n v="16443448.491999999"/>
  </r>
  <r>
    <d v="2020-05-19T00:00:00"/>
    <x v="2"/>
    <n v="23"/>
    <x v="13"/>
    <n v="211453.5"/>
    <n v="381297.63888888888"/>
    <n v="20590072.5"/>
    <n v="15078027.685000001"/>
  </r>
  <r>
    <d v="2020-05-17T00:00:00"/>
    <x v="1"/>
    <n v="23"/>
    <x v="13"/>
    <n v="184801.5"/>
    <n v="341649.83333333331"/>
    <n v="18449091"/>
    <n v="13533023.127999999"/>
  </r>
  <r>
    <d v="2020-05-09T00:00:00"/>
    <x v="3"/>
    <n v="23"/>
    <x v="13"/>
    <n v="177976.5"/>
    <n v="334922.19444444444"/>
    <n v="18085798.5"/>
    <n v="13150397.668"/>
  </r>
  <r>
    <d v="2020-05-04T00:00:00"/>
    <x v="3"/>
    <n v="23"/>
    <x v="13"/>
    <n v="223617"/>
    <n v="422163.47222222225"/>
    <n v="22796827.5"/>
    <n v="16597666.014999999"/>
  </r>
  <r>
    <d v="2020-05-02T00:00:00"/>
    <x v="4"/>
    <n v="23"/>
    <x v="13"/>
    <n v="176397"/>
    <n v="344924.47222222225"/>
    <n v="18625921.5"/>
    <n v="13628439.163999999"/>
  </r>
  <r>
    <d v="2020-05-26T00:00:00"/>
    <x v="0"/>
    <n v="23"/>
    <x v="13"/>
    <n v="232369.5"/>
    <n v="441784.16666666669"/>
    <n v="23856345"/>
    <n v="17297352.185000002"/>
  </r>
  <r>
    <d v="2020-05-01T00:00:00"/>
    <x v="4"/>
    <n v="23"/>
    <x v="13"/>
    <n v="226540.5"/>
    <n v="443584"/>
    <n v="23953536"/>
    <n v="17342946.796999998"/>
  </r>
  <r>
    <d v="2020-05-12T00:00:00"/>
    <x v="1"/>
    <n v="23"/>
    <x v="13"/>
    <n v="189679.5"/>
    <n v="346630.30555555556"/>
    <n v="18718036.5"/>
    <n v="13500671.991999999"/>
  </r>
  <r>
    <d v="2020-05-21T00:00:00"/>
    <x v="2"/>
    <n v="23"/>
    <x v="13"/>
    <n v="213640.5"/>
    <n v="389679.13888888888"/>
    <n v="21042673.5"/>
    <n v="15681371.557000002"/>
  </r>
  <r>
    <d v="2020-05-20T00:00:00"/>
    <x v="2"/>
    <n v="23"/>
    <x v="13"/>
    <n v="214885.5"/>
    <n v="396506.47222222225"/>
    <n v="21411349.5"/>
    <n v="15600701.422999999"/>
  </r>
  <r>
    <d v="2020-05-05T00:00:00"/>
    <x v="3"/>
    <n v="23"/>
    <x v="13"/>
    <n v="203832"/>
    <n v="386669.30555555556"/>
    <n v="20880142.5"/>
    <n v="15015521.489999998"/>
  </r>
  <r>
    <d v="2020-05-13T00:00:00"/>
    <x v="1"/>
    <n v="23"/>
    <x v="13"/>
    <n v="188662.5"/>
    <n v="347851.86111111112"/>
    <n v="18784000.5"/>
    <n v="13568684.673999999"/>
  </r>
  <r>
    <d v="2020-05-31T00:00:00"/>
    <x v="0"/>
    <n v="23"/>
    <x v="12"/>
    <n v="215277"/>
    <n v="365852.82203389832"/>
    <n v="21585316.5"/>
    <n v="16285354.714"/>
  </r>
  <r>
    <d v="2020-05-03T00:00:00"/>
    <x v="4"/>
    <n v="23"/>
    <x v="13"/>
    <n v="248148"/>
    <n v="472575.41666666669"/>
    <n v="25519072.5"/>
    <n v="18491870.614999998"/>
  </r>
  <r>
    <d v="2020-05-30T00:00:00"/>
    <x v="0"/>
    <n v="23"/>
    <x v="12"/>
    <n v="246414"/>
    <n v="415716.0254237288"/>
    <n v="24527245.5"/>
    <n v="18595804.535"/>
  </r>
  <r>
    <d v="2020-05-06T00:00:00"/>
    <x v="3"/>
    <n v="23"/>
    <x v="13"/>
    <n v="216498"/>
    <n v="409748.97222222225"/>
    <n v="22126444.5"/>
    <n v="16128268.832"/>
  </r>
  <r>
    <d v="2020-05-23T00:00:00"/>
    <x v="2"/>
    <n v="23"/>
    <x v="13"/>
    <n v="275793"/>
    <n v="496419"/>
    <n v="26806626"/>
    <n v="20508194.544999998"/>
  </r>
  <r>
    <d v="2020-05-28T00:00:00"/>
    <x v="0"/>
    <n v="23"/>
    <x v="12"/>
    <n v="199753.5"/>
    <n v="342262.22499999998"/>
    <n v="20535733.5"/>
    <n v="15173462.744000001"/>
  </r>
  <r>
    <d v="2020-05-25T00:00:00"/>
    <x v="0"/>
    <n v="23"/>
    <x v="13"/>
    <n v="192948"/>
    <n v="366794.94444444444"/>
    <n v="19806927"/>
    <n v="14358653.389999999"/>
  </r>
  <r>
    <d v="2020-04-30T00:00:00"/>
    <x v="4"/>
    <n v="23"/>
    <x v="13"/>
    <n v="206038.5"/>
    <n v="402601.11111111112"/>
    <n v="21740460"/>
    <n v="15789926.042999998"/>
  </r>
  <r>
    <d v="2020-05-10T00:00:00"/>
    <x v="3"/>
    <n v="23"/>
    <x v="13"/>
    <n v="231559.5"/>
    <n v="434143.05555555556"/>
    <n v="23443725"/>
    <n v="17121204.866"/>
  </r>
  <r>
    <d v="2020-05-08T00:00:00"/>
    <x v="3"/>
    <n v="23"/>
    <x v="13"/>
    <n v="225076.5"/>
    <n v="423075.52777777775"/>
    <n v="22846078.5"/>
    <n v="16722171.227"/>
  </r>
  <r>
    <d v="2020-05-07T00:00:00"/>
    <x v="3"/>
    <n v="23"/>
    <x v="13"/>
    <n v="209415"/>
    <n v="397463.38888888888"/>
    <n v="21463023"/>
    <n v="15847839.739"/>
  </r>
  <r>
    <d v="2020-05-24T00:00:00"/>
    <x v="2"/>
    <n v="23"/>
    <x v="13"/>
    <n v="193719"/>
    <n v="353168.83333333331"/>
    <n v="19071117"/>
    <n v="14541424.877999999"/>
  </r>
  <r>
    <d v="2020-04-29T00:00:00"/>
    <x v="4"/>
    <n v="23"/>
    <x v="14"/>
    <n v="12250.5"/>
    <n v="65434.6"/>
    <n v="981519"/>
    <n v="867080.68200000003"/>
  </r>
  <r>
    <d v="2020-04-28T00:00:00"/>
    <x v="4"/>
    <n v="23"/>
    <x v="14"/>
    <n v="12541.5"/>
    <n v="66169.399999999994"/>
    <n v="992541"/>
    <n v="874678.696"/>
  </r>
  <r>
    <d v="2020-05-31T00:00:00"/>
    <x v="0"/>
    <n v="23"/>
    <x v="13"/>
    <n v="206758.5"/>
    <n v="383652.75"/>
    <n v="20717248.5"/>
    <n v="15667372.685999999"/>
  </r>
  <r>
    <d v="2020-05-30T00:00:00"/>
    <x v="0"/>
    <n v="23"/>
    <x v="13"/>
    <n v="244734"/>
    <n v="447258.88888888888"/>
    <n v="24151980"/>
    <n v="18429449.488000002"/>
  </r>
  <r>
    <d v="2020-05-28T00:00:00"/>
    <x v="0"/>
    <n v="23"/>
    <x v="13"/>
    <n v="191641.5"/>
    <n v="362019.19444444444"/>
    <n v="19549036.5"/>
    <n v="14481164.23"/>
  </r>
  <r>
    <d v="2020-05-16T00:00:00"/>
    <x v="1"/>
    <n v="23"/>
    <x v="14"/>
    <n v="16368"/>
    <n v="82271.90625"/>
    <n v="1316350.5"/>
    <n v="1092945.2830000001"/>
  </r>
  <r>
    <d v="2020-05-19T00:00:00"/>
    <x v="2"/>
    <n v="23"/>
    <x v="14"/>
    <n v="14427"/>
    <n v="66282.970588235301"/>
    <n v="1126810.5"/>
    <n v="963035.41399999999"/>
  </r>
  <r>
    <d v="2020-05-17T00:00:00"/>
    <x v="1"/>
    <n v="23"/>
    <x v="14"/>
    <n v="13440"/>
    <n v="72345.5625"/>
    <n v="1157529"/>
    <n v="935379.42299999984"/>
  </r>
  <r>
    <d v="2020-05-09T00:00:00"/>
    <x v="3"/>
    <n v="23"/>
    <x v="14"/>
    <n v="11745"/>
    <n v="63720.1"/>
    <n v="955801.5"/>
    <n v="795942.652"/>
  </r>
  <r>
    <d v="2020-05-04T00:00:00"/>
    <x v="3"/>
    <n v="23"/>
    <x v="14"/>
    <n v="11062.5"/>
    <n v="60422.9"/>
    <n v="906343.5"/>
    <n v="762082.74899999995"/>
  </r>
  <r>
    <d v="2020-05-02T00:00:00"/>
    <x v="4"/>
    <n v="23"/>
    <x v="14"/>
    <n v="10018.5"/>
    <n v="54457.3"/>
    <n v="816859.5"/>
    <n v="697541.2969999999"/>
  </r>
  <r>
    <d v="2020-05-26T00:00:00"/>
    <x v="0"/>
    <n v="23"/>
    <x v="15"/>
    <n v="10437"/>
    <n v="119116.5"/>
    <n v="833815.5"/>
    <n v="737888.36599999992"/>
  </r>
  <r>
    <d v="2020-05-01T00:00:00"/>
    <x v="4"/>
    <n v="23"/>
    <x v="14"/>
    <n v="13644"/>
    <n v="75629.600000000006"/>
    <n v="1134444"/>
    <n v="971710.87099999993"/>
  </r>
  <r>
    <d v="2020-05-12T00:00:00"/>
    <x v="1"/>
    <n v="23"/>
    <x v="14"/>
    <n v="13443"/>
    <n v="72818.5"/>
    <n v="1092277.5"/>
    <n v="921493.48300000001"/>
  </r>
  <r>
    <d v="2020-05-21T00:00:00"/>
    <x v="2"/>
    <n v="23"/>
    <x v="14"/>
    <n v="14182.5"/>
    <n v="65143"/>
    <n v="1172574"/>
    <n v="968784.86499999987"/>
  </r>
  <r>
    <d v="2020-05-20T00:00:00"/>
    <x v="2"/>
    <n v="23"/>
    <x v="14"/>
    <n v="14928"/>
    <n v="71632.323529411762"/>
    <n v="1217749.5"/>
    <n v="1025585.5199999999"/>
  </r>
  <r>
    <d v="2020-05-05T00:00:00"/>
    <x v="3"/>
    <n v="23"/>
    <x v="14"/>
    <n v="13941"/>
    <n v="76371.7"/>
    <n v="1145575.5"/>
    <n v="974448.12600000005"/>
  </r>
  <r>
    <d v="2020-05-13T00:00:00"/>
    <x v="1"/>
    <n v="23"/>
    <x v="14"/>
    <n v="14643"/>
    <n v="78179.399999999994"/>
    <n v="1172691"/>
    <n v="971555.08299999998"/>
  </r>
  <r>
    <d v="2020-05-03T00:00:00"/>
    <x v="4"/>
    <n v="23"/>
    <x v="14"/>
    <n v="10032"/>
    <n v="54410"/>
    <n v="816150"/>
    <n v="698626.03299999994"/>
  </r>
  <r>
    <d v="2020-05-06T00:00:00"/>
    <x v="3"/>
    <n v="23"/>
    <x v="14"/>
    <n v="12468"/>
    <n v="67771.100000000006"/>
    <n v="1016566.5"/>
    <n v="858367.60399999993"/>
  </r>
  <r>
    <d v="2020-05-23T00:00:00"/>
    <x v="2"/>
    <n v="23"/>
    <x v="14"/>
    <n v="17943"/>
    <n v="80966.166666666672"/>
    <n v="1457391"/>
    <n v="1194154.7659999998"/>
  </r>
  <r>
    <d v="2020-05-25T00:00:00"/>
    <x v="0"/>
    <n v="23"/>
    <x v="14"/>
    <n v="15807"/>
    <n v="73705.833333333328"/>
    <n v="1326705"/>
    <n v="1070563.6439999999"/>
  </r>
  <r>
    <d v="2020-04-30T00:00:00"/>
    <x v="4"/>
    <n v="23"/>
    <x v="14"/>
    <n v="11976"/>
    <n v="66967.399999999994"/>
    <n v="1004511"/>
    <n v="861334.61399999994"/>
  </r>
  <r>
    <d v="2020-05-10T00:00:00"/>
    <x v="3"/>
    <n v="23"/>
    <x v="14"/>
    <n v="14566.5"/>
    <n v="81103.8"/>
    <n v="1216557"/>
    <n v="1013050.3829999999"/>
  </r>
  <r>
    <d v="2020-05-08T00:00:00"/>
    <x v="3"/>
    <n v="23"/>
    <x v="14"/>
    <n v="12976.5"/>
    <n v="69789.899999999994"/>
    <n v="1046848.5"/>
    <n v="892743.74599999993"/>
  </r>
  <r>
    <d v="2020-05-07T00:00:00"/>
    <x v="3"/>
    <n v="23"/>
    <x v="14"/>
    <n v="11719.5"/>
    <n v="64392"/>
    <n v="965880"/>
    <n v="809986.38600000006"/>
  </r>
  <r>
    <d v="2020-05-24T00:00:00"/>
    <x v="2"/>
    <n v="23"/>
    <x v="14"/>
    <n v="17197.5"/>
    <n v="77014.583333333328"/>
    <n v="1386262.5"/>
    <n v="1130117.3810000001"/>
  </r>
  <r>
    <d v="2020-05-26T00:00:00"/>
    <x v="0"/>
    <n v="23"/>
    <x v="14"/>
    <n v="14419.5"/>
    <n v="67247.583333333328"/>
    <n v="1210456.5"/>
    <n v="970917.12399999995"/>
  </r>
  <r>
    <d v="2020-06-01T00:00:00"/>
    <x v="5"/>
    <n v="23"/>
    <x v="0"/>
    <n v="7816.5"/>
    <n v="42423"/>
    <n v="636345"/>
    <n v="550528.66300000006"/>
  </r>
  <r>
    <d v="2020-05-31T00:00:00"/>
    <x v="0"/>
    <n v="23"/>
    <x v="16"/>
    <n v="6409.5"/>
    <n v="54877"/>
    <n v="493893"/>
    <n v="459762.61999999994"/>
  </r>
  <r>
    <d v="2020-05-30T00:00:00"/>
    <x v="0"/>
    <n v="23"/>
    <x v="15"/>
    <n v="11220"/>
    <n v="132667.92857142858"/>
    <n v="928675.5"/>
    <n v="802403.80799999996"/>
  </r>
  <r>
    <d v="2020-05-29T00:00:00"/>
    <x v="0"/>
    <n v="23"/>
    <x v="0"/>
    <n v="8350.5"/>
    <n v="43415.8"/>
    <n v="651237"/>
    <n v="601485.12600000005"/>
  </r>
  <r>
    <d v="2020-05-28T00:00:00"/>
    <x v="0"/>
    <n v="23"/>
    <x v="15"/>
    <n v="8428.5"/>
    <n v="99238.5"/>
    <n v="694669.5"/>
    <n v="594994.696"/>
  </r>
  <r>
    <d v="2020-05-27T00:00:00"/>
    <x v="0"/>
    <n v="23"/>
    <x v="1"/>
    <n v="32817"/>
    <n v="150787.57500000001"/>
    <n v="3015751.5"/>
    <n v="2415980.7719999999"/>
  </r>
  <r>
    <d v="2020-05-22T00:00:00"/>
    <x v="2"/>
    <n v="23"/>
    <x v="1"/>
    <n v="36031.5"/>
    <n v="147193.78571428571"/>
    <n v="3091069.5"/>
    <n v="2549333.4129999997"/>
  </r>
  <r>
    <d v="2020-05-31T00:00:00"/>
    <x v="0"/>
    <n v="23"/>
    <x v="17"/>
    <n v="5127"/>
    <n v="78139.25"/>
    <n v="468835.5"/>
    <n v="412625.88699999999"/>
  </r>
  <r>
    <d v="2020-05-11T00:00:00"/>
    <x v="1"/>
    <n v="23"/>
    <x v="1"/>
    <n v="27187.5"/>
    <n v="118066.5"/>
    <n v="2479396.5"/>
    <n v="1950422.9030000002"/>
  </r>
  <r>
    <d v="2020-05-30T00:00:00"/>
    <x v="0"/>
    <n v="23"/>
    <x v="14"/>
    <n v="20688"/>
    <n v="98508.583333333328"/>
    <n v="1773154.5"/>
    <n v="1458979.4909999999"/>
  </r>
  <r>
    <d v="2020-05-28T00:00:00"/>
    <x v="0"/>
    <n v="23"/>
    <x v="14"/>
    <n v="15678"/>
    <n v="77080.166666666672"/>
    <n v="1387443"/>
    <n v="1121336.507"/>
  </r>
  <r>
    <d v="2020-05-18T00:00:00"/>
    <x v="2"/>
    <n v="23"/>
    <x v="1"/>
    <n v="31329"/>
    <n v="134589.5"/>
    <n v="2826379.5"/>
    <n v="2229453.5079999999"/>
  </r>
  <r>
    <d v="2020-05-14T00:00:00"/>
    <x v="1"/>
    <n v="23"/>
    <x v="1"/>
    <n v="29658"/>
    <n v="128720.57142857143"/>
    <n v="2703132"/>
    <n v="2160539.9959999998"/>
  </r>
  <r>
    <d v="2020-05-15T00:00:00"/>
    <x v="1"/>
    <n v="23"/>
    <x v="1"/>
    <n v="34150.5"/>
    <n v="144680.64285714287"/>
    <n v="3038293.5"/>
    <n v="2442084.5610000002"/>
  </r>
  <r>
    <d v="2020-06-01T00:00:00"/>
    <x v="5"/>
    <n v="23"/>
    <x v="1"/>
    <n v="31947"/>
    <n v="140239.78571428571"/>
    <n v="2945035.5"/>
    <n v="2320195.4450000003"/>
  </r>
  <r>
    <d v="2020-05-31T00:00:00"/>
    <x v="0"/>
    <n v="23"/>
    <x v="15"/>
    <n v="10416"/>
    <n v="123717.64285714286"/>
    <n v="866023.5"/>
    <n v="744833.00199999998"/>
  </r>
  <r>
    <d v="2020-05-29T00:00:00"/>
    <x v="0"/>
    <n v="23"/>
    <x v="1"/>
    <n v="35431.5"/>
    <n v="159658.35"/>
    <n v="3193167"/>
    <n v="2545757.0549999997"/>
  </r>
  <r>
    <d v="2020-05-27T00:00:00"/>
    <x v="0"/>
    <n v="23"/>
    <x v="2"/>
    <n v="78544.5"/>
    <n v="216163.98387096773"/>
    <n v="6701083.5"/>
    <n v="5109499.6169999996"/>
  </r>
  <r>
    <d v="2020-05-22T00:00:00"/>
    <x v="2"/>
    <n v="23"/>
    <x v="2"/>
    <n v="97963.5"/>
    <n v="249305.32258064515"/>
    <n v="7728465"/>
    <n v="6415904.9240000006"/>
  </r>
  <r>
    <d v="2020-06-01T00:00:00"/>
    <x v="5"/>
    <n v="23"/>
    <x v="2"/>
    <n v="77269.5"/>
    <n v="220320.04838709679"/>
    <n v="6829921.5"/>
    <n v="5152925.182"/>
  </r>
  <r>
    <d v="2020-05-31T00:00:00"/>
    <x v="0"/>
    <n v="23"/>
    <x v="14"/>
    <n v="16143"/>
    <n v="79078.333333333328"/>
    <n v="1423410"/>
    <n v="1183524.9380000001"/>
  </r>
  <r>
    <d v="2020-05-11T00:00:00"/>
    <x v="1"/>
    <n v="23"/>
    <x v="2"/>
    <n v="72220.5"/>
    <n v="206410.30645161291"/>
    <n v="6398719.5"/>
    <n v="4782829.6060000006"/>
  </r>
  <r>
    <d v="2020-05-18T00:00:00"/>
    <x v="2"/>
    <n v="23"/>
    <x v="2"/>
    <n v="78058.5"/>
    <n v="213216.5806451613"/>
    <n v="6609714"/>
    <n v="5024858.7929999996"/>
  </r>
  <r>
    <d v="2020-05-14T00:00:00"/>
    <x v="1"/>
    <n v="23"/>
    <x v="2"/>
    <n v="70498.5"/>
    <n v="195279"/>
    <n v="6053649"/>
    <n v="4580254.1549999993"/>
  </r>
  <r>
    <d v="2020-05-15T00:00:00"/>
    <x v="1"/>
    <n v="23"/>
    <x v="2"/>
    <n v="78961.5"/>
    <n v="221821.11290322582"/>
    <n v="6876454.5"/>
    <n v="5258162.2879999997"/>
  </r>
  <r>
    <d v="2020-05-27T00:00:00"/>
    <x v="0"/>
    <n v="23"/>
    <x v="3"/>
    <n v="12490.5"/>
    <n v="105479.85"/>
    <n v="1054798.5"/>
    <n v="878389.06499999994"/>
  </r>
  <r>
    <d v="2020-05-22T00:00:00"/>
    <x v="2"/>
    <n v="23"/>
    <x v="3"/>
    <n v="18036"/>
    <n v="145504.95000000001"/>
    <n v="1455049.5"/>
    <n v="1301439.284"/>
  </r>
  <r>
    <d v="2020-06-01T00:00:00"/>
    <x v="5"/>
    <n v="23"/>
    <x v="3"/>
    <n v="11416.5"/>
    <n v="100774.2"/>
    <n v="1007742"/>
    <n v="815296.88"/>
  </r>
  <r>
    <d v="2020-05-11T00:00:00"/>
    <x v="1"/>
    <n v="23"/>
    <x v="3"/>
    <n v="9007.5"/>
    <n v="73433.55"/>
    <n v="734335.5"/>
    <n v="622482.40399999998"/>
  </r>
  <r>
    <d v="2020-05-29T00:00:00"/>
    <x v="0"/>
    <n v="23"/>
    <x v="2"/>
    <n v="87552"/>
    <n v="238294.06451612903"/>
    <n v="7387116"/>
    <n v="5815890.3319999995"/>
  </r>
  <r>
    <d v="2020-05-18T00:00:00"/>
    <x v="2"/>
    <n v="23"/>
    <x v="3"/>
    <n v="11680.5"/>
    <n v="93642.75"/>
    <n v="936427.5"/>
    <n v="813406.68400000001"/>
  </r>
  <r>
    <d v="2020-05-14T00:00:00"/>
    <x v="1"/>
    <n v="23"/>
    <x v="3"/>
    <n v="12037.5"/>
    <n v="98156.4"/>
    <n v="981564"/>
    <n v="877726.201"/>
  </r>
  <r>
    <d v="2020-05-15T00:00:00"/>
    <x v="1"/>
    <n v="23"/>
    <x v="3"/>
    <n v="14421"/>
    <n v="115057.95"/>
    <n v="1150579.5"/>
    <n v="1038033.7869999999"/>
  </r>
  <r>
    <d v="2020-05-29T00:00:00"/>
    <x v="0"/>
    <n v="23"/>
    <x v="3"/>
    <n v="14823"/>
    <n v="127346.4"/>
    <n v="1273464"/>
    <n v="1068326.9369999999"/>
  </r>
  <r>
    <d v="2020-05-27T00:00:00"/>
    <x v="0"/>
    <n v="23"/>
    <x v="4"/>
    <n v="31257"/>
    <n v="146206.65"/>
    <n v="2924133"/>
    <n v="2311405.017"/>
  </r>
  <r>
    <d v="2020-05-22T00:00:00"/>
    <x v="2"/>
    <n v="23"/>
    <x v="4"/>
    <n v="38074.5"/>
    <n v="170709"/>
    <n v="3414180"/>
    <n v="2805831.5209999997"/>
  </r>
  <r>
    <d v="2020-06-01T00:00:00"/>
    <x v="5"/>
    <n v="23"/>
    <x v="4"/>
    <n v="32170.5"/>
    <n v="150675.6"/>
    <n v="3013512"/>
    <n v="2355616.679"/>
  </r>
  <r>
    <d v="2020-05-11T00:00:00"/>
    <x v="1"/>
    <n v="23"/>
    <x v="4"/>
    <n v="42397.5"/>
    <n v="205893.63157894736"/>
    <n v="3911979"/>
    <n v="3086459.8370000003"/>
  </r>
  <r>
    <d v="2020-05-18T00:00:00"/>
    <x v="2"/>
    <n v="23"/>
    <x v="4"/>
    <n v="28668"/>
    <n v="136218.31578947368"/>
    <n v="2588148"/>
    <n v="2042294.1669999999"/>
  </r>
  <r>
    <d v="2020-05-14T00:00:00"/>
    <x v="1"/>
    <n v="23"/>
    <x v="4"/>
    <n v="27411"/>
    <n v="128501.05263157895"/>
    <n v="2441520"/>
    <n v="1933378.3459999997"/>
  </r>
  <r>
    <d v="2020-05-15T00:00:00"/>
    <x v="1"/>
    <n v="23"/>
    <x v="4"/>
    <n v="32854.5"/>
    <n v="155214.63157894736"/>
    <n v="2949078"/>
    <n v="2391958.463"/>
  </r>
  <r>
    <d v="2020-05-29T00:00:00"/>
    <x v="0"/>
    <n v="23"/>
    <x v="4"/>
    <n v="35346"/>
    <n v="162902.70000000001"/>
    <n v="3258054"/>
    <n v="2595610.66"/>
  </r>
  <r>
    <d v="2020-05-27T00:00:00"/>
    <x v="0"/>
    <n v="23"/>
    <x v="5"/>
    <n v="286558.5"/>
    <n v="226798.39534883722"/>
    <n v="29256993"/>
    <n v="21169527.457000002"/>
  </r>
  <r>
    <d v="2020-05-22T00:00:00"/>
    <x v="2"/>
    <n v="23"/>
    <x v="5"/>
    <n v="304092"/>
    <n v="228416.81395348837"/>
    <n v="29465769"/>
    <n v="22276452.264999997"/>
  </r>
  <r>
    <d v="2020-06-01T00:00:00"/>
    <x v="5"/>
    <n v="23"/>
    <x v="5"/>
    <n v="272926.5"/>
    <n v="216953.84765625"/>
    <n v="27770092.5"/>
    <n v="20952913.508000001"/>
  </r>
  <r>
    <d v="2020-05-11T00:00:00"/>
    <x v="1"/>
    <n v="23"/>
    <x v="5"/>
    <n v="237099"/>
    <n v="190916.53661976743"/>
    <n v="24628233.223949999"/>
    <n v="17679930.469999999"/>
  </r>
  <r>
    <d v="2020-05-18T00:00:00"/>
    <x v="2"/>
    <n v="23"/>
    <x v="5"/>
    <n v="273900"/>
    <n v="213451.81509767444"/>
    <n v="27535284.147600003"/>
    <n v="19680985.969000001"/>
  </r>
  <r>
    <d v="2020-05-14T00:00:00"/>
    <x v="1"/>
    <n v="23"/>
    <x v="5"/>
    <n v="274059"/>
    <n v="218459.62790697673"/>
    <n v="28181292"/>
    <n v="20493717.226"/>
  </r>
  <r>
    <d v="2020-05-15T00:00:00"/>
    <x v="1"/>
    <n v="23"/>
    <x v="5"/>
    <n v="318816"/>
    <n v="250808.76744186046"/>
    <n v="32354331"/>
    <n v="23895072.432"/>
  </r>
  <r>
    <d v="2020-05-27T00:00:00"/>
    <x v="0"/>
    <n v="23"/>
    <x v="6"/>
    <n v="370012.5"/>
    <n v="314797.2701612903"/>
    <n v="39034861.5"/>
    <n v="28040467.216000002"/>
  </r>
  <r>
    <d v="2020-05-22T00:00:00"/>
    <x v="2"/>
    <n v="23"/>
    <x v="6"/>
    <n v="393018"/>
    <n v="315986.98800000001"/>
    <n v="39498373.5"/>
    <n v="29683782.432999995"/>
  </r>
  <r>
    <d v="2020-06-01T00:00:00"/>
    <x v="5"/>
    <n v="23"/>
    <x v="6"/>
    <n v="349699.5"/>
    <n v="302909.26976707316"/>
    <n v="37257840.18135"/>
    <n v="27640203.134"/>
  </r>
  <r>
    <d v="2020-05-11T00:00:00"/>
    <x v="1"/>
    <n v="23"/>
    <x v="6"/>
    <n v="318565.5"/>
    <n v="270252.64799999999"/>
    <n v="33781581"/>
    <n v="24232690.171"/>
  </r>
  <r>
    <d v="2020-05-29T00:00:00"/>
    <x v="0"/>
    <n v="23"/>
    <x v="5"/>
    <n v="422965.5"/>
    <n v="323776.27988372097"/>
    <n v="41767140.105000004"/>
    <n v="32361318.846999999"/>
  </r>
  <r>
    <d v="2020-05-18T00:00:00"/>
    <x v="2"/>
    <n v="23"/>
    <x v="6"/>
    <n v="355081.5"/>
    <n v="295015.10399999999"/>
    <n v="36876888"/>
    <n v="26228948.559"/>
  </r>
  <r>
    <d v="2020-05-14T00:00:00"/>
    <x v="1"/>
    <n v="23"/>
    <x v="6"/>
    <n v="358387.5"/>
    <n v="303705.20400000003"/>
    <n v="37963150.5"/>
    <n v="27483828.208999999"/>
  </r>
  <r>
    <d v="2020-05-15T00:00:00"/>
    <x v="1"/>
    <n v="23"/>
    <x v="6"/>
    <n v="403261.5"/>
    <n v="338171.016"/>
    <n v="42271377"/>
    <n v="31105053.390999999"/>
  </r>
  <r>
    <d v="2020-05-27T00:00:00"/>
    <x v="0"/>
    <n v="23"/>
    <x v="7"/>
    <n v="69010.5"/>
    <n v="166274.83333333334"/>
    <n v="5985894"/>
    <n v="4624968.49"/>
  </r>
  <r>
    <d v="2020-05-22T00:00:00"/>
    <x v="2"/>
    <n v="23"/>
    <x v="7"/>
    <n v="75820.5"/>
    <n v="165096.91666666666"/>
    <n v="5943489"/>
    <n v="5046963.6720000003"/>
  </r>
  <r>
    <d v="2020-06-01T00:00:00"/>
    <x v="5"/>
    <n v="23"/>
    <x v="7"/>
    <n v="64740"/>
    <n v="156764.59459459459"/>
    <n v="5800290"/>
    <n v="4332158.4330000002"/>
  </r>
  <r>
    <d v="2020-05-11T00:00:00"/>
    <x v="1"/>
    <n v="23"/>
    <x v="7"/>
    <n v="59574"/>
    <n v="143838.04166666666"/>
    <n v="5178169.5"/>
    <n v="3929032.2650000001"/>
  </r>
  <r>
    <d v="2020-05-29T00:00:00"/>
    <x v="0"/>
    <n v="23"/>
    <x v="6"/>
    <n v="524481"/>
    <n v="436871.20161290321"/>
    <n v="54172029"/>
    <n v="41382275.210999995"/>
  </r>
  <r>
    <d v="2020-05-18T00:00:00"/>
    <x v="2"/>
    <n v="23"/>
    <x v="7"/>
    <n v="70278"/>
    <n v="161068.79166666666"/>
    <n v="5798476.5"/>
    <n v="4485664.5060000001"/>
  </r>
  <r>
    <d v="2020-05-14T00:00:00"/>
    <x v="1"/>
    <n v="23"/>
    <x v="7"/>
    <n v="63645"/>
    <n v="149072.29166666666"/>
    <n v="5366602.5"/>
    <n v="4245727.3389999997"/>
  </r>
  <r>
    <d v="2020-05-15T00:00:00"/>
    <x v="1"/>
    <n v="23"/>
    <x v="7"/>
    <n v="75642"/>
    <n v="174832"/>
    <n v="6293952"/>
    <n v="5100877.9309999999"/>
  </r>
  <r>
    <d v="2020-05-27T00:00:00"/>
    <x v="0"/>
    <n v="23"/>
    <x v="8"/>
    <n v="40420.5"/>
    <n v="180040.57142857142"/>
    <n v="3780852"/>
    <n v="2893288.4459999995"/>
  </r>
  <r>
    <d v="2020-05-22T00:00:00"/>
    <x v="2"/>
    <n v="23"/>
    <x v="8"/>
    <n v="53838"/>
    <n v="230515.85714285713"/>
    <n v="4840833"/>
    <n v="4017247.747"/>
  </r>
  <r>
    <d v="2020-06-01T00:00:00"/>
    <x v="5"/>
    <n v="23"/>
    <x v="8"/>
    <n v="40528.5"/>
    <n v="168054.39130434784"/>
    <n v="3865251"/>
    <n v="2972895.4169999999"/>
  </r>
  <r>
    <d v="2020-05-11T00:00:00"/>
    <x v="1"/>
    <n v="23"/>
    <x v="8"/>
    <n v="32733"/>
    <n v="146649.07142857142"/>
    <n v="3079630.5"/>
    <n v="2364369.4010000001"/>
  </r>
  <r>
    <d v="2020-05-29T00:00:00"/>
    <x v="0"/>
    <n v="23"/>
    <x v="7"/>
    <n v="84433.5"/>
    <n v="195362.02702702704"/>
    <n v="7228395"/>
    <n v="5795765.9359999998"/>
  </r>
  <r>
    <d v="2020-05-18T00:00:00"/>
    <x v="2"/>
    <n v="23"/>
    <x v="8"/>
    <n v="36655.5"/>
    <n v="160006.42857142858"/>
    <n v="3360135"/>
    <n v="2596293.8219999997"/>
  </r>
  <r>
    <d v="2020-05-14T00:00:00"/>
    <x v="1"/>
    <n v="23"/>
    <x v="8"/>
    <n v="33886.5"/>
    <n v="150784.71428571429"/>
    <n v="3166479"/>
    <n v="2522496.074"/>
  </r>
  <r>
    <d v="2020-05-15T00:00:00"/>
    <x v="1"/>
    <n v="23"/>
    <x v="8"/>
    <n v="41697"/>
    <n v="179631.35714285713"/>
    <n v="3772258.5"/>
    <n v="3092823.6680000001"/>
  </r>
  <r>
    <d v="2020-05-29T00:00:00"/>
    <x v="0"/>
    <n v="23"/>
    <x v="8"/>
    <n v="44569.5"/>
    <n v="186754.36363636365"/>
    <n v="4108596"/>
    <n v="3229427.0830000001"/>
  </r>
  <r>
    <d v="2020-05-27T00:00:00"/>
    <x v="0"/>
    <n v="23"/>
    <x v="9"/>
    <n v="18069"/>
    <n v="94299.088235294112"/>
    <n v="1603084.5"/>
    <n v="1312709.0090000001"/>
  </r>
  <r>
    <d v="2020-05-22T00:00:00"/>
    <x v="2"/>
    <n v="23"/>
    <x v="9"/>
    <n v="21483"/>
    <n v="104372.29411764706"/>
    <n v="1774329"/>
    <n v="1460215.51"/>
  </r>
  <r>
    <d v="2020-06-01T00:00:00"/>
    <x v="5"/>
    <n v="23"/>
    <x v="9"/>
    <n v="16687.5"/>
    <n v="89800.5"/>
    <n v="1526608.5"/>
    <n v="1202670.0489999999"/>
  </r>
  <r>
    <d v="2020-05-11T00:00:00"/>
    <x v="1"/>
    <n v="23"/>
    <x v="9"/>
    <n v="12238.5"/>
    <n v="73066.8"/>
    <n v="1096002"/>
    <n v="872395.08600000001"/>
  </r>
  <r>
    <d v="2020-05-18T00:00:00"/>
    <x v="2"/>
    <n v="23"/>
    <x v="9"/>
    <n v="14290.5"/>
    <n v="77885.15625"/>
    <n v="1246162.5"/>
    <n v="983143.48999999987"/>
  </r>
  <r>
    <d v="2020-05-14T00:00:00"/>
    <x v="1"/>
    <n v="23"/>
    <x v="9"/>
    <n v="14385"/>
    <n v="81566.100000000006"/>
    <n v="1223491.5"/>
    <n v="977925.73100000003"/>
  </r>
  <r>
    <d v="2020-05-15T00:00:00"/>
    <x v="1"/>
    <n v="23"/>
    <x v="9"/>
    <n v="16498.5"/>
    <n v="91365.5"/>
    <n v="1370482.5"/>
    <n v="1095453.1229999999"/>
  </r>
  <r>
    <d v="2020-05-27T00:00:00"/>
    <x v="0"/>
    <n v="23"/>
    <x v="10"/>
    <n v="13203"/>
    <n v="80763.8"/>
    <n v="1211457"/>
    <n v="964554.21099999989"/>
  </r>
  <r>
    <d v="2020-05-22T00:00:00"/>
    <x v="2"/>
    <n v="23"/>
    <x v="10"/>
    <n v="15802.5"/>
    <n v="94127.3"/>
    <n v="1411909.5"/>
    <n v="1158841.584"/>
  </r>
  <r>
    <d v="2020-06-01T00:00:00"/>
    <x v="5"/>
    <n v="23"/>
    <x v="10"/>
    <n v="16476"/>
    <n v="97852.03125"/>
    <n v="1565632.5"/>
    <n v="1234060.9909999999"/>
  </r>
  <r>
    <d v="2020-05-11T00:00:00"/>
    <x v="1"/>
    <n v="23"/>
    <x v="10"/>
    <n v="12654"/>
    <n v="72077.2"/>
    <n v="1081158"/>
    <n v="927698.82299999986"/>
  </r>
  <r>
    <d v="2020-05-29T00:00:00"/>
    <x v="0"/>
    <n v="23"/>
    <x v="9"/>
    <n v="19647"/>
    <n v="103804.05882352941"/>
    <n v="1764669"/>
    <n v="1409485.402"/>
  </r>
  <r>
    <d v="2020-05-18T00:00:00"/>
    <x v="2"/>
    <n v="23"/>
    <x v="10"/>
    <n v="12450"/>
    <n v="74343.100000000006"/>
    <n v="1115146.5"/>
    <n v="897555.51099999994"/>
  </r>
  <r>
    <d v="2020-05-14T00:00:00"/>
    <x v="1"/>
    <n v="23"/>
    <x v="10"/>
    <n v="11161.5"/>
    <n v="64233.5"/>
    <n v="963502.5"/>
    <n v="812962.67800000007"/>
  </r>
  <r>
    <d v="2020-05-15T00:00:00"/>
    <x v="1"/>
    <n v="23"/>
    <x v="10"/>
    <n v="12229.5"/>
    <n v="74848.7"/>
    <n v="1122730.5"/>
    <n v="921566.44700000004"/>
  </r>
  <r>
    <d v="2020-05-27T00:00:00"/>
    <x v="0"/>
    <n v="23"/>
    <x v="11"/>
    <n v="28050"/>
    <n v="122927.77499999999"/>
    <n v="2458555.5"/>
    <n v="1979227.4479999999"/>
  </r>
  <r>
    <d v="2020-05-22T00:00:00"/>
    <x v="2"/>
    <n v="23"/>
    <x v="11"/>
    <n v="30781.5"/>
    <n v="133721.84210526315"/>
    <n v="2540715"/>
    <n v="2108065.5690000001"/>
  </r>
  <r>
    <d v="2020-06-01T00:00:00"/>
    <x v="5"/>
    <n v="23"/>
    <x v="11"/>
    <n v="27960"/>
    <n v="120903.21428571429"/>
    <n v="2538967.5"/>
    <n v="1983277.5959999997"/>
  </r>
  <r>
    <d v="2020-05-11T00:00:00"/>
    <x v="1"/>
    <n v="23"/>
    <x v="11"/>
    <n v="23629.5"/>
    <n v="113913.94736842105"/>
    <n v="2164365"/>
    <n v="1678039.8589999999"/>
  </r>
  <r>
    <d v="2020-05-29T00:00:00"/>
    <x v="0"/>
    <n v="23"/>
    <x v="10"/>
    <n v="17052"/>
    <n v="96813.75"/>
    <n v="1549020"/>
    <n v="1246591.997"/>
  </r>
  <r>
    <d v="2020-05-18T00:00:00"/>
    <x v="2"/>
    <n v="23"/>
    <x v="11"/>
    <n v="27181.5"/>
    <n v="122341.57894736843"/>
    <n v="2324490"/>
    <n v="1796459.4790000001"/>
  </r>
  <r>
    <d v="2020-05-14T00:00:00"/>
    <x v="1"/>
    <n v="23"/>
    <x v="11"/>
    <n v="25656"/>
    <n v="117123.23684210527"/>
    <n v="2225341.5"/>
    <n v="1766450.28"/>
  </r>
  <r>
    <d v="2020-05-15T00:00:00"/>
    <x v="1"/>
    <n v="23"/>
    <x v="11"/>
    <n v="29283"/>
    <n v="130394.05263157895"/>
    <n v="2477487"/>
    <n v="2005719.3469999998"/>
  </r>
  <r>
    <d v="2020-05-29T00:00:00"/>
    <x v="0"/>
    <n v="23"/>
    <x v="11"/>
    <n v="32782.5"/>
    <n v="142737.07500000001"/>
    <n v="2854741.5"/>
    <n v="2293738.9569999999"/>
  </r>
  <r>
    <d v="2020-05-27T00:00:00"/>
    <x v="0"/>
    <n v="23"/>
    <x v="12"/>
    <n v="215592"/>
    <n v="378683.05932203389"/>
    <n v="22342300.5"/>
    <n v="16240834.603999998"/>
  </r>
  <r>
    <d v="2020-05-22T00:00:00"/>
    <x v="2"/>
    <n v="23"/>
    <x v="12"/>
    <n v="228334.5"/>
    <n v="373012.875"/>
    <n v="22380772.5"/>
    <n v="17031004.072999999"/>
  </r>
  <r>
    <d v="2020-06-01T00:00:00"/>
    <x v="5"/>
    <n v="23"/>
    <x v="12"/>
    <n v="188776.5"/>
    <n v="329921.56779661018"/>
    <n v="19465372.5"/>
    <n v="14354207.141999999"/>
  </r>
  <r>
    <d v="2020-05-11T00:00:00"/>
    <x v="1"/>
    <n v="23"/>
    <x v="12"/>
    <n v="175293"/>
    <n v="298652.40000000002"/>
    <n v="17919144"/>
    <n v="12903628.608999999"/>
  </r>
  <r>
    <d v="2020-05-18T00:00:00"/>
    <x v="2"/>
    <n v="23"/>
    <x v="12"/>
    <n v="201999"/>
    <n v="340373.92499999999"/>
    <n v="20422435.5"/>
    <n v="14541626.939999998"/>
  </r>
  <r>
    <d v="2020-05-14T00:00:00"/>
    <x v="1"/>
    <n v="23"/>
    <x v="12"/>
    <n v="197946"/>
    <n v="332373.92499999999"/>
    <n v="19942435.5"/>
    <n v="14561721.772999998"/>
  </r>
  <r>
    <d v="2020-05-15T00:00:00"/>
    <x v="1"/>
    <n v="23"/>
    <x v="12"/>
    <n v="230896.5"/>
    <n v="384753.7"/>
    <n v="23085222"/>
    <n v="17099721.813000001"/>
  </r>
  <r>
    <d v="2020-05-27T00:00:00"/>
    <x v="0"/>
    <n v="23"/>
    <x v="13"/>
    <n v="203532"/>
    <n v="388024.52777777775"/>
    <n v="20953324.5"/>
    <n v="15301120.521000002"/>
  </r>
  <r>
    <d v="2020-05-22T00:00:00"/>
    <x v="2"/>
    <n v="23"/>
    <x v="13"/>
    <n v="214428"/>
    <n v="385418.25"/>
    <n v="20812585.5"/>
    <n v="15857489.721000001"/>
  </r>
  <r>
    <d v="2020-06-01T00:00:00"/>
    <x v="5"/>
    <n v="23"/>
    <x v="13"/>
    <n v="183228"/>
    <n v="350262.86111111112"/>
    <n v="18914194.5"/>
    <n v="13959979.012"/>
  </r>
  <r>
    <d v="2020-05-11T00:00:00"/>
    <x v="1"/>
    <n v="23"/>
    <x v="13"/>
    <n v="166948.5"/>
    <n v="314282.05555555556"/>
    <n v="16971231"/>
    <n v="12200989.641000001"/>
  </r>
  <r>
    <d v="2020-05-29T00:00:00"/>
    <x v="0"/>
    <n v="23"/>
    <x v="12"/>
    <n v="232102.5"/>
    <n v="391871.92372881353"/>
    <n v="23120443.5"/>
    <n v="17632080.519000001"/>
  </r>
  <r>
    <d v="2020-05-18T00:00:00"/>
    <x v="2"/>
    <n v="23"/>
    <x v="13"/>
    <n v="196560"/>
    <n v="367687.44444444444"/>
    <n v="19855122"/>
    <n v="14172342.450999999"/>
  </r>
  <r>
    <d v="2020-05-14T00:00:00"/>
    <x v="1"/>
    <n v="23"/>
    <x v="13"/>
    <n v="186496.5"/>
    <n v="345203.66666666669"/>
    <n v="18640998"/>
    <n v="13641908.620999999"/>
  </r>
  <r>
    <d v="2020-05-15T00:00:00"/>
    <x v="1"/>
    <n v="23"/>
    <x v="13"/>
    <n v="219772.5"/>
    <n v="405468.41666666669"/>
    <n v="21895294.5"/>
    <n v="16241999.308"/>
  </r>
  <r>
    <d v="2020-05-29T00:00:00"/>
    <x v="0"/>
    <n v="23"/>
    <x v="13"/>
    <n v="226476"/>
    <n v="415113.91666666669"/>
    <n v="22416151.5"/>
    <n v="17175270.221000001"/>
  </r>
  <r>
    <d v="2020-05-27T00:00:00"/>
    <x v="0"/>
    <n v="23"/>
    <x v="15"/>
    <n v="8362.5"/>
    <n v="98240.571428571435"/>
    <n v="687684"/>
    <n v="597300.38899999997"/>
  </r>
  <r>
    <d v="2020-05-22T00:00:00"/>
    <x v="2"/>
    <n v="23"/>
    <x v="14"/>
    <n v="17008.5"/>
    <n v="77709.5"/>
    <n v="1398771"/>
    <n v="1144986.3970000001"/>
  </r>
  <r>
    <d v="2020-06-01T00:00:00"/>
    <x v="5"/>
    <n v="23"/>
    <x v="16"/>
    <n v="5166"/>
    <n v="43223.666666666664"/>
    <n v="389013"/>
    <n v="357353.07299999997"/>
  </r>
  <r>
    <d v="2020-05-11T00:00:00"/>
    <x v="1"/>
    <n v="23"/>
    <x v="14"/>
    <n v="10941"/>
    <n v="58690.400000000001"/>
    <n v="880356"/>
    <n v="723289.05500000005"/>
  </r>
  <r>
    <d v="2020-05-18T00:00:00"/>
    <x v="2"/>
    <n v="23"/>
    <x v="14"/>
    <n v="14497.5"/>
    <n v="76919.4375"/>
    <n v="1230711"/>
    <n v="1005560.455"/>
  </r>
  <r>
    <d v="2020-05-14T00:00:00"/>
    <x v="1"/>
    <n v="23"/>
    <x v="14"/>
    <n v="13810.5"/>
    <n v="70729.78125"/>
    <n v="1131676.5"/>
    <n v="966968.63599999994"/>
  </r>
  <r>
    <d v="2020-05-15T00:00:00"/>
    <x v="1"/>
    <n v="23"/>
    <x v="14"/>
    <n v="13752"/>
    <n v="68190"/>
    <n v="1091040"/>
    <n v="898790.64599999995"/>
  </r>
  <r>
    <d v="2020-05-27T00:00:00"/>
    <x v="0"/>
    <n v="23"/>
    <x v="14"/>
    <n v="15276"/>
    <n v="75011.083333333328"/>
    <n v="1350199.5"/>
    <n v="1100106.21"/>
  </r>
  <r>
    <d v="2020-06-01T00:00:00"/>
    <x v="5"/>
    <n v="23"/>
    <x v="17"/>
    <n v="4408.5"/>
    <n v="68482"/>
    <n v="410892"/>
    <n v="346029.05"/>
  </r>
  <r>
    <d v="2020-05-29T00:00:00"/>
    <x v="0"/>
    <n v="23"/>
    <x v="15"/>
    <n v="9927"/>
    <n v="121548.64285714286"/>
    <n v="850840.5"/>
    <n v="733232.38899999997"/>
  </r>
  <r>
    <d v="2020-06-01T00:00:00"/>
    <x v="5"/>
    <n v="23"/>
    <x v="15"/>
    <n v="9474"/>
    <n v="114635.35714285714"/>
    <n v="802447.5"/>
    <n v="682814.14599999995"/>
  </r>
  <r>
    <d v="2020-05-29T00:00:00"/>
    <x v="0"/>
    <n v="23"/>
    <x v="14"/>
    <n v="16878"/>
    <n v="79903.083333333328"/>
    <n v="1438255.5"/>
    <n v="1180692.7039999999"/>
  </r>
  <r>
    <d v="2020-06-01T00:00:00"/>
    <x v="5"/>
    <n v="23"/>
    <x v="14"/>
    <n v="14238"/>
    <n v="71845.5"/>
    <n v="1293219"/>
    <n v="1006008.115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C17E90-2C26-44E6-BBB2-CC8E87A80EF9}" name="Сводная таблица3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28" firstHeaderRow="1" firstDataRow="1" firstDataCol="1"/>
  <pivotFields count="14">
    <pivotField numFmtId="14" showAll="0"/>
    <pivotField axis="axisRow" numFmtId="49" showAll="0" sortType="descending">
      <items count="7">
        <item x="5"/>
        <item sd="0" x="0"/>
        <item sd="0" x="2"/>
        <item sd="0" x="1"/>
        <item sd="0" x="3"/>
        <item sd="0" x="4"/>
        <item t="default"/>
      </items>
    </pivotField>
    <pivotField numFmtId="49" showAll="0"/>
    <pivotField axis="axisRow" showAll="0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505">
        <item x="493"/>
        <item x="265"/>
        <item x="499"/>
        <item x="249"/>
        <item x="384"/>
        <item x="378"/>
        <item x="251"/>
        <item x="247"/>
        <item x="60"/>
        <item x="0"/>
        <item x="377"/>
        <item x="70"/>
        <item x="2"/>
        <item x="380"/>
        <item x="259"/>
        <item x="491"/>
        <item x="255"/>
        <item x="381"/>
        <item x="72"/>
        <item x="76"/>
        <item x="58"/>
        <item x="63"/>
        <item x="405"/>
        <item x="261"/>
        <item x="268"/>
        <item x="1"/>
        <item x="66"/>
        <item x="59"/>
        <item x="267"/>
        <item x="501"/>
        <item x="367"/>
        <item x="359"/>
        <item x="80"/>
        <item x="360"/>
        <item x="56"/>
        <item x="500"/>
        <item x="79"/>
        <item x="68"/>
        <item x="392"/>
        <item x="67"/>
        <item x="494"/>
        <item x="62"/>
        <item x="358"/>
        <item x="379"/>
        <item x="64"/>
        <item x="407"/>
        <item x="55"/>
        <item x="257"/>
        <item x="357"/>
        <item x="78"/>
        <item x="464"/>
        <item x="374"/>
        <item x="349"/>
        <item x="408"/>
        <item x="61"/>
        <item x="252"/>
        <item x="350"/>
        <item x="371"/>
        <item x="77"/>
        <item x="404"/>
        <item x="368"/>
        <item x="75"/>
        <item x="65"/>
        <item x="81"/>
        <item x="57"/>
        <item x="373"/>
        <item x="225"/>
        <item x="402"/>
        <item x="245"/>
        <item x="461"/>
        <item x="246"/>
        <item x="223"/>
        <item x="497"/>
        <item x="362"/>
        <item x="454"/>
        <item x="232"/>
        <item x="238"/>
        <item x="253"/>
        <item x="254"/>
        <item x="83"/>
        <item x="463"/>
        <item x="224"/>
        <item x="234"/>
        <item x="465"/>
        <item x="228"/>
        <item x="241"/>
        <item x="355"/>
        <item x="54"/>
        <item x="496"/>
        <item x="361"/>
        <item x="365"/>
        <item x="409"/>
        <item x="250"/>
        <item x="356"/>
        <item x="363"/>
        <item x="366"/>
        <item x="269"/>
        <item x="266"/>
        <item x="376"/>
        <item x="458"/>
        <item x="243"/>
        <item x="372"/>
        <item x="364"/>
        <item x="235"/>
        <item x="222"/>
        <item x="456"/>
        <item x="264"/>
        <item x="495"/>
        <item x="288"/>
        <item x="73"/>
        <item x="233"/>
        <item x="455"/>
        <item x="82"/>
        <item x="240"/>
        <item x="410"/>
        <item x="503"/>
        <item x="262"/>
        <item x="354"/>
        <item x="370"/>
        <item x="283"/>
        <item x="498"/>
        <item x="220"/>
        <item x="457"/>
        <item x="221"/>
        <item x="229"/>
        <item x="231"/>
        <item x="375"/>
        <item x="387"/>
        <item x="492"/>
        <item x="244"/>
        <item x="459"/>
        <item x="397"/>
        <item x="230"/>
        <item x="502"/>
        <item x="403"/>
        <item x="369"/>
        <item x="227"/>
        <item x="239"/>
        <item x="263"/>
        <item x="226"/>
        <item x="237"/>
        <item x="453"/>
        <item x="242"/>
        <item x="470"/>
        <item x="460"/>
        <item x="258"/>
        <item x="219"/>
        <item x="451"/>
        <item x="285"/>
        <item x="275"/>
        <item x="462"/>
        <item x="386"/>
        <item x="452"/>
        <item x="90"/>
        <item x="236"/>
        <item x="284"/>
        <item x="96"/>
        <item x="97"/>
        <item x="274"/>
        <item x="286"/>
        <item x="469"/>
        <item x="99"/>
        <item x="279"/>
        <item x="472"/>
        <item x="100"/>
        <item x="292"/>
        <item x="278"/>
        <item x="282"/>
        <item x="103"/>
        <item x="105"/>
        <item x="256"/>
        <item x="293"/>
        <item x="471"/>
        <item x="106"/>
        <item x="248"/>
        <item x="93"/>
        <item x="7"/>
        <item x="98"/>
        <item x="92"/>
        <item x="281"/>
        <item x="273"/>
        <item x="89"/>
        <item x="276"/>
        <item x="16"/>
        <item x="18"/>
        <item x="272"/>
        <item x="416"/>
        <item x="271"/>
        <item x="88"/>
        <item x="260"/>
        <item x="466"/>
        <item x="195"/>
        <item x="25"/>
        <item x="473"/>
        <item x="385"/>
        <item x="289"/>
        <item x="280"/>
        <item x="294"/>
        <item x="468"/>
        <item x="467"/>
        <item x="299"/>
        <item x="290"/>
        <item x="415"/>
        <item x="12"/>
        <item x="8"/>
        <item x="194"/>
        <item x="17"/>
        <item x="24"/>
        <item x="201"/>
        <item x="95"/>
        <item x="86"/>
        <item x="389"/>
        <item x="9"/>
        <item x="205"/>
        <item x="207"/>
        <item x="13"/>
        <item x="291"/>
        <item x="4"/>
        <item x="297"/>
        <item x="22"/>
        <item x="193"/>
        <item x="388"/>
        <item x="29"/>
        <item x="6"/>
        <item x="94"/>
        <item x="211"/>
        <item x="474"/>
        <item x="104"/>
        <item x="202"/>
        <item x="85"/>
        <item x="102"/>
        <item x="5"/>
        <item x="87"/>
        <item x="15"/>
        <item x="91"/>
        <item x="107"/>
        <item x="270"/>
        <item x="411"/>
        <item x="26"/>
        <item x="14"/>
        <item x="214"/>
        <item x="19"/>
        <item x="391"/>
        <item x="417"/>
        <item x="10"/>
        <item x="108"/>
        <item x="110"/>
        <item x="298"/>
        <item x="413"/>
        <item x="382"/>
        <item x="11"/>
        <item x="390"/>
        <item x="445"/>
        <item x="198"/>
        <item x="192"/>
        <item x="287"/>
        <item x="383"/>
        <item x="448"/>
        <item x="277"/>
        <item x="21"/>
        <item x="191"/>
        <item x="393"/>
        <item x="213"/>
        <item x="84"/>
        <item x="418"/>
        <item x="203"/>
        <item x="23"/>
        <item x="447"/>
        <item x="101"/>
        <item x="3"/>
        <item x="412"/>
        <item x="215"/>
        <item x="27"/>
        <item x="212"/>
        <item x="190"/>
        <item x="210"/>
        <item x="20"/>
        <item x="109"/>
        <item x="196"/>
        <item x="449"/>
        <item x="442"/>
        <item x="199"/>
        <item x="444"/>
        <item x="208"/>
        <item x="218"/>
        <item x="414"/>
        <item x="200"/>
        <item x="28"/>
        <item x="216"/>
        <item x="189"/>
        <item x="450"/>
        <item x="168"/>
        <item x="197"/>
        <item x="217"/>
        <item x="443"/>
        <item x="437"/>
        <item x="186"/>
        <item x="440"/>
        <item x="180"/>
        <item x="171"/>
        <item x="36"/>
        <item x="166"/>
        <item x="183"/>
        <item x="174"/>
        <item x="439"/>
        <item x="436"/>
        <item x="172"/>
        <item x="169"/>
        <item x="435"/>
        <item x="164"/>
        <item x="434"/>
        <item x="400"/>
        <item x="188"/>
        <item x="209"/>
        <item x="46"/>
        <item x="163"/>
        <item x="187"/>
        <item x="178"/>
        <item x="33"/>
        <item x="175"/>
        <item x="51"/>
        <item x="441"/>
        <item x="176"/>
        <item x="39"/>
        <item x="398"/>
        <item x="53"/>
        <item x="167"/>
        <item x="204"/>
        <item x="52"/>
        <item x="399"/>
        <item x="40"/>
        <item x="74"/>
        <item x="34"/>
        <item x="48"/>
        <item x="162"/>
        <item x="37"/>
        <item x="394"/>
        <item x="32"/>
        <item x="31"/>
        <item x="184"/>
        <item x="396"/>
        <item x="401"/>
        <item x="42"/>
        <item x="44"/>
        <item x="45"/>
        <item x="49"/>
        <item x="170"/>
        <item x="173"/>
        <item x="43"/>
        <item x="181"/>
        <item x="35"/>
        <item x="446"/>
        <item x="41"/>
        <item x="165"/>
        <item x="406"/>
        <item x="50"/>
        <item x="69"/>
        <item x="30"/>
        <item x="185"/>
        <item x="395"/>
        <item x="47"/>
        <item x="38"/>
        <item x="206"/>
        <item x="71"/>
        <item x="485"/>
        <item x="478"/>
        <item x="327"/>
        <item x="326"/>
        <item x="329"/>
        <item x="488"/>
        <item x="332"/>
        <item x="336"/>
        <item x="484"/>
        <item x="348"/>
        <item x="309"/>
        <item x="303"/>
        <item x="314"/>
        <item x="477"/>
        <item x="302"/>
        <item x="353"/>
        <item x="306"/>
        <item x="343"/>
        <item x="487"/>
        <item x="480"/>
        <item x="323"/>
        <item x="313"/>
        <item x="479"/>
        <item x="342"/>
        <item x="318"/>
        <item x="325"/>
        <item x="351"/>
        <item x="483"/>
        <item x="305"/>
        <item x="335"/>
        <item x="482"/>
        <item x="333"/>
        <item x="296"/>
        <item x="334"/>
        <item x="347"/>
        <item x="337"/>
        <item x="295"/>
        <item x="344"/>
        <item x="489"/>
        <item x="312"/>
        <item x="301"/>
        <item x="311"/>
        <item x="340"/>
        <item x="310"/>
        <item x="475"/>
        <item x="324"/>
        <item x="476"/>
        <item x="490"/>
        <item x="322"/>
        <item x="319"/>
        <item x="328"/>
        <item x="346"/>
        <item x="316"/>
        <item x="481"/>
        <item x="486"/>
        <item x="345"/>
        <item x="300"/>
        <item x="330"/>
        <item x="321"/>
        <item x="331"/>
        <item x="352"/>
        <item x="304"/>
        <item x="117"/>
        <item x="339"/>
        <item x="422"/>
        <item x="320"/>
        <item x="307"/>
        <item x="133"/>
        <item x="308"/>
        <item x="338"/>
        <item x="125"/>
        <item x="315"/>
        <item x="113"/>
        <item x="341"/>
        <item x="112"/>
        <item x="129"/>
        <item x="123"/>
        <item x="423"/>
        <item x="421"/>
        <item x="121"/>
        <item x="118"/>
        <item x="155"/>
        <item x="424"/>
        <item x="134"/>
        <item x="126"/>
        <item x="317"/>
        <item x="127"/>
        <item x="120"/>
        <item x="124"/>
        <item x="419"/>
        <item x="150"/>
        <item x="115"/>
        <item x="122"/>
        <item x="420"/>
        <item x="131"/>
        <item x="114"/>
        <item x="116"/>
        <item x="119"/>
        <item x="141"/>
        <item x="111"/>
        <item x="425"/>
        <item x="130"/>
        <item x="160"/>
        <item x="429"/>
        <item x="128"/>
        <item x="147"/>
        <item x="152"/>
        <item x="151"/>
        <item x="137"/>
        <item x="431"/>
        <item x="156"/>
        <item x="136"/>
        <item x="149"/>
        <item x="428"/>
        <item x="145"/>
        <item x="182"/>
        <item x="432"/>
        <item x="132"/>
        <item x="153"/>
        <item x="161"/>
        <item x="142"/>
        <item x="139"/>
        <item x="138"/>
        <item x="158"/>
        <item x="426"/>
        <item x="177"/>
        <item x="427"/>
        <item x="144"/>
        <item x="146"/>
        <item x="148"/>
        <item x="143"/>
        <item x="140"/>
        <item x="430"/>
        <item x="433"/>
        <item x="135"/>
        <item x="157"/>
        <item x="179"/>
        <item x="154"/>
        <item x="159"/>
        <item x="438"/>
        <item t="default"/>
      </items>
    </pivotField>
    <pivotField showAll="0"/>
    <pivotField showAll="0"/>
    <pivotField numFmtId="10" showAll="0"/>
    <pivotField numFmtId="10" showAll="0"/>
    <pivotField numFmtId="10" showAll="0"/>
    <pivotField showAll="0"/>
    <pivotField showAll="0"/>
    <pivotField showAll="0"/>
  </pivotFields>
  <rowFields count="2">
    <field x="1"/>
    <field x="3"/>
  </rowFields>
  <rowItems count="25">
    <i>
      <x/>
    </i>
    <i r="1">
      <x v="12"/>
    </i>
    <i r="1">
      <x v="13"/>
    </i>
    <i r="1">
      <x v="6"/>
    </i>
    <i r="1">
      <x v="5"/>
    </i>
    <i r="1">
      <x v="1"/>
    </i>
    <i r="1">
      <x/>
    </i>
    <i r="1">
      <x v="2"/>
    </i>
    <i r="1">
      <x v="7"/>
    </i>
    <i r="1">
      <x v="3"/>
    </i>
    <i r="1">
      <x v="4"/>
    </i>
    <i r="1">
      <x v="10"/>
    </i>
    <i r="1">
      <x v="9"/>
    </i>
    <i r="1">
      <x v="8"/>
    </i>
    <i r="1">
      <x v="14"/>
    </i>
    <i r="1">
      <x v="16"/>
    </i>
    <i r="1">
      <x v="11"/>
    </i>
    <i r="1">
      <x v="17"/>
    </i>
    <i r="1">
      <x v="15"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умма по полю Товарооборот, руб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AC5B9-18D0-498A-BDCC-2199133794BF}" name="Сводная таблица4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22" firstHeaderRow="1" firstDataRow="1" firstDataCol="1"/>
  <pivotFields count="14">
    <pivotField numFmtId="14" showAll="0"/>
    <pivotField numFmtId="49" showAll="0"/>
    <pivotField numFmtId="49" showAll="0"/>
    <pivotField axis="axisRow" showAll="0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10" showAll="0">
      <items count="505">
        <item x="493"/>
        <item x="265"/>
        <item x="499"/>
        <item x="249"/>
        <item x="384"/>
        <item x="378"/>
        <item x="251"/>
        <item x="247"/>
        <item x="60"/>
        <item x="0"/>
        <item x="377"/>
        <item x="70"/>
        <item x="2"/>
        <item x="380"/>
        <item x="259"/>
        <item x="491"/>
        <item x="255"/>
        <item x="381"/>
        <item x="72"/>
        <item x="76"/>
        <item x="58"/>
        <item x="63"/>
        <item x="405"/>
        <item x="261"/>
        <item x="268"/>
        <item x="1"/>
        <item x="66"/>
        <item x="59"/>
        <item x="267"/>
        <item x="501"/>
        <item x="367"/>
        <item x="359"/>
        <item x="80"/>
        <item x="360"/>
        <item x="56"/>
        <item x="500"/>
        <item x="79"/>
        <item x="68"/>
        <item x="392"/>
        <item x="67"/>
        <item x="494"/>
        <item x="62"/>
        <item x="358"/>
        <item x="379"/>
        <item x="64"/>
        <item x="407"/>
        <item x="55"/>
        <item x="257"/>
        <item x="357"/>
        <item x="78"/>
        <item x="464"/>
        <item x="374"/>
        <item x="349"/>
        <item x="408"/>
        <item x="61"/>
        <item x="252"/>
        <item x="350"/>
        <item x="371"/>
        <item x="77"/>
        <item x="404"/>
        <item x="368"/>
        <item x="75"/>
        <item x="65"/>
        <item x="81"/>
        <item x="57"/>
        <item x="373"/>
        <item x="225"/>
        <item x="402"/>
        <item x="245"/>
        <item x="461"/>
        <item x="246"/>
        <item x="223"/>
        <item x="497"/>
        <item x="362"/>
        <item x="454"/>
        <item x="232"/>
        <item x="238"/>
        <item x="253"/>
        <item x="254"/>
        <item x="83"/>
        <item x="463"/>
        <item x="224"/>
        <item x="234"/>
        <item x="465"/>
        <item x="228"/>
        <item x="241"/>
        <item x="355"/>
        <item x="54"/>
        <item x="496"/>
        <item x="361"/>
        <item x="365"/>
        <item x="409"/>
        <item x="250"/>
        <item x="356"/>
        <item x="363"/>
        <item x="366"/>
        <item x="269"/>
        <item x="266"/>
        <item x="376"/>
        <item x="458"/>
        <item x="243"/>
        <item x="372"/>
        <item x="364"/>
        <item x="235"/>
        <item x="222"/>
        <item x="456"/>
        <item x="264"/>
        <item x="495"/>
        <item x="288"/>
        <item x="73"/>
        <item x="233"/>
        <item x="455"/>
        <item x="82"/>
        <item x="240"/>
        <item x="410"/>
        <item x="503"/>
        <item x="262"/>
        <item x="354"/>
        <item x="370"/>
        <item x="283"/>
        <item x="498"/>
        <item x="220"/>
        <item x="457"/>
        <item x="221"/>
        <item x="229"/>
        <item x="231"/>
        <item x="375"/>
        <item x="387"/>
        <item x="492"/>
        <item x="244"/>
        <item x="459"/>
        <item x="397"/>
        <item x="230"/>
        <item x="502"/>
        <item x="403"/>
        <item x="369"/>
        <item x="227"/>
        <item x="239"/>
        <item x="263"/>
        <item x="226"/>
        <item x="237"/>
        <item x="453"/>
        <item x="242"/>
        <item x="470"/>
        <item x="460"/>
        <item x="258"/>
        <item x="219"/>
        <item x="451"/>
        <item x="285"/>
        <item x="275"/>
        <item x="462"/>
        <item x="386"/>
        <item x="452"/>
        <item x="90"/>
        <item x="236"/>
        <item x="284"/>
        <item x="96"/>
        <item x="97"/>
        <item x="274"/>
        <item x="286"/>
        <item x="469"/>
        <item x="99"/>
        <item x="279"/>
        <item x="472"/>
        <item x="100"/>
        <item x="292"/>
        <item x="278"/>
        <item x="282"/>
        <item x="103"/>
        <item x="105"/>
        <item x="256"/>
        <item x="293"/>
        <item x="471"/>
        <item x="106"/>
        <item x="248"/>
        <item x="93"/>
        <item x="7"/>
        <item x="98"/>
        <item x="92"/>
        <item x="281"/>
        <item x="273"/>
        <item x="89"/>
        <item x="276"/>
        <item x="16"/>
        <item x="18"/>
        <item x="272"/>
        <item x="416"/>
        <item x="271"/>
        <item x="88"/>
        <item x="260"/>
        <item x="466"/>
        <item x="195"/>
        <item x="25"/>
        <item x="473"/>
        <item x="385"/>
        <item x="289"/>
        <item x="280"/>
        <item x="294"/>
        <item x="468"/>
        <item x="467"/>
        <item x="299"/>
        <item x="290"/>
        <item x="415"/>
        <item x="12"/>
        <item x="8"/>
        <item x="194"/>
        <item x="17"/>
        <item x="24"/>
        <item x="201"/>
        <item x="95"/>
        <item x="86"/>
        <item x="389"/>
        <item x="9"/>
        <item x="205"/>
        <item x="207"/>
        <item x="13"/>
        <item x="291"/>
        <item x="4"/>
        <item x="297"/>
        <item x="22"/>
        <item x="193"/>
        <item x="388"/>
        <item x="29"/>
        <item x="6"/>
        <item x="94"/>
        <item x="211"/>
        <item x="474"/>
        <item x="104"/>
        <item x="202"/>
        <item x="85"/>
        <item x="102"/>
        <item x="5"/>
        <item x="87"/>
        <item x="15"/>
        <item x="91"/>
        <item x="107"/>
        <item x="270"/>
        <item x="411"/>
        <item x="26"/>
        <item x="14"/>
        <item x="214"/>
        <item x="19"/>
        <item x="391"/>
        <item x="417"/>
        <item x="10"/>
        <item x="108"/>
        <item x="110"/>
        <item x="298"/>
        <item x="413"/>
        <item x="382"/>
        <item x="11"/>
        <item x="390"/>
        <item x="445"/>
        <item x="198"/>
        <item x="192"/>
        <item x="287"/>
        <item x="383"/>
        <item x="448"/>
        <item x="277"/>
        <item x="21"/>
        <item x="191"/>
        <item x="393"/>
        <item x="213"/>
        <item x="84"/>
        <item x="418"/>
        <item x="203"/>
        <item x="23"/>
        <item x="447"/>
        <item x="101"/>
        <item x="3"/>
        <item x="412"/>
        <item x="215"/>
        <item x="27"/>
        <item x="212"/>
        <item x="190"/>
        <item x="210"/>
        <item x="20"/>
        <item x="109"/>
        <item x="196"/>
        <item x="449"/>
        <item x="442"/>
        <item x="199"/>
        <item x="444"/>
        <item x="208"/>
        <item x="218"/>
        <item x="414"/>
        <item x="200"/>
        <item x="28"/>
        <item x="216"/>
        <item x="189"/>
        <item x="450"/>
        <item x="168"/>
        <item x="197"/>
        <item x="217"/>
        <item x="443"/>
        <item x="437"/>
        <item x="186"/>
        <item x="440"/>
        <item x="180"/>
        <item x="171"/>
        <item x="36"/>
        <item x="166"/>
        <item x="183"/>
        <item x="174"/>
        <item x="439"/>
        <item x="436"/>
        <item x="172"/>
        <item x="169"/>
        <item x="435"/>
        <item x="164"/>
        <item x="434"/>
        <item x="400"/>
        <item x="188"/>
        <item x="209"/>
        <item x="46"/>
        <item x="163"/>
        <item x="187"/>
        <item x="178"/>
        <item x="33"/>
        <item x="175"/>
        <item x="51"/>
        <item x="441"/>
        <item x="176"/>
        <item x="39"/>
        <item x="398"/>
        <item x="53"/>
        <item x="167"/>
        <item x="204"/>
        <item x="52"/>
        <item x="399"/>
        <item x="40"/>
        <item x="74"/>
        <item x="34"/>
        <item x="48"/>
        <item x="162"/>
        <item x="37"/>
        <item x="394"/>
        <item x="32"/>
        <item x="31"/>
        <item x="184"/>
        <item x="396"/>
        <item x="401"/>
        <item x="42"/>
        <item x="44"/>
        <item x="45"/>
        <item x="49"/>
        <item x="170"/>
        <item x="173"/>
        <item x="43"/>
        <item x="181"/>
        <item x="35"/>
        <item x="446"/>
        <item x="41"/>
        <item x="165"/>
        <item x="406"/>
        <item x="50"/>
        <item x="69"/>
        <item x="30"/>
        <item x="185"/>
        <item x="395"/>
        <item x="47"/>
        <item x="38"/>
        <item x="206"/>
        <item x="71"/>
        <item x="485"/>
        <item x="478"/>
        <item x="327"/>
        <item x="326"/>
        <item x="329"/>
        <item x="488"/>
        <item x="332"/>
        <item x="336"/>
        <item x="484"/>
        <item x="348"/>
        <item x="309"/>
        <item x="303"/>
        <item x="314"/>
        <item x="477"/>
        <item x="302"/>
        <item x="353"/>
        <item x="306"/>
        <item x="343"/>
        <item x="487"/>
        <item x="480"/>
        <item x="323"/>
        <item x="313"/>
        <item x="479"/>
        <item x="342"/>
        <item x="318"/>
        <item x="325"/>
        <item x="351"/>
        <item x="483"/>
        <item x="305"/>
        <item x="335"/>
        <item x="482"/>
        <item x="333"/>
        <item x="296"/>
        <item x="334"/>
        <item x="347"/>
        <item x="337"/>
        <item x="295"/>
        <item x="344"/>
        <item x="489"/>
        <item x="312"/>
        <item x="301"/>
        <item x="311"/>
        <item x="340"/>
        <item x="310"/>
        <item x="475"/>
        <item x="324"/>
        <item x="476"/>
        <item x="490"/>
        <item x="322"/>
        <item x="319"/>
        <item x="328"/>
        <item x="346"/>
        <item x="316"/>
        <item x="481"/>
        <item x="486"/>
        <item x="345"/>
        <item x="300"/>
        <item x="330"/>
        <item x="321"/>
        <item x="331"/>
        <item x="352"/>
        <item x="304"/>
        <item x="117"/>
        <item x="339"/>
        <item x="422"/>
        <item x="320"/>
        <item x="307"/>
        <item x="133"/>
        <item x="308"/>
        <item x="338"/>
        <item x="125"/>
        <item x="315"/>
        <item x="113"/>
        <item x="341"/>
        <item x="112"/>
        <item x="129"/>
        <item x="123"/>
        <item x="423"/>
        <item x="421"/>
        <item x="121"/>
        <item x="118"/>
        <item x="155"/>
        <item x="424"/>
        <item x="134"/>
        <item x="126"/>
        <item x="317"/>
        <item x="127"/>
        <item x="120"/>
        <item x="124"/>
        <item x="419"/>
        <item x="150"/>
        <item x="115"/>
        <item x="122"/>
        <item x="420"/>
        <item x="131"/>
        <item x="114"/>
        <item x="116"/>
        <item x="119"/>
        <item x="141"/>
        <item x="111"/>
        <item x="425"/>
        <item x="130"/>
        <item x="160"/>
        <item x="429"/>
        <item x="128"/>
        <item x="147"/>
        <item x="152"/>
        <item x="151"/>
        <item x="137"/>
        <item x="431"/>
        <item x="156"/>
        <item x="136"/>
        <item x="149"/>
        <item x="428"/>
        <item x="145"/>
        <item x="182"/>
        <item x="432"/>
        <item x="132"/>
        <item x="153"/>
        <item x="161"/>
        <item x="142"/>
        <item x="139"/>
        <item x="138"/>
        <item x="158"/>
        <item x="426"/>
        <item x="177"/>
        <item x="427"/>
        <item x="144"/>
        <item x="146"/>
        <item x="148"/>
        <item x="143"/>
        <item x="140"/>
        <item x="430"/>
        <item x="433"/>
        <item x="135"/>
        <item x="157"/>
        <item x="179"/>
        <item x="154"/>
        <item x="159"/>
        <item x="438"/>
        <item t="default"/>
      </items>
    </pivotField>
    <pivotField numFmtId="10" showAll="0"/>
    <pivotField numFmtId="10" showAll="0"/>
    <pivotField showAll="0"/>
    <pivotField showAll="0"/>
    <pivotField showAll="0"/>
  </pivotFields>
  <rowFields count="1">
    <field x="3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3"/>
    </i>
    <i>
      <x v="7"/>
    </i>
    <i>
      <x v="4"/>
    </i>
    <i>
      <x v="9"/>
    </i>
    <i>
      <x v="8"/>
    </i>
    <i>
      <x v="10"/>
    </i>
    <i>
      <x v="14"/>
    </i>
    <i>
      <x v="16"/>
    </i>
    <i>
      <x v="11"/>
    </i>
    <i>
      <x v="15"/>
    </i>
    <i>
      <x v="17"/>
    </i>
    <i t="grand">
      <x/>
    </i>
  </rowItems>
  <colItems count="1">
    <i/>
  </colItems>
  <dataFields count="1">
    <dataField name="Сумма по полю доля %" fld="8" baseField="0" baseItem="0"/>
  </dataFields>
  <formats count="2">
    <format dxfId="7">
      <pivotArea collapsedLevelsAreSubtotals="1" fieldPosition="0">
        <references count="1">
          <reference field="3" count="0"/>
        </references>
      </pivotArea>
    </format>
    <format dxfId="6">
      <pivotArea collapsedLevelsAreSubtotals="1" fieldPosition="0">
        <references count="1">
          <reference field="3" count="3">
            <x v="6"/>
            <x v="12"/>
            <x v="13"/>
          </reference>
        </references>
      </pivotArea>
    </format>
  </format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42933F-F632-4F95-AB70-0E4377F3CBE5}" name="Сводная таблица1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22" firstHeaderRow="1" firstDataRow="1" firstDataCol="1" rowPageCount="1" colPageCount="1"/>
  <pivotFields count="8">
    <pivotField numFmtId="14" showAll="0"/>
    <pivotField axis="axisPage" numFmtId="49" showAll="0">
      <items count="7">
        <item x="4"/>
        <item x="3"/>
        <item x="1"/>
        <item x="2"/>
        <item x="0"/>
        <item x="5"/>
        <item t="default"/>
      </items>
    </pivotField>
    <pivotField numFmtId="49" showAll="0"/>
    <pivotField axis="axisRow" showAll="0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5" showAll="0"/>
    <pivotField showAll="0"/>
    <pivotField showAll="0"/>
  </pivotFields>
  <rowFields count="1">
    <field x="3"/>
  </rowFields>
  <rowItems count="19">
    <i>
      <x v="5"/>
    </i>
    <i>
      <x v="6"/>
    </i>
    <i>
      <x v="12"/>
    </i>
    <i>
      <x v="1"/>
    </i>
    <i>
      <x v="13"/>
    </i>
    <i>
      <x v="2"/>
    </i>
    <i>
      <x/>
    </i>
    <i>
      <x v="7"/>
    </i>
    <i>
      <x v="3"/>
    </i>
    <i>
      <x v="4"/>
    </i>
    <i>
      <x v="16"/>
    </i>
    <i>
      <x v="14"/>
    </i>
    <i>
      <x v="10"/>
    </i>
    <i>
      <x v="9"/>
    </i>
    <i>
      <x v="8"/>
    </i>
    <i>
      <x v="17"/>
    </i>
    <i>
      <x v="15"/>
    </i>
    <i>
      <x v="11"/>
    </i>
    <i t="grand">
      <x/>
    </i>
  </rowItems>
  <colItems count="1">
    <i/>
  </colItems>
  <pageFields count="1">
    <pageField fld="1" item="5" hier="-1"/>
  </pageFields>
  <dataFields count="1">
    <dataField name="Сумма по полю Товарооборот на склад" fld="5" baseField="0" baseItem="0"/>
  </dataFields>
  <formats count="1">
    <format dxfId="3">
      <pivotArea collapsedLevelsAreSubtotals="1" fieldPosition="0">
        <references count="1">
          <reference field="3" count="0"/>
        </references>
      </pivotArea>
    </format>
  </formats>
  <conditionalFormats count="1"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1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0F57B-753C-405F-A383-1BA204A45A3F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C22" firstHeaderRow="0" firstDataRow="1" firstDataCol="1"/>
  <pivotFields count="14">
    <pivotField numFmtId="14" showAll="0"/>
    <pivotField numFmtId="49" showAll="0"/>
    <pivotField numFmtId="49" showAll="0"/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showAll="0"/>
    <pivotField showAll="0"/>
    <pivotField showAll="0"/>
    <pivotField numFmtId="10" showAll="0"/>
    <pivotField dataField="1" numFmtId="10" showAll="0"/>
    <pivotField dataField="1" numFmtId="10" showAll="0"/>
    <pivotField showAll="0"/>
    <pivotField showAll="0"/>
    <pivotField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Среднее по полю наценка" fld="9" subtotal="average" baseField="3" baseItem="0"/>
    <dataField name="Среднее по полю доходность" fld="10" subtotal="average" baseField="3" baseItem="0"/>
  </dataFields>
  <formats count="2">
    <format dxfId="2">
      <pivotArea collapsedLevelsAreSubtotals="1" fieldPosition="0">
        <references count="1">
          <reference field="3" count="0"/>
        </references>
      </pivotArea>
    </format>
    <format dxfId="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116AC-9407-4A94-8651-7410E1384588}" name="Сводная таблица8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3">
  <location ref="A3:C10" firstHeaderRow="0" firstDataRow="1" firstDataCol="1"/>
  <pivotFields count="14">
    <pivotField numFmtId="14" showAll="0"/>
    <pivotField axis="axisRow" numFmtId="49" showAll="0">
      <items count="7">
        <item x="4"/>
        <item x="3"/>
        <item x="1"/>
        <item x="2"/>
        <item x="0"/>
        <item x="5"/>
        <item t="default"/>
      </items>
    </pivotField>
    <pivotField numFmtId="49" showAll="0"/>
    <pivotField showAll="0"/>
    <pivotField showAll="0"/>
    <pivotField dataField="1" showAll="0"/>
    <pivotField showAll="0"/>
    <pivotField showAll="0"/>
    <pivotField numFmtId="10" showAll="0"/>
    <pivotField numFmtId="10" showAll="0"/>
    <pivotField dataField="1" numFmtId="10"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, руб" fld="5" baseField="0" baseItem="0"/>
    <dataField name="Среднее по полю доходность %" fld="10" subtotal="average" baseField="1" baseItem="0" numFmtId="2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271FE-854D-4DFF-97BD-4A82C93AC361}">
  <dimension ref="A3:B28"/>
  <sheetViews>
    <sheetView workbookViewId="0">
      <selection activeCell="D9" sqref="D9"/>
    </sheetView>
  </sheetViews>
  <sheetFormatPr defaultRowHeight="14.4" x14ac:dyDescent="0.3"/>
  <cols>
    <col min="1" max="1" width="25.109375" bestFit="1" customWidth="1"/>
    <col min="2" max="2" width="32.77734375" bestFit="1" customWidth="1"/>
  </cols>
  <sheetData>
    <row r="3" spans="1:2" x14ac:dyDescent="0.3">
      <c r="A3" s="10" t="s">
        <v>30</v>
      </c>
      <c r="B3" t="s">
        <v>33</v>
      </c>
    </row>
    <row r="4" spans="1:2" x14ac:dyDescent="0.3">
      <c r="A4" s="13">
        <v>23</v>
      </c>
      <c r="B4" s="7">
        <v>136032376.68134999</v>
      </c>
    </row>
    <row r="5" spans="1:2" x14ac:dyDescent="0.3">
      <c r="A5" s="14" t="s">
        <v>15</v>
      </c>
      <c r="B5" s="7">
        <v>37257840.18135</v>
      </c>
    </row>
    <row r="6" spans="1:2" x14ac:dyDescent="0.3">
      <c r="A6" s="14" t="s">
        <v>14</v>
      </c>
      <c r="B6" s="7">
        <v>27770092.5</v>
      </c>
    </row>
    <row r="7" spans="1:2" x14ac:dyDescent="0.3">
      <c r="A7" s="14" t="s">
        <v>21</v>
      </c>
      <c r="B7" s="7">
        <v>19465372.5</v>
      </c>
    </row>
    <row r="8" spans="1:2" x14ac:dyDescent="0.3">
      <c r="A8" s="14" t="s">
        <v>22</v>
      </c>
      <c r="B8" s="7">
        <v>18914194.5</v>
      </c>
    </row>
    <row r="9" spans="1:2" x14ac:dyDescent="0.3">
      <c r="A9" s="14" t="s">
        <v>11</v>
      </c>
      <c r="B9" s="7">
        <v>6829921.5</v>
      </c>
    </row>
    <row r="10" spans="1:2" x14ac:dyDescent="0.3">
      <c r="A10" s="14" t="s">
        <v>16</v>
      </c>
      <c r="B10" s="7">
        <v>5800290</v>
      </c>
    </row>
    <row r="11" spans="1:2" x14ac:dyDescent="0.3">
      <c r="A11" s="14" t="s">
        <v>17</v>
      </c>
      <c r="B11" s="7">
        <v>3865251</v>
      </c>
    </row>
    <row r="12" spans="1:2" x14ac:dyDescent="0.3">
      <c r="A12" s="14" t="s">
        <v>13</v>
      </c>
      <c r="B12" s="7">
        <v>3013512</v>
      </c>
    </row>
    <row r="13" spans="1:2" x14ac:dyDescent="0.3">
      <c r="A13" s="14" t="s">
        <v>10</v>
      </c>
      <c r="B13" s="7">
        <v>2945035.5</v>
      </c>
    </row>
    <row r="14" spans="1:2" x14ac:dyDescent="0.3">
      <c r="A14" s="14" t="s">
        <v>20</v>
      </c>
      <c r="B14" s="7">
        <v>2538967.5</v>
      </c>
    </row>
    <row r="15" spans="1:2" x14ac:dyDescent="0.3">
      <c r="A15" s="14" t="s">
        <v>19</v>
      </c>
      <c r="B15" s="7">
        <v>1565632.5</v>
      </c>
    </row>
    <row r="16" spans="1:2" x14ac:dyDescent="0.3">
      <c r="A16" s="14" t="s">
        <v>18</v>
      </c>
      <c r="B16" s="7">
        <v>1526608.5</v>
      </c>
    </row>
    <row r="17" spans="1:2" x14ac:dyDescent="0.3">
      <c r="A17" s="14" t="s">
        <v>23</v>
      </c>
      <c r="B17" s="7">
        <v>1293219</v>
      </c>
    </row>
    <row r="18" spans="1:2" x14ac:dyDescent="0.3">
      <c r="A18" s="14" t="s">
        <v>12</v>
      </c>
      <c r="B18" s="7">
        <v>1007742</v>
      </c>
    </row>
    <row r="19" spans="1:2" x14ac:dyDescent="0.3">
      <c r="A19" s="14" t="s">
        <v>24</v>
      </c>
      <c r="B19" s="7">
        <v>802447.5</v>
      </c>
    </row>
    <row r="20" spans="1:2" x14ac:dyDescent="0.3">
      <c r="A20" s="14" t="s">
        <v>9</v>
      </c>
      <c r="B20" s="7">
        <v>636345</v>
      </c>
    </row>
    <row r="21" spans="1:2" x14ac:dyDescent="0.3">
      <c r="A21" s="14" t="s">
        <v>26</v>
      </c>
      <c r="B21" s="7">
        <v>410892</v>
      </c>
    </row>
    <row r="22" spans="1:2" x14ac:dyDescent="0.3">
      <c r="A22" s="14" t="s">
        <v>25</v>
      </c>
      <c r="B22" s="7">
        <v>389013</v>
      </c>
    </row>
    <row r="23" spans="1:2" x14ac:dyDescent="0.3">
      <c r="A23" s="13">
        <v>22</v>
      </c>
      <c r="B23" s="7">
        <v>1055653508.75385</v>
      </c>
    </row>
    <row r="24" spans="1:2" x14ac:dyDescent="0.3">
      <c r="A24" s="13">
        <v>21</v>
      </c>
      <c r="B24" s="7">
        <v>1002691883.0466</v>
      </c>
    </row>
    <row r="25" spans="1:2" x14ac:dyDescent="0.3">
      <c r="A25" s="13">
        <v>20</v>
      </c>
      <c r="B25" s="7">
        <v>947263006.72395003</v>
      </c>
    </row>
    <row r="26" spans="1:2" x14ac:dyDescent="0.3">
      <c r="A26" s="13">
        <v>19</v>
      </c>
      <c r="B26" s="7">
        <v>983915409.85664999</v>
      </c>
    </row>
    <row r="27" spans="1:2" x14ac:dyDescent="0.3">
      <c r="A27" s="13">
        <v>18</v>
      </c>
      <c r="B27" s="7">
        <v>836803032</v>
      </c>
    </row>
    <row r="28" spans="1:2" x14ac:dyDescent="0.3">
      <c r="A28" s="13" t="s">
        <v>31</v>
      </c>
      <c r="B28" s="7">
        <v>4962359217.0623999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F90E-0080-49B5-AB7C-52892B6CAFC7}">
  <dimension ref="A3:B22"/>
  <sheetViews>
    <sheetView workbookViewId="0">
      <selection activeCell="F15" sqref="F15"/>
    </sheetView>
  </sheetViews>
  <sheetFormatPr defaultRowHeight="14.4" x14ac:dyDescent="0.3"/>
  <cols>
    <col min="1" max="1" width="21" bestFit="1" customWidth="1"/>
    <col min="2" max="2" width="21.77734375" bestFit="1" customWidth="1"/>
    <col min="3" max="3" width="13.109375" bestFit="1" customWidth="1"/>
    <col min="4" max="4" width="7.109375" bestFit="1" customWidth="1"/>
    <col min="5" max="5" width="9.88671875" bestFit="1" customWidth="1"/>
    <col min="6" max="6" width="10.5546875" bestFit="1" customWidth="1"/>
    <col min="7" max="7" width="14.33203125" bestFit="1" customWidth="1"/>
    <col min="8" max="8" width="13.5546875" bestFit="1" customWidth="1"/>
    <col min="9" max="9" width="17.21875" bestFit="1" customWidth="1"/>
    <col min="10" max="10" width="12.6640625" bestFit="1" customWidth="1"/>
    <col min="11" max="11" width="6.77734375" bestFit="1" customWidth="1"/>
    <col min="12" max="12" width="15.109375" bestFit="1" customWidth="1"/>
    <col min="13" max="13" width="7.6640625" bestFit="1" customWidth="1"/>
    <col min="14" max="14" width="21.6640625" bestFit="1" customWidth="1"/>
    <col min="15" max="15" width="18.77734375" bestFit="1" customWidth="1"/>
    <col min="16" max="16" width="8.77734375" bestFit="1" customWidth="1"/>
    <col min="17" max="17" width="6.44140625" bestFit="1" customWidth="1"/>
    <col min="18" max="18" width="8.109375" bestFit="1" customWidth="1"/>
    <col min="19" max="19" width="4.44140625" bestFit="1" customWidth="1"/>
    <col min="20" max="20" width="11.33203125" bestFit="1" customWidth="1"/>
  </cols>
  <sheetData>
    <row r="3" spans="1:2" x14ac:dyDescent="0.3">
      <c r="A3" s="10" t="s">
        <v>30</v>
      </c>
      <c r="B3" t="s">
        <v>40</v>
      </c>
    </row>
    <row r="4" spans="1:2" x14ac:dyDescent="0.3">
      <c r="A4" s="11" t="s">
        <v>15</v>
      </c>
      <c r="B4" s="28">
        <v>0.27823940999755081</v>
      </c>
    </row>
    <row r="5" spans="1:2" x14ac:dyDescent="0.3">
      <c r="A5" s="11" t="s">
        <v>14</v>
      </c>
      <c r="B5" s="28">
        <v>0.20869355411640436</v>
      </c>
    </row>
    <row r="6" spans="1:2" x14ac:dyDescent="0.3">
      <c r="A6" s="11" t="s">
        <v>21</v>
      </c>
      <c r="B6" s="28">
        <v>0.15600381182365847</v>
      </c>
    </row>
    <row r="7" spans="1:2" x14ac:dyDescent="0.3">
      <c r="A7" s="11" t="s">
        <v>22</v>
      </c>
      <c r="B7" s="27">
        <v>0.14874465868211623</v>
      </c>
    </row>
    <row r="8" spans="1:2" x14ac:dyDescent="0.3">
      <c r="A8" s="11" t="s">
        <v>11</v>
      </c>
      <c r="B8" s="27">
        <v>4.9051064796573188E-2</v>
      </c>
    </row>
    <row r="9" spans="1:2" x14ac:dyDescent="0.3">
      <c r="A9" s="11" t="s">
        <v>16</v>
      </c>
      <c r="B9" s="27">
        <v>4.3930742911644956E-2</v>
      </c>
    </row>
    <row r="10" spans="1:2" x14ac:dyDescent="0.3">
      <c r="A10" s="11" t="s">
        <v>17</v>
      </c>
      <c r="B10" s="27">
        <v>2.429949782462185E-2</v>
      </c>
    </row>
    <row r="11" spans="1:2" x14ac:dyDescent="0.3">
      <c r="A11" s="11" t="s">
        <v>10</v>
      </c>
      <c r="B11" s="27">
        <v>2.0488951132439055E-2</v>
      </c>
    </row>
    <row r="12" spans="1:2" x14ac:dyDescent="0.3">
      <c r="A12" s="11" t="s">
        <v>13</v>
      </c>
      <c r="B12" s="27">
        <v>1.9263478180160519E-2</v>
      </c>
    </row>
    <row r="13" spans="1:2" x14ac:dyDescent="0.3">
      <c r="A13" s="11" t="s">
        <v>20</v>
      </c>
      <c r="B13" s="27">
        <v>1.7302774294285901E-2</v>
      </c>
    </row>
    <row r="14" spans="1:2" x14ac:dyDescent="0.3">
      <c r="A14" s="11" t="s">
        <v>18</v>
      </c>
      <c r="B14" s="27">
        <v>9.8346447456277193E-3</v>
      </c>
    </row>
    <row r="15" spans="1:2" x14ac:dyDescent="0.3">
      <c r="A15" s="11" t="s">
        <v>23</v>
      </c>
      <c r="B15" s="27">
        <v>8.2691776643069245E-3</v>
      </c>
    </row>
    <row r="16" spans="1:2" x14ac:dyDescent="0.3">
      <c r="A16" s="11" t="s">
        <v>19</v>
      </c>
      <c r="B16" s="27">
        <v>7.0161281110581461E-3</v>
      </c>
    </row>
    <row r="17" spans="1:2" x14ac:dyDescent="0.3">
      <c r="A17" s="11" t="s">
        <v>12</v>
      </c>
      <c r="B17" s="27">
        <v>6.6918903987886009E-3</v>
      </c>
    </row>
    <row r="18" spans="1:2" x14ac:dyDescent="0.3">
      <c r="A18" s="11" t="s">
        <v>24</v>
      </c>
      <c r="B18" s="27">
        <v>1.1414240187458753E-3</v>
      </c>
    </row>
    <row r="19" spans="1:2" x14ac:dyDescent="0.3">
      <c r="A19" s="11" t="s">
        <v>9</v>
      </c>
      <c r="B19" s="27">
        <v>6.735905954786441E-4</v>
      </c>
    </row>
    <row r="20" spans="1:2" x14ac:dyDescent="0.3">
      <c r="A20" s="11" t="s">
        <v>25</v>
      </c>
      <c r="B20" s="27">
        <v>1.779206142441779E-4</v>
      </c>
    </row>
    <row r="21" spans="1:2" x14ac:dyDescent="0.3">
      <c r="A21" s="11" t="s">
        <v>26</v>
      </c>
      <c r="B21" s="27">
        <v>1.7728009229464408E-4</v>
      </c>
    </row>
    <row r="22" spans="1:2" x14ac:dyDescent="0.3">
      <c r="A22" s="11" t="s">
        <v>31</v>
      </c>
      <c r="B22" s="7">
        <v>1</v>
      </c>
    </row>
  </sheetData>
  <conditionalFormatting pivot="1" sqref="B4:B21">
    <cfRule type="top10" dxfId="8" priority="1" rank="3"/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C107-B134-4CCF-A047-FD7E7F4B11FD}">
  <dimension ref="A1:B22"/>
  <sheetViews>
    <sheetView tabSelected="1" workbookViewId="0">
      <selection activeCell="G7" sqref="G7"/>
    </sheetView>
  </sheetViews>
  <sheetFormatPr defaultRowHeight="14.4" x14ac:dyDescent="0.3"/>
  <cols>
    <col min="1" max="1" width="21" bestFit="1" customWidth="1"/>
    <col min="2" max="2" width="36.6640625" bestFit="1" customWidth="1"/>
  </cols>
  <sheetData>
    <row r="1" spans="1:2" x14ac:dyDescent="0.3">
      <c r="A1" s="10" t="s">
        <v>32</v>
      </c>
      <c r="B1" s="13">
        <v>23</v>
      </c>
    </row>
    <row r="3" spans="1:2" x14ac:dyDescent="0.3">
      <c r="A3" s="10" t="s">
        <v>30</v>
      </c>
      <c r="B3" t="s">
        <v>43</v>
      </c>
    </row>
    <row r="4" spans="1:2" x14ac:dyDescent="0.3">
      <c r="A4" s="11" t="s">
        <v>22</v>
      </c>
      <c r="B4" s="33">
        <v>350262.86111111112</v>
      </c>
    </row>
    <row r="5" spans="1:2" x14ac:dyDescent="0.3">
      <c r="A5" s="11" t="s">
        <v>21</v>
      </c>
      <c r="B5" s="33">
        <v>329921.56779661018</v>
      </c>
    </row>
    <row r="6" spans="1:2" x14ac:dyDescent="0.3">
      <c r="A6" s="11" t="s">
        <v>15</v>
      </c>
      <c r="B6" s="33">
        <v>302909.26976707316</v>
      </c>
    </row>
    <row r="7" spans="1:2" x14ac:dyDescent="0.3">
      <c r="A7" s="11" t="s">
        <v>11</v>
      </c>
      <c r="B7" s="33">
        <v>220320.04838709679</v>
      </c>
    </row>
    <row r="8" spans="1:2" x14ac:dyDescent="0.3">
      <c r="A8" s="11" t="s">
        <v>14</v>
      </c>
      <c r="B8" s="33">
        <v>216953.84765625</v>
      </c>
    </row>
    <row r="9" spans="1:2" x14ac:dyDescent="0.3">
      <c r="A9" s="11" t="s">
        <v>17</v>
      </c>
      <c r="B9" s="33">
        <v>168054.39130434784</v>
      </c>
    </row>
    <row r="10" spans="1:2" x14ac:dyDescent="0.3">
      <c r="A10" s="11" t="s">
        <v>16</v>
      </c>
      <c r="B10" s="33">
        <v>156764.59459459459</v>
      </c>
    </row>
    <row r="11" spans="1:2" x14ac:dyDescent="0.3">
      <c r="A11" s="11" t="s">
        <v>13</v>
      </c>
      <c r="B11" s="33">
        <v>150675.6</v>
      </c>
    </row>
    <row r="12" spans="1:2" x14ac:dyDescent="0.3">
      <c r="A12" s="11" t="s">
        <v>10</v>
      </c>
      <c r="B12" s="33">
        <v>140239.78571428571</v>
      </c>
    </row>
    <row r="13" spans="1:2" x14ac:dyDescent="0.3">
      <c r="A13" s="11" t="s">
        <v>20</v>
      </c>
      <c r="B13" s="33">
        <v>120903.21428571429</v>
      </c>
    </row>
    <row r="14" spans="1:2" x14ac:dyDescent="0.3">
      <c r="A14" s="11" t="s">
        <v>24</v>
      </c>
      <c r="B14" s="33">
        <v>114635.35714285714</v>
      </c>
    </row>
    <row r="15" spans="1:2" x14ac:dyDescent="0.3">
      <c r="A15" s="11" t="s">
        <v>12</v>
      </c>
      <c r="B15" s="33">
        <v>100774.2</v>
      </c>
    </row>
    <row r="16" spans="1:2" x14ac:dyDescent="0.3">
      <c r="A16" s="11" t="s">
        <v>19</v>
      </c>
      <c r="B16" s="33">
        <v>97852.03125</v>
      </c>
    </row>
    <row r="17" spans="1:2" x14ac:dyDescent="0.3">
      <c r="A17" s="11" t="s">
        <v>18</v>
      </c>
      <c r="B17" s="33">
        <v>89800.5</v>
      </c>
    </row>
    <row r="18" spans="1:2" x14ac:dyDescent="0.3">
      <c r="A18" s="11" t="s">
        <v>23</v>
      </c>
      <c r="B18" s="33">
        <v>71845.5</v>
      </c>
    </row>
    <row r="19" spans="1:2" x14ac:dyDescent="0.3">
      <c r="A19" s="11" t="s">
        <v>26</v>
      </c>
      <c r="B19" s="33">
        <v>68482</v>
      </c>
    </row>
    <row r="20" spans="1:2" x14ac:dyDescent="0.3">
      <c r="A20" s="11" t="s">
        <v>25</v>
      </c>
      <c r="B20" s="33">
        <v>43223.666666666664</v>
      </c>
    </row>
    <row r="21" spans="1:2" x14ac:dyDescent="0.3">
      <c r="A21" s="11" t="s">
        <v>9</v>
      </c>
      <c r="B21" s="33">
        <v>42423</v>
      </c>
    </row>
    <row r="22" spans="1:2" x14ac:dyDescent="0.3">
      <c r="A22" s="11" t="s">
        <v>31</v>
      </c>
      <c r="B22" s="7">
        <v>2786041.4356766078</v>
      </c>
    </row>
  </sheetData>
  <conditionalFormatting pivot="1" sqref="B4:B21">
    <cfRule type="top10" dxfId="5" priority="2" rank="3"/>
  </conditionalFormatting>
  <conditionalFormatting sqref="A4:A6">
    <cfRule type="top10" dxfId="4" priority="1" rank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CFF0-6E16-4C24-8281-621A55C717FB}">
  <dimension ref="A3:C22"/>
  <sheetViews>
    <sheetView workbookViewId="0">
      <selection activeCell="I17" sqref="I17"/>
    </sheetView>
  </sheetViews>
  <sheetFormatPr defaultRowHeight="14.4" x14ac:dyDescent="0.3"/>
  <cols>
    <col min="1" max="1" width="21" bestFit="1" customWidth="1"/>
    <col min="2" max="2" width="24.44140625" bestFit="1" customWidth="1"/>
    <col min="3" max="3" width="27.44140625" bestFit="1" customWidth="1"/>
  </cols>
  <sheetData>
    <row r="3" spans="1:3" x14ac:dyDescent="0.3">
      <c r="A3" s="10" t="s">
        <v>30</v>
      </c>
      <c r="B3" t="s">
        <v>38</v>
      </c>
      <c r="C3" t="s">
        <v>39</v>
      </c>
    </row>
    <row r="4" spans="1:3" x14ac:dyDescent="0.3">
      <c r="A4" s="11" t="s">
        <v>16</v>
      </c>
      <c r="B4" s="29">
        <v>27.440299828383921</v>
      </c>
      <c r="C4" s="29">
        <v>21.425199849813371</v>
      </c>
    </row>
    <row r="5" spans="1:3" x14ac:dyDescent="0.3">
      <c r="A5" s="11" t="s">
        <v>11</v>
      </c>
      <c r="B5" s="29">
        <v>30.086170915755694</v>
      </c>
      <c r="C5" s="29">
        <v>23.069416932068311</v>
      </c>
    </row>
    <row r="6" spans="1:3" x14ac:dyDescent="0.3">
      <c r="A6" s="11" t="s">
        <v>17</v>
      </c>
      <c r="B6" s="29">
        <v>27.748587996562364</v>
      </c>
      <c r="C6" s="29">
        <v>21.685845310619502</v>
      </c>
    </row>
    <row r="7" spans="1:3" x14ac:dyDescent="0.3">
      <c r="A7" s="11" t="s">
        <v>10</v>
      </c>
      <c r="B7" s="29">
        <v>24.655359980533554</v>
      </c>
      <c r="C7" s="29">
        <v>19.759491186928965</v>
      </c>
    </row>
    <row r="8" spans="1:3" x14ac:dyDescent="0.3">
      <c r="A8" s="11" t="s">
        <v>20</v>
      </c>
      <c r="B8" s="29">
        <v>25.74996942680967</v>
      </c>
      <c r="C8" s="29">
        <v>20.456808030359174</v>
      </c>
    </row>
    <row r="9" spans="1:3" x14ac:dyDescent="0.3">
      <c r="A9" s="11" t="s">
        <v>22</v>
      </c>
      <c r="B9" s="29">
        <v>36.077710912947573</v>
      </c>
      <c r="C9" s="29">
        <v>26.486120695866585</v>
      </c>
    </row>
    <row r="10" spans="1:3" x14ac:dyDescent="0.3">
      <c r="A10" s="11" t="s">
        <v>21</v>
      </c>
      <c r="B10" s="29">
        <v>36.345580767136468</v>
      </c>
      <c r="C10" s="29">
        <v>26.633772153146367</v>
      </c>
    </row>
    <row r="11" spans="1:3" x14ac:dyDescent="0.3">
      <c r="A11" s="11" t="s">
        <v>13</v>
      </c>
      <c r="B11" s="29">
        <v>24.642247805697899</v>
      </c>
      <c r="C11" s="29">
        <v>19.747232937215184</v>
      </c>
    </row>
    <row r="12" spans="1:3" x14ac:dyDescent="0.3">
      <c r="A12" s="11" t="s">
        <v>23</v>
      </c>
      <c r="B12" s="29">
        <v>20.068855907269057</v>
      </c>
      <c r="C12" s="29">
        <v>16.656994207129287</v>
      </c>
    </row>
    <row r="13" spans="1:3" x14ac:dyDescent="0.3">
      <c r="A13" s="11" t="s">
        <v>18</v>
      </c>
      <c r="B13" s="29">
        <v>23.899471432646802</v>
      </c>
      <c r="C13" s="29">
        <v>19.271061141687078</v>
      </c>
    </row>
    <row r="14" spans="1:3" x14ac:dyDescent="0.3">
      <c r="A14" s="11" t="s">
        <v>19</v>
      </c>
      <c r="B14" s="29">
        <v>20.264289885643571</v>
      </c>
      <c r="C14" s="29">
        <v>16.698958770868249</v>
      </c>
    </row>
    <row r="15" spans="1:3" x14ac:dyDescent="0.3">
      <c r="A15" s="11" t="s">
        <v>9</v>
      </c>
      <c r="B15" s="29">
        <v>9.183603242159986</v>
      </c>
      <c r="C15" s="29">
        <v>8.2149805196048824</v>
      </c>
    </row>
    <row r="16" spans="1:3" x14ac:dyDescent="0.3">
      <c r="A16" s="11" t="s">
        <v>15</v>
      </c>
      <c r="B16" s="29">
        <v>36.947310630938802</v>
      </c>
      <c r="C16" s="29">
        <v>26.954832426491539</v>
      </c>
    </row>
    <row r="17" spans="1:3" x14ac:dyDescent="0.3">
      <c r="A17" s="11" t="s">
        <v>14</v>
      </c>
      <c r="B17" s="29">
        <v>36.105903045339552</v>
      </c>
      <c r="C17" s="29">
        <v>26.496222621153777</v>
      </c>
    </row>
    <row r="18" spans="1:3" x14ac:dyDescent="0.3">
      <c r="A18" s="11" t="s">
        <v>12</v>
      </c>
      <c r="B18" s="29">
        <v>13.407833964073161</v>
      </c>
      <c r="C18" s="29">
        <v>11.623574825463939</v>
      </c>
    </row>
    <row r="19" spans="1:3" x14ac:dyDescent="0.3">
      <c r="A19" s="11" t="s">
        <v>25</v>
      </c>
      <c r="B19" s="29">
        <v>8.141521722512584</v>
      </c>
      <c r="C19" s="29">
        <v>7.5245036716062188</v>
      </c>
    </row>
    <row r="20" spans="1:3" x14ac:dyDescent="0.3">
      <c r="A20" s="11" t="s">
        <v>24</v>
      </c>
      <c r="B20" s="29">
        <v>15.77889630691681</v>
      </c>
      <c r="C20" s="29">
        <v>13.616902773937671</v>
      </c>
    </row>
    <row r="21" spans="1:3" x14ac:dyDescent="0.3">
      <c r="A21" s="11" t="s">
        <v>26</v>
      </c>
      <c r="B21" s="29">
        <v>16.183679537850601</v>
      </c>
      <c r="C21" s="29">
        <v>13.887542526473288</v>
      </c>
    </row>
    <row r="22" spans="1:3" x14ac:dyDescent="0.3">
      <c r="A22" s="11" t="s">
        <v>31</v>
      </c>
      <c r="B22" s="29">
        <v>26.954122719443429</v>
      </c>
      <c r="C22" s="29">
        <v>20.911930525750808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571C-D08B-4918-83A5-37ADC62F1450}">
  <dimension ref="A3:C10"/>
  <sheetViews>
    <sheetView workbookViewId="0">
      <selection activeCell="C3" sqref="C3"/>
    </sheetView>
  </sheetViews>
  <sheetFormatPr defaultRowHeight="14.4" x14ac:dyDescent="0.3"/>
  <cols>
    <col min="1" max="1" width="17" bestFit="1" customWidth="1"/>
    <col min="2" max="2" width="32.77734375" bestFit="1" customWidth="1"/>
    <col min="3" max="3" width="29.33203125" bestFit="1" customWidth="1"/>
  </cols>
  <sheetData>
    <row r="3" spans="1:3" x14ac:dyDescent="0.3">
      <c r="A3" s="10" t="s">
        <v>30</v>
      </c>
      <c r="B3" t="s">
        <v>33</v>
      </c>
      <c r="C3" t="s">
        <v>41</v>
      </c>
    </row>
    <row r="4" spans="1:3" x14ac:dyDescent="0.3">
      <c r="A4" s="13">
        <v>18</v>
      </c>
      <c r="B4" s="7">
        <v>836803032</v>
      </c>
      <c r="C4" s="29">
        <v>20.781611177982814</v>
      </c>
    </row>
    <row r="5" spans="1:3" x14ac:dyDescent="0.3">
      <c r="A5" s="13">
        <v>19</v>
      </c>
      <c r="B5" s="7">
        <v>983915409.85664999</v>
      </c>
      <c r="C5" s="29">
        <v>21.50608718100198</v>
      </c>
    </row>
    <row r="6" spans="1:3" x14ac:dyDescent="0.3">
      <c r="A6" s="13">
        <v>20</v>
      </c>
      <c r="B6" s="7">
        <v>947263006.72395003</v>
      </c>
      <c r="C6" s="29">
        <v>21.623836530976476</v>
      </c>
    </row>
    <row r="7" spans="1:3" x14ac:dyDescent="0.3">
      <c r="A7" s="13">
        <v>21</v>
      </c>
      <c r="B7" s="7">
        <v>1002691883.0466</v>
      </c>
      <c r="C7" s="29">
        <v>20.176283582219575</v>
      </c>
    </row>
    <row r="8" spans="1:3" x14ac:dyDescent="0.3">
      <c r="A8" s="13">
        <v>22</v>
      </c>
      <c r="B8" s="7">
        <v>1055653508.75385</v>
      </c>
      <c r="C8" s="29">
        <v>20.498099791123426</v>
      </c>
    </row>
    <row r="9" spans="1:3" x14ac:dyDescent="0.3">
      <c r="A9" s="13">
        <v>23</v>
      </c>
      <c r="B9" s="7">
        <v>136032376.68134999</v>
      </c>
      <c r="C9" s="29">
        <v>20.928976473823923</v>
      </c>
    </row>
    <row r="10" spans="1:3" x14ac:dyDescent="0.3">
      <c r="A10" s="13" t="s">
        <v>31</v>
      </c>
      <c r="B10" s="7">
        <v>4962359217.0623989</v>
      </c>
      <c r="C10" s="29">
        <v>20.911930525750826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0"/>
  <sheetViews>
    <sheetView workbookViewId="0">
      <selection activeCell="H9" sqref="H9"/>
    </sheetView>
  </sheetViews>
  <sheetFormatPr defaultColWidth="14.44140625" defaultRowHeight="15" customHeight="1" x14ac:dyDescent="0.3"/>
  <cols>
    <col min="1" max="1" width="10.44140625" style="12" customWidth="1"/>
    <col min="2" max="2" width="7.6640625" customWidth="1"/>
    <col min="3" max="3" width="11.77734375" style="7" customWidth="1"/>
    <col min="4" max="5" width="22" customWidth="1"/>
    <col min="6" max="6" width="22" style="32" customWidth="1"/>
    <col min="7" max="7" width="22" customWidth="1"/>
    <col min="8" max="8" width="19.109375" customWidth="1"/>
    <col min="9" max="9" width="22" customWidth="1"/>
    <col min="10" max="12" width="22" style="15" customWidth="1"/>
    <col min="13" max="15" width="22" customWidth="1"/>
    <col min="16" max="17" width="8.6640625" customWidth="1"/>
    <col min="18" max="18" width="27" customWidth="1"/>
    <col min="19" max="20" width="8.6640625" customWidth="1"/>
    <col min="21" max="21" width="19.5546875" style="7" customWidth="1"/>
    <col min="22" max="32" width="8.6640625" customWidth="1"/>
  </cols>
  <sheetData>
    <row r="1" spans="1:32" s="9" customFormat="1" ht="30.6" customHeight="1" x14ac:dyDescent="0.3">
      <c r="A1" s="19" t="s">
        <v>0</v>
      </c>
      <c r="B1" s="19" t="s">
        <v>32</v>
      </c>
      <c r="C1" s="26" t="s">
        <v>35</v>
      </c>
      <c r="D1" s="20" t="s">
        <v>1</v>
      </c>
      <c r="E1" s="20" t="s">
        <v>2</v>
      </c>
      <c r="F1" s="31" t="s">
        <v>42</v>
      </c>
      <c r="G1" s="20" t="s">
        <v>3</v>
      </c>
      <c r="H1" s="20" t="s">
        <v>4</v>
      </c>
      <c r="I1" s="20" t="s">
        <v>5</v>
      </c>
      <c r="J1" s="16" t="s">
        <v>34</v>
      </c>
      <c r="K1" s="16" t="s">
        <v>36</v>
      </c>
      <c r="L1" s="16" t="s">
        <v>37</v>
      </c>
      <c r="M1" s="20" t="s">
        <v>6</v>
      </c>
      <c r="N1" s="20" t="s">
        <v>7</v>
      </c>
      <c r="O1" s="20" t="s">
        <v>8</v>
      </c>
      <c r="P1" s="2"/>
      <c r="Q1" s="2"/>
      <c r="R1" s="8" t="s">
        <v>28</v>
      </c>
      <c r="S1" s="2"/>
      <c r="T1" s="2"/>
      <c r="U1" s="5" t="s">
        <v>27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4.25" customHeight="1" x14ac:dyDescent="0.3">
      <c r="A2" s="21">
        <v>43982</v>
      </c>
      <c r="B2" s="22">
        <f>WEEKNUM(A2,2)</f>
        <v>22</v>
      </c>
      <c r="C2" s="22">
        <f>MAX(B2:B505)</f>
        <v>23</v>
      </c>
      <c r="D2" s="22" t="s">
        <v>9</v>
      </c>
      <c r="E2" s="23">
        <v>7944</v>
      </c>
      <c r="F2" s="30">
        <f t="shared" ref="F2:F65" si="0">G2/M2</f>
        <v>41598.1</v>
      </c>
      <c r="G2" s="23">
        <v>623971.5</v>
      </c>
      <c r="H2" s="23">
        <v>565363.01599999995</v>
      </c>
      <c r="I2" s="23">
        <v>64235.456923076919</v>
      </c>
      <c r="J2" s="17">
        <f>G2/SUM($G$2:$G$505)</f>
        <v>1.2574089716330057E-4</v>
      </c>
      <c r="K2" s="17">
        <f>(G2-H2)/H2</f>
        <v>0.10366522453955507</v>
      </c>
      <c r="L2" s="17">
        <f>(G2-H2)/G2</f>
        <v>9.392814255138264E-2</v>
      </c>
      <c r="M2" s="18">
        <v>15</v>
      </c>
      <c r="N2" s="18">
        <v>441</v>
      </c>
      <c r="O2" s="18">
        <v>368</v>
      </c>
      <c r="R2" s="9" t="s">
        <v>29</v>
      </c>
      <c r="U2" s="6" t="str">
        <f t="shared" ref="U2:U65" si="1">_xlfn.CONCAT(TEXT(A2,"ГГГГ-ММ-ДД")," ",D2)</f>
        <v>2020-05-31 Самара</v>
      </c>
    </row>
    <row r="3" spans="1:32" ht="14.25" customHeight="1" x14ac:dyDescent="0.3">
      <c r="A3" s="24">
        <v>43981</v>
      </c>
      <c r="B3" s="22">
        <f t="shared" ref="B3:B66" si="2">WEEKNUM(A3,2)</f>
        <v>22</v>
      </c>
      <c r="C3" s="22">
        <f t="shared" ref="C3:C66" si="3">MAX(B3:B506)</f>
        <v>23</v>
      </c>
      <c r="D3" s="25" t="s">
        <v>9</v>
      </c>
      <c r="E3" s="25">
        <v>10029</v>
      </c>
      <c r="F3" s="30">
        <f t="shared" si="0"/>
        <v>52473.4</v>
      </c>
      <c r="G3" s="25">
        <v>787101</v>
      </c>
      <c r="H3" s="25">
        <v>707654.63099999994</v>
      </c>
      <c r="I3" s="25">
        <v>112379.26539999999</v>
      </c>
      <c r="J3" s="17">
        <f t="shared" ref="J3:J66" si="4">G3/SUM($G$2:$G$505)</f>
        <v>1.5861427308479803E-4</v>
      </c>
      <c r="K3" s="17">
        <f t="shared" ref="K3:K66" si="5">(G3-H3)/H3</f>
        <v>0.11226715055581975</v>
      </c>
      <c r="L3" s="17">
        <f t="shared" ref="L3:L66" si="6">(G3-H3)/G3</f>
        <v>0.10093541870738325</v>
      </c>
      <c r="M3" s="18">
        <v>15</v>
      </c>
      <c r="N3" s="18">
        <v>490</v>
      </c>
      <c r="O3" s="18">
        <v>409</v>
      </c>
      <c r="U3" s="6" t="str">
        <f t="shared" si="1"/>
        <v>2020-05-30 Самара</v>
      </c>
    </row>
    <row r="4" spans="1:32" ht="14.25" customHeight="1" x14ac:dyDescent="0.3">
      <c r="A4" s="21">
        <v>43979</v>
      </c>
      <c r="B4" s="22">
        <f t="shared" si="2"/>
        <v>22</v>
      </c>
      <c r="C4" s="22">
        <f t="shared" si="3"/>
        <v>23</v>
      </c>
      <c r="D4" s="23" t="s">
        <v>9</v>
      </c>
      <c r="E4" s="23">
        <v>8536.5</v>
      </c>
      <c r="F4" s="30">
        <f t="shared" si="0"/>
        <v>42929.599999999999</v>
      </c>
      <c r="G4" s="23">
        <v>643944</v>
      </c>
      <c r="H4" s="23">
        <v>640961.69299999997</v>
      </c>
      <c r="I4" s="23">
        <v>61475.592307692306</v>
      </c>
      <c r="J4" s="17">
        <f t="shared" si="4"/>
        <v>1.297656964828112E-4</v>
      </c>
      <c r="K4" s="17">
        <f t="shared" si="5"/>
        <v>4.6528630845962737E-3</v>
      </c>
      <c r="L4" s="17">
        <f t="shared" si="6"/>
        <v>4.6313142136583767E-3</v>
      </c>
      <c r="M4" s="18">
        <v>15</v>
      </c>
      <c r="N4" s="18">
        <v>464</v>
      </c>
      <c r="O4" s="18">
        <v>390</v>
      </c>
      <c r="U4" s="6" t="str">
        <f t="shared" si="1"/>
        <v>2020-05-28 Самара</v>
      </c>
    </row>
    <row r="5" spans="1:32" ht="14.25" customHeight="1" x14ac:dyDescent="0.3">
      <c r="A5" s="24">
        <v>43967</v>
      </c>
      <c r="B5" s="22">
        <f t="shared" si="2"/>
        <v>20</v>
      </c>
      <c r="C5" s="22">
        <f t="shared" si="3"/>
        <v>23</v>
      </c>
      <c r="D5" s="25" t="s">
        <v>10</v>
      </c>
      <c r="E5" s="25">
        <v>38947.5</v>
      </c>
      <c r="F5" s="30">
        <f t="shared" si="0"/>
        <v>161709.14285714287</v>
      </c>
      <c r="G5" s="25">
        <v>3395892</v>
      </c>
      <c r="H5" s="25">
        <v>2740255.2110000001</v>
      </c>
      <c r="I5" s="25">
        <v>294361.0811230769</v>
      </c>
      <c r="J5" s="17">
        <f t="shared" si="4"/>
        <v>6.8433014448524509E-4</v>
      </c>
      <c r="K5" s="17">
        <f t="shared" si="5"/>
        <v>0.239261214199366</v>
      </c>
      <c r="L5" s="17">
        <f t="shared" si="6"/>
        <v>0.19306762081950776</v>
      </c>
      <c r="M5" s="18">
        <v>21</v>
      </c>
      <c r="N5" s="18">
        <v>2145</v>
      </c>
      <c r="O5" s="18">
        <v>1947</v>
      </c>
      <c r="U5" s="6" t="str">
        <f t="shared" si="1"/>
        <v>2020-05-16 Кемерово</v>
      </c>
    </row>
    <row r="6" spans="1:32" ht="14.25" customHeight="1" x14ac:dyDescent="0.3">
      <c r="A6" s="21">
        <v>43970</v>
      </c>
      <c r="B6" s="22">
        <f t="shared" si="2"/>
        <v>21</v>
      </c>
      <c r="C6" s="22">
        <f t="shared" si="3"/>
        <v>23</v>
      </c>
      <c r="D6" s="23" t="s">
        <v>10</v>
      </c>
      <c r="E6" s="23">
        <v>31842</v>
      </c>
      <c r="F6" s="30">
        <f t="shared" si="0"/>
        <v>131957.92857142858</v>
      </c>
      <c r="G6" s="23">
        <v>2771116.5</v>
      </c>
      <c r="H6" s="23">
        <v>2269371.4459999995</v>
      </c>
      <c r="I6" s="23">
        <v>328803.84615384613</v>
      </c>
      <c r="J6" s="17">
        <f t="shared" si="4"/>
        <v>5.5842722761219928E-4</v>
      </c>
      <c r="K6" s="17">
        <f t="shared" si="5"/>
        <v>0.22109428356665795</v>
      </c>
      <c r="L6" s="17">
        <f t="shared" si="6"/>
        <v>0.18106241798206624</v>
      </c>
      <c r="M6" s="18">
        <v>21</v>
      </c>
      <c r="N6" s="18">
        <v>1860</v>
      </c>
      <c r="O6" s="18">
        <v>1704</v>
      </c>
      <c r="U6" s="6" t="str">
        <f t="shared" si="1"/>
        <v>2020-05-19 Кемерово</v>
      </c>
    </row>
    <row r="7" spans="1:32" ht="14.25" customHeight="1" x14ac:dyDescent="0.3">
      <c r="A7" s="24">
        <v>43968</v>
      </c>
      <c r="B7" s="22">
        <f t="shared" si="2"/>
        <v>20</v>
      </c>
      <c r="C7" s="22">
        <f t="shared" si="3"/>
        <v>23</v>
      </c>
      <c r="D7" s="25" t="s">
        <v>10</v>
      </c>
      <c r="E7" s="25">
        <v>32023.5</v>
      </c>
      <c r="F7" s="30">
        <f t="shared" si="0"/>
        <v>137259.92857142858</v>
      </c>
      <c r="G7" s="25">
        <v>2882458.5</v>
      </c>
      <c r="H7" s="25">
        <v>2290967.0389999999</v>
      </c>
      <c r="I7" s="25">
        <v>246817.75113846152</v>
      </c>
      <c r="J7" s="17">
        <f t="shared" si="4"/>
        <v>5.8086453920729009E-4</v>
      </c>
      <c r="K7" s="17">
        <f t="shared" si="5"/>
        <v>0.25818418638540708</v>
      </c>
      <c r="L7" s="17">
        <f t="shared" si="6"/>
        <v>0.20520380813808772</v>
      </c>
      <c r="M7" s="18">
        <v>21</v>
      </c>
      <c r="N7" s="18">
        <v>1874</v>
      </c>
      <c r="O7" s="18">
        <v>1705</v>
      </c>
      <c r="U7" s="6" t="str">
        <f t="shared" si="1"/>
        <v>2020-05-17 Кемерово</v>
      </c>
    </row>
    <row r="8" spans="1:32" ht="14.25" customHeight="1" x14ac:dyDescent="0.3">
      <c r="A8" s="21">
        <v>43960</v>
      </c>
      <c r="B8" s="22">
        <f t="shared" si="2"/>
        <v>19</v>
      </c>
      <c r="C8" s="22">
        <f t="shared" si="3"/>
        <v>23</v>
      </c>
      <c r="D8" s="23" t="s">
        <v>10</v>
      </c>
      <c r="E8" s="23">
        <v>31147.5</v>
      </c>
      <c r="F8" s="30">
        <f t="shared" si="0"/>
        <v>134810.42857142858</v>
      </c>
      <c r="G8" s="23">
        <v>2831019</v>
      </c>
      <c r="H8" s="23">
        <v>2261296.2760000001</v>
      </c>
      <c r="I8" s="23">
        <v>225845</v>
      </c>
      <c r="J8" s="17">
        <f t="shared" si="4"/>
        <v>5.7049860281495237E-4</v>
      </c>
      <c r="K8" s="17">
        <f t="shared" si="5"/>
        <v>0.25194519181174291</v>
      </c>
      <c r="L8" s="17">
        <f t="shared" si="6"/>
        <v>0.20124298847870675</v>
      </c>
      <c r="M8" s="18">
        <v>21</v>
      </c>
      <c r="N8" s="18">
        <v>1735</v>
      </c>
      <c r="O8" s="18">
        <v>1568</v>
      </c>
      <c r="U8" s="6" t="str">
        <f t="shared" si="1"/>
        <v>2020-05-09 Кемерово</v>
      </c>
    </row>
    <row r="9" spans="1:32" ht="14.25" customHeight="1" x14ac:dyDescent="0.3">
      <c r="A9" s="24">
        <v>43955</v>
      </c>
      <c r="B9" s="22">
        <f t="shared" si="2"/>
        <v>19</v>
      </c>
      <c r="C9" s="22">
        <f t="shared" si="3"/>
        <v>23</v>
      </c>
      <c r="D9" s="25" t="s">
        <v>10</v>
      </c>
      <c r="E9" s="25">
        <v>25566</v>
      </c>
      <c r="F9" s="30">
        <f t="shared" si="0"/>
        <v>118615.5</v>
      </c>
      <c r="G9" s="25">
        <v>2372310</v>
      </c>
      <c r="H9" s="25">
        <v>1875929.923</v>
      </c>
      <c r="I9" s="25">
        <v>280340.16570000001</v>
      </c>
      <c r="J9" s="17">
        <f t="shared" si="4"/>
        <v>4.7806091744489868E-4</v>
      </c>
      <c r="K9" s="17">
        <f t="shared" si="5"/>
        <v>0.26460480794836178</v>
      </c>
      <c r="L9" s="17">
        <f t="shared" si="6"/>
        <v>0.20923912852873361</v>
      </c>
      <c r="M9" s="18">
        <v>20</v>
      </c>
      <c r="N9" s="18">
        <v>1519</v>
      </c>
      <c r="O9" s="18">
        <v>1372</v>
      </c>
      <c r="U9" s="6" t="str">
        <f t="shared" si="1"/>
        <v>2020-05-04 Кемерово</v>
      </c>
    </row>
    <row r="10" spans="1:32" ht="14.25" customHeight="1" x14ac:dyDescent="0.3">
      <c r="A10" s="21">
        <v>43950</v>
      </c>
      <c r="B10" s="22">
        <f t="shared" si="2"/>
        <v>18</v>
      </c>
      <c r="C10" s="22">
        <f t="shared" si="3"/>
        <v>23</v>
      </c>
      <c r="D10" s="23" t="s">
        <v>10</v>
      </c>
      <c r="E10" s="23">
        <v>29319</v>
      </c>
      <c r="F10" s="30">
        <f t="shared" si="0"/>
        <v>145748.91666666666</v>
      </c>
      <c r="G10" s="23">
        <v>2623480.5</v>
      </c>
      <c r="H10" s="23">
        <v>2115481.9889999996</v>
      </c>
      <c r="I10" s="23">
        <v>139204.6</v>
      </c>
      <c r="J10" s="17">
        <f t="shared" si="4"/>
        <v>5.2867605613465417E-4</v>
      </c>
      <c r="K10" s="17">
        <f t="shared" si="5"/>
        <v>0.24013369702104351</v>
      </c>
      <c r="L10" s="17">
        <f t="shared" si="6"/>
        <v>0.19363532947929302</v>
      </c>
      <c r="M10" s="18">
        <v>18</v>
      </c>
      <c r="N10" s="18">
        <v>1684</v>
      </c>
      <c r="O10" s="18">
        <v>1528</v>
      </c>
      <c r="U10" s="6" t="str">
        <f t="shared" si="1"/>
        <v>2020-04-29 Кемерово</v>
      </c>
    </row>
    <row r="11" spans="1:32" ht="14.25" customHeight="1" x14ac:dyDescent="0.3">
      <c r="A11" s="24">
        <v>43953</v>
      </c>
      <c r="B11" s="22">
        <f t="shared" si="2"/>
        <v>18</v>
      </c>
      <c r="C11" s="22">
        <f t="shared" si="3"/>
        <v>23</v>
      </c>
      <c r="D11" s="25" t="s">
        <v>10</v>
      </c>
      <c r="E11" s="25">
        <v>29031</v>
      </c>
      <c r="F11" s="30">
        <f t="shared" si="0"/>
        <v>150624.83333333334</v>
      </c>
      <c r="G11" s="25">
        <v>2711247</v>
      </c>
      <c r="H11" s="25">
        <v>2165434.9249999998</v>
      </c>
      <c r="I11" s="25">
        <v>185484.16923076924</v>
      </c>
      <c r="J11" s="17">
        <f t="shared" si="4"/>
        <v>5.4636250247215969E-4</v>
      </c>
      <c r="K11" s="17">
        <f t="shared" si="5"/>
        <v>0.25205655856871351</v>
      </c>
      <c r="L11" s="17">
        <f t="shared" si="6"/>
        <v>0.20131403557108599</v>
      </c>
      <c r="M11" s="18">
        <v>18</v>
      </c>
      <c r="N11" s="18">
        <v>1708</v>
      </c>
      <c r="O11" s="18">
        <v>1534</v>
      </c>
      <c r="U11" s="6" t="str">
        <f t="shared" si="1"/>
        <v>2020-05-02 Кемерово</v>
      </c>
    </row>
    <row r="12" spans="1:32" ht="14.25" customHeight="1" x14ac:dyDescent="0.3">
      <c r="A12" s="21">
        <v>43977</v>
      </c>
      <c r="B12" s="22">
        <f t="shared" si="2"/>
        <v>22</v>
      </c>
      <c r="C12" s="22">
        <f t="shared" si="3"/>
        <v>23</v>
      </c>
      <c r="D12" s="23" t="s">
        <v>10</v>
      </c>
      <c r="E12" s="23">
        <v>33423</v>
      </c>
      <c r="F12" s="30">
        <f t="shared" si="0"/>
        <v>148516.5</v>
      </c>
      <c r="G12" s="23">
        <v>2970330</v>
      </c>
      <c r="H12" s="23">
        <v>2395998.3769999999</v>
      </c>
      <c r="I12" s="23">
        <v>259067.63954615386</v>
      </c>
      <c r="J12" s="17">
        <f t="shared" si="4"/>
        <v>5.9857214483524743E-4</v>
      </c>
      <c r="K12" s="17">
        <f t="shared" si="5"/>
        <v>0.23970451253773958</v>
      </c>
      <c r="L12" s="17">
        <f t="shared" si="6"/>
        <v>0.19335616682321496</v>
      </c>
      <c r="M12" s="18">
        <v>20</v>
      </c>
      <c r="N12" s="18">
        <v>2044</v>
      </c>
      <c r="O12" s="18">
        <v>1863</v>
      </c>
      <c r="U12" s="6" t="str">
        <f t="shared" si="1"/>
        <v>2020-05-26 Кемерово</v>
      </c>
    </row>
    <row r="13" spans="1:32" ht="14.25" customHeight="1" x14ac:dyDescent="0.3">
      <c r="A13" s="24">
        <v>43952</v>
      </c>
      <c r="B13" s="22">
        <f t="shared" si="2"/>
        <v>18</v>
      </c>
      <c r="C13" s="22">
        <f t="shared" si="3"/>
        <v>23</v>
      </c>
      <c r="D13" s="25" t="s">
        <v>10</v>
      </c>
      <c r="E13" s="25">
        <v>32487</v>
      </c>
      <c r="F13" s="30">
        <f t="shared" si="0"/>
        <v>168403</v>
      </c>
      <c r="G13" s="25">
        <v>3031254</v>
      </c>
      <c r="H13" s="25">
        <v>2397503.37</v>
      </c>
      <c r="I13" s="25">
        <v>232079.84750769229</v>
      </c>
      <c r="J13" s="17">
        <f t="shared" si="4"/>
        <v>6.1084936970653872E-4</v>
      </c>
      <c r="K13" s="17">
        <f t="shared" si="5"/>
        <v>0.26433774314152469</v>
      </c>
      <c r="L13" s="17">
        <f t="shared" si="6"/>
        <v>0.20907209689455253</v>
      </c>
      <c r="M13" s="18">
        <v>18</v>
      </c>
      <c r="N13" s="18">
        <v>1826</v>
      </c>
      <c r="O13" s="18">
        <v>1633</v>
      </c>
      <c r="U13" s="6" t="str">
        <f t="shared" si="1"/>
        <v>2020-05-01 Кемерово</v>
      </c>
    </row>
    <row r="14" spans="1:32" ht="14.25" customHeight="1" x14ac:dyDescent="0.3">
      <c r="A14" s="21">
        <v>43963</v>
      </c>
      <c r="B14" s="22">
        <f t="shared" si="2"/>
        <v>20</v>
      </c>
      <c r="C14" s="22">
        <f t="shared" si="3"/>
        <v>23</v>
      </c>
      <c r="D14" s="23" t="s">
        <v>10</v>
      </c>
      <c r="E14" s="23">
        <v>28219.5</v>
      </c>
      <c r="F14" s="30">
        <f t="shared" si="0"/>
        <v>123608.5</v>
      </c>
      <c r="G14" s="23">
        <v>2595778.5</v>
      </c>
      <c r="H14" s="23">
        <v>2050101.9780000001</v>
      </c>
      <c r="I14" s="23">
        <v>309760.33573076921</v>
      </c>
      <c r="J14" s="17">
        <f t="shared" si="4"/>
        <v>5.2309363076231312E-4</v>
      </c>
      <c r="K14" s="17">
        <f t="shared" si="5"/>
        <v>0.26617042852294631</v>
      </c>
      <c r="L14" s="17">
        <f t="shared" si="6"/>
        <v>0.21021690487073527</v>
      </c>
      <c r="M14" s="18">
        <v>21</v>
      </c>
      <c r="N14" s="18">
        <v>1656</v>
      </c>
      <c r="O14" s="18">
        <v>1516</v>
      </c>
      <c r="U14" s="6" t="str">
        <f t="shared" si="1"/>
        <v>2020-05-12 Кемерово</v>
      </c>
    </row>
    <row r="15" spans="1:32" ht="14.25" customHeight="1" x14ac:dyDescent="0.3">
      <c r="A15" s="24">
        <v>43972</v>
      </c>
      <c r="B15" s="22">
        <f t="shared" si="2"/>
        <v>21</v>
      </c>
      <c r="C15" s="22">
        <f t="shared" si="3"/>
        <v>23</v>
      </c>
      <c r="D15" s="25" t="s">
        <v>10</v>
      </c>
      <c r="E15" s="25">
        <v>31272</v>
      </c>
      <c r="F15" s="30">
        <f t="shared" si="0"/>
        <v>130684.85714285714</v>
      </c>
      <c r="G15" s="25">
        <v>2744382</v>
      </c>
      <c r="H15" s="25">
        <v>2257728.2139999997</v>
      </c>
      <c r="I15" s="25">
        <v>301623.79230769229</v>
      </c>
      <c r="J15" s="17">
        <f t="shared" si="4"/>
        <v>5.5303976998759264E-4</v>
      </c>
      <c r="K15" s="17">
        <f t="shared" si="5"/>
        <v>0.21555020794013091</v>
      </c>
      <c r="L15" s="17">
        <f t="shared" si="6"/>
        <v>0.17732727659633402</v>
      </c>
      <c r="M15" s="18">
        <v>21</v>
      </c>
      <c r="N15" s="18">
        <v>1787</v>
      </c>
      <c r="O15" s="18">
        <v>1626</v>
      </c>
      <c r="U15" s="6" t="str">
        <f t="shared" si="1"/>
        <v>2020-05-21 Кемерово</v>
      </c>
    </row>
    <row r="16" spans="1:32" ht="14.25" customHeight="1" x14ac:dyDescent="0.3">
      <c r="A16" s="21">
        <v>43971</v>
      </c>
      <c r="B16" s="22">
        <f t="shared" si="2"/>
        <v>21</v>
      </c>
      <c r="C16" s="22">
        <f t="shared" si="3"/>
        <v>23</v>
      </c>
      <c r="D16" s="23" t="s">
        <v>10</v>
      </c>
      <c r="E16" s="23">
        <v>34077</v>
      </c>
      <c r="F16" s="30">
        <f t="shared" si="0"/>
        <v>139491.92857142858</v>
      </c>
      <c r="G16" s="23">
        <v>2929330.5</v>
      </c>
      <c r="H16" s="23">
        <v>2389543.5279999999</v>
      </c>
      <c r="I16" s="23">
        <v>459604.90796153841</v>
      </c>
      <c r="J16" s="17">
        <f t="shared" si="4"/>
        <v>5.9031004646497459E-4</v>
      </c>
      <c r="K16" s="17">
        <f t="shared" si="5"/>
        <v>0.22589543386631294</v>
      </c>
      <c r="L16" s="17">
        <f t="shared" si="6"/>
        <v>0.18426974081620359</v>
      </c>
      <c r="M16" s="18">
        <v>21</v>
      </c>
      <c r="N16" s="18">
        <v>1921</v>
      </c>
      <c r="O16" s="18">
        <v>1767</v>
      </c>
      <c r="U16" s="6" t="str">
        <f t="shared" si="1"/>
        <v>2020-05-20 Кемерово</v>
      </c>
    </row>
    <row r="17" spans="1:21" ht="14.25" customHeight="1" x14ac:dyDescent="0.3">
      <c r="A17" s="24">
        <v>43956</v>
      </c>
      <c r="B17" s="22">
        <f t="shared" si="2"/>
        <v>19</v>
      </c>
      <c r="C17" s="22">
        <f t="shared" si="3"/>
        <v>23</v>
      </c>
      <c r="D17" s="25" t="s">
        <v>10</v>
      </c>
      <c r="E17" s="25">
        <v>31566</v>
      </c>
      <c r="F17" s="30">
        <f t="shared" si="0"/>
        <v>145338.15</v>
      </c>
      <c r="G17" s="25">
        <v>2906763</v>
      </c>
      <c r="H17" s="25">
        <v>2323003.267</v>
      </c>
      <c r="I17" s="25">
        <v>287619.52953846153</v>
      </c>
      <c r="J17" s="17">
        <f t="shared" si="4"/>
        <v>5.8576231039572657E-4</v>
      </c>
      <c r="K17" s="17">
        <f t="shared" si="5"/>
        <v>0.25129526991750029</v>
      </c>
      <c r="L17" s="17">
        <f t="shared" si="6"/>
        <v>0.20082811464161338</v>
      </c>
      <c r="M17" s="18">
        <v>20</v>
      </c>
      <c r="N17" s="18">
        <v>1773</v>
      </c>
      <c r="O17" s="18">
        <v>1604</v>
      </c>
      <c r="U17" s="6" t="str">
        <f t="shared" si="1"/>
        <v>2020-05-05 Кемерово</v>
      </c>
    </row>
    <row r="18" spans="1:21" ht="14.25" customHeight="1" x14ac:dyDescent="0.3">
      <c r="A18" s="21">
        <v>43949</v>
      </c>
      <c r="B18" s="22">
        <f t="shared" si="2"/>
        <v>18</v>
      </c>
      <c r="C18" s="22">
        <f t="shared" si="3"/>
        <v>23</v>
      </c>
      <c r="D18" s="23" t="s">
        <v>10</v>
      </c>
      <c r="E18" s="23">
        <v>26940</v>
      </c>
      <c r="F18" s="30">
        <f t="shared" si="0"/>
        <v>133977.08333333334</v>
      </c>
      <c r="G18" s="23">
        <v>2411587.5</v>
      </c>
      <c r="H18" s="23">
        <v>1931011.4870000002</v>
      </c>
      <c r="I18" s="23">
        <v>149032.79178461537</v>
      </c>
      <c r="J18" s="17">
        <f t="shared" si="4"/>
        <v>4.8597600345176204E-4</v>
      </c>
      <c r="K18" s="17">
        <f t="shared" si="5"/>
        <v>0.24887268472266719</v>
      </c>
      <c r="L18" s="17">
        <f t="shared" si="6"/>
        <v>0.19927786696522512</v>
      </c>
      <c r="M18" s="18">
        <v>18</v>
      </c>
      <c r="N18" s="18">
        <v>1539</v>
      </c>
      <c r="O18" s="18">
        <v>1404</v>
      </c>
      <c r="U18" s="6" t="str">
        <f t="shared" si="1"/>
        <v>2020-04-28 Кемерово</v>
      </c>
    </row>
    <row r="19" spans="1:21" ht="14.25" customHeight="1" x14ac:dyDescent="0.3">
      <c r="A19" s="24">
        <v>43964</v>
      </c>
      <c r="B19" s="22">
        <f t="shared" si="2"/>
        <v>20</v>
      </c>
      <c r="C19" s="22">
        <f t="shared" si="3"/>
        <v>23</v>
      </c>
      <c r="D19" s="25" t="s">
        <v>10</v>
      </c>
      <c r="E19" s="25">
        <v>29241</v>
      </c>
      <c r="F19" s="30">
        <f t="shared" si="0"/>
        <v>125227.71428571429</v>
      </c>
      <c r="G19" s="25">
        <v>2629782</v>
      </c>
      <c r="H19" s="25">
        <v>2071714.7239999999</v>
      </c>
      <c r="I19" s="25">
        <v>361201.8010384615</v>
      </c>
      <c r="J19" s="17">
        <f t="shared" si="4"/>
        <v>5.2994591583734019E-4</v>
      </c>
      <c r="K19" s="17">
        <f t="shared" si="5"/>
        <v>0.26937457630387535</v>
      </c>
      <c r="L19" s="17">
        <f t="shared" si="6"/>
        <v>0.21221047067779766</v>
      </c>
      <c r="M19" s="18">
        <v>21</v>
      </c>
      <c r="N19" s="18">
        <v>1698</v>
      </c>
      <c r="O19" s="18">
        <v>1554</v>
      </c>
      <c r="U19" s="6" t="str">
        <f t="shared" si="1"/>
        <v>2020-05-13 Кемерово</v>
      </c>
    </row>
    <row r="20" spans="1:21" ht="14.25" customHeight="1" x14ac:dyDescent="0.3">
      <c r="A20" s="21">
        <v>43954</v>
      </c>
      <c r="B20" s="22">
        <f t="shared" si="2"/>
        <v>18</v>
      </c>
      <c r="C20" s="22">
        <f t="shared" si="3"/>
        <v>23</v>
      </c>
      <c r="D20" s="23" t="s">
        <v>10</v>
      </c>
      <c r="E20" s="23">
        <v>26082</v>
      </c>
      <c r="F20" s="30">
        <f t="shared" si="0"/>
        <v>121745.7</v>
      </c>
      <c r="G20" s="23">
        <v>2434914</v>
      </c>
      <c r="H20" s="23">
        <v>1925475.1139999998</v>
      </c>
      <c r="I20" s="23">
        <v>247646.60936153846</v>
      </c>
      <c r="J20" s="17">
        <f t="shared" si="4"/>
        <v>4.9067669096341875E-4</v>
      </c>
      <c r="K20" s="17">
        <f t="shared" si="5"/>
        <v>0.26457827592572053</v>
      </c>
      <c r="L20" s="17">
        <f t="shared" si="6"/>
        <v>0.20922253763377277</v>
      </c>
      <c r="M20" s="18">
        <v>20</v>
      </c>
      <c r="N20" s="18">
        <v>1520</v>
      </c>
      <c r="O20" s="18">
        <v>1373</v>
      </c>
      <c r="U20" s="6" t="str">
        <f t="shared" si="1"/>
        <v>2020-05-03 Кемерово</v>
      </c>
    </row>
    <row r="21" spans="1:21" ht="14.25" customHeight="1" x14ac:dyDescent="0.3">
      <c r="A21" s="24">
        <v>43957</v>
      </c>
      <c r="B21" s="22">
        <f t="shared" si="2"/>
        <v>19</v>
      </c>
      <c r="C21" s="22">
        <f t="shared" si="3"/>
        <v>23</v>
      </c>
      <c r="D21" s="25" t="s">
        <v>10</v>
      </c>
      <c r="E21" s="25">
        <v>32511</v>
      </c>
      <c r="F21" s="30">
        <f t="shared" si="0"/>
        <v>146931.15</v>
      </c>
      <c r="G21" s="25">
        <v>2938623</v>
      </c>
      <c r="H21" s="25">
        <v>2406562.0579999997</v>
      </c>
      <c r="I21" s="25">
        <v>306098.4769230769</v>
      </c>
      <c r="J21" s="17">
        <f t="shared" si="4"/>
        <v>5.9218264366995904E-4</v>
      </c>
      <c r="K21" s="17">
        <f t="shared" si="5"/>
        <v>0.22108756357697065</v>
      </c>
      <c r="L21" s="17">
        <f t="shared" si="6"/>
        <v>0.18105791113729128</v>
      </c>
      <c r="M21" s="18">
        <v>20</v>
      </c>
      <c r="N21" s="18">
        <v>1784</v>
      </c>
      <c r="O21" s="18">
        <v>1632</v>
      </c>
      <c r="U21" s="6" t="str">
        <f t="shared" si="1"/>
        <v>2020-05-06 Кемерово</v>
      </c>
    </row>
    <row r="22" spans="1:21" ht="14.25" customHeight="1" x14ac:dyDescent="0.3">
      <c r="A22" s="21">
        <v>43974</v>
      </c>
      <c r="B22" s="22">
        <f t="shared" si="2"/>
        <v>21</v>
      </c>
      <c r="C22" s="22">
        <f t="shared" si="3"/>
        <v>23</v>
      </c>
      <c r="D22" s="23" t="s">
        <v>10</v>
      </c>
      <c r="E22" s="23">
        <v>42703.5</v>
      </c>
      <c r="F22" s="30">
        <f t="shared" si="0"/>
        <v>172796.5</v>
      </c>
      <c r="G22" s="23">
        <v>3628726.5</v>
      </c>
      <c r="H22" s="23">
        <v>3056063.7349999999</v>
      </c>
      <c r="I22" s="23">
        <v>223670.01693846151</v>
      </c>
      <c r="J22" s="17">
        <f t="shared" si="4"/>
        <v>7.3125026651096024E-4</v>
      </c>
      <c r="K22" s="17">
        <f t="shared" si="5"/>
        <v>0.18738574017338031</v>
      </c>
      <c r="L22" s="17">
        <f t="shared" si="6"/>
        <v>0.15781370268605258</v>
      </c>
      <c r="M22" s="18">
        <v>21</v>
      </c>
      <c r="N22" s="18">
        <v>2340</v>
      </c>
      <c r="O22" s="18">
        <v>2146</v>
      </c>
      <c r="U22" s="6" t="str">
        <f t="shared" si="1"/>
        <v>2020-05-23 Кемерово</v>
      </c>
    </row>
    <row r="23" spans="1:21" ht="14.25" customHeight="1" x14ac:dyDescent="0.3">
      <c r="A23" s="24">
        <v>43976</v>
      </c>
      <c r="B23" s="22">
        <f t="shared" si="2"/>
        <v>22</v>
      </c>
      <c r="C23" s="22">
        <f t="shared" si="3"/>
        <v>23</v>
      </c>
      <c r="D23" s="25" t="s">
        <v>10</v>
      </c>
      <c r="E23" s="25">
        <v>35592</v>
      </c>
      <c r="F23" s="30">
        <f t="shared" si="0"/>
        <v>158829</v>
      </c>
      <c r="G23" s="25">
        <v>3176580</v>
      </c>
      <c r="H23" s="25">
        <v>2540760.0409999997</v>
      </c>
      <c r="I23" s="25">
        <v>351098.05384615384</v>
      </c>
      <c r="J23" s="17">
        <f t="shared" si="4"/>
        <v>6.4013503679414424E-4</v>
      </c>
      <c r="K23" s="17">
        <f t="shared" si="5"/>
        <v>0.25024793712898302</v>
      </c>
      <c r="L23" s="17">
        <f t="shared" si="6"/>
        <v>0.20015864829470698</v>
      </c>
      <c r="M23" s="18">
        <v>20</v>
      </c>
      <c r="N23" s="18">
        <v>2087</v>
      </c>
      <c r="O23" s="18">
        <v>1914</v>
      </c>
      <c r="U23" s="6" t="str">
        <f t="shared" si="1"/>
        <v>2020-05-25 Кемерово</v>
      </c>
    </row>
    <row r="24" spans="1:21" ht="14.25" customHeight="1" x14ac:dyDescent="0.3">
      <c r="A24" s="21">
        <v>43951</v>
      </c>
      <c r="B24" s="22">
        <f t="shared" si="2"/>
        <v>18</v>
      </c>
      <c r="C24" s="22">
        <f t="shared" si="3"/>
        <v>23</v>
      </c>
      <c r="D24" s="23" t="s">
        <v>10</v>
      </c>
      <c r="E24" s="23">
        <v>30445.5</v>
      </c>
      <c r="F24" s="30">
        <f t="shared" si="0"/>
        <v>148273.5</v>
      </c>
      <c r="G24" s="23">
        <v>2817196.5</v>
      </c>
      <c r="H24" s="23">
        <v>2244503.1999999997</v>
      </c>
      <c r="I24" s="23">
        <v>203231.46096923074</v>
      </c>
      <c r="J24" s="17">
        <f t="shared" si="4"/>
        <v>5.6771313336476158E-4</v>
      </c>
      <c r="K24" s="17">
        <f t="shared" si="5"/>
        <v>0.25515370171893731</v>
      </c>
      <c r="L24" s="17">
        <f t="shared" si="6"/>
        <v>0.20328482588985194</v>
      </c>
      <c r="M24" s="18">
        <v>19</v>
      </c>
      <c r="N24" s="18">
        <v>1712</v>
      </c>
      <c r="O24" s="18">
        <v>1552</v>
      </c>
      <c r="U24" s="6" t="str">
        <f t="shared" si="1"/>
        <v>2020-04-30 Кемерово</v>
      </c>
    </row>
    <row r="25" spans="1:21" ht="14.25" customHeight="1" x14ac:dyDescent="0.3">
      <c r="A25" s="24">
        <v>43961</v>
      </c>
      <c r="B25" s="22">
        <f t="shared" si="2"/>
        <v>19</v>
      </c>
      <c r="C25" s="22">
        <f t="shared" si="3"/>
        <v>23</v>
      </c>
      <c r="D25" s="25" t="s">
        <v>10</v>
      </c>
      <c r="E25" s="25">
        <v>36619.5</v>
      </c>
      <c r="F25" s="30">
        <f t="shared" si="0"/>
        <v>157760.35714285713</v>
      </c>
      <c r="G25" s="25">
        <v>3312967.5</v>
      </c>
      <c r="H25" s="25">
        <v>2647972.3429999999</v>
      </c>
      <c r="I25" s="25">
        <v>371661.65384615387</v>
      </c>
      <c r="J25" s="17">
        <f t="shared" si="4"/>
        <v>6.6761944371314559E-4</v>
      </c>
      <c r="K25" s="17">
        <f t="shared" si="5"/>
        <v>0.25113372454887462</v>
      </c>
      <c r="L25" s="17">
        <f t="shared" si="6"/>
        <v>0.20072492621796023</v>
      </c>
      <c r="M25" s="18">
        <v>21</v>
      </c>
      <c r="N25" s="18">
        <v>2016</v>
      </c>
      <c r="O25" s="18">
        <v>1846</v>
      </c>
      <c r="U25" s="6" t="str">
        <f t="shared" si="1"/>
        <v>2020-05-10 Кемерово</v>
      </c>
    </row>
    <row r="26" spans="1:21" ht="14.25" customHeight="1" x14ac:dyDescent="0.3">
      <c r="A26" s="21">
        <v>43959</v>
      </c>
      <c r="B26" s="22">
        <f t="shared" si="2"/>
        <v>19</v>
      </c>
      <c r="C26" s="22">
        <f t="shared" si="3"/>
        <v>23</v>
      </c>
      <c r="D26" s="23" t="s">
        <v>10</v>
      </c>
      <c r="E26" s="23">
        <v>29409</v>
      </c>
      <c r="F26" s="30">
        <f t="shared" si="0"/>
        <v>125960</v>
      </c>
      <c r="G26" s="23">
        <v>2645160</v>
      </c>
      <c r="H26" s="23">
        <v>2133443.3049999997</v>
      </c>
      <c r="I26" s="23">
        <v>355537.44449230767</v>
      </c>
      <c r="J26" s="17">
        <f t="shared" si="4"/>
        <v>5.3304484506179559E-4</v>
      </c>
      <c r="K26" s="17">
        <f t="shared" si="5"/>
        <v>0.23985483645181768</v>
      </c>
      <c r="L26" s="17">
        <f t="shared" si="6"/>
        <v>0.19345396686778882</v>
      </c>
      <c r="M26" s="18">
        <v>21</v>
      </c>
      <c r="N26" s="18">
        <v>1646</v>
      </c>
      <c r="O26" s="18">
        <v>1492</v>
      </c>
      <c r="U26" s="6" t="str">
        <f t="shared" si="1"/>
        <v>2020-05-08 Кемерово</v>
      </c>
    </row>
    <row r="27" spans="1:21" ht="14.25" customHeight="1" x14ac:dyDescent="0.3">
      <c r="A27" s="24">
        <v>43958</v>
      </c>
      <c r="B27" s="22">
        <f t="shared" si="2"/>
        <v>19</v>
      </c>
      <c r="C27" s="22">
        <f t="shared" si="3"/>
        <v>23</v>
      </c>
      <c r="D27" s="25" t="s">
        <v>10</v>
      </c>
      <c r="E27" s="25">
        <v>27018</v>
      </c>
      <c r="F27" s="30">
        <f t="shared" si="0"/>
        <v>117724.42857142857</v>
      </c>
      <c r="G27" s="25">
        <v>2472213</v>
      </c>
      <c r="H27" s="25">
        <v>2000889.9870000002</v>
      </c>
      <c r="I27" s="25">
        <v>283287.86923076923</v>
      </c>
      <c r="J27" s="17">
        <f t="shared" si="4"/>
        <v>4.9819307548305467E-4</v>
      </c>
      <c r="K27" s="17">
        <f t="shared" si="5"/>
        <v>0.23555668530615709</v>
      </c>
      <c r="L27" s="17">
        <f t="shared" si="6"/>
        <v>0.19064822205853613</v>
      </c>
      <c r="M27" s="18">
        <v>21</v>
      </c>
      <c r="N27" s="18">
        <v>1542</v>
      </c>
      <c r="O27" s="18">
        <v>1405</v>
      </c>
      <c r="U27" s="6" t="str">
        <f t="shared" si="1"/>
        <v>2020-05-07 Кемерово</v>
      </c>
    </row>
    <row r="28" spans="1:21" ht="14.25" customHeight="1" x14ac:dyDescent="0.3">
      <c r="A28" s="21">
        <v>43975</v>
      </c>
      <c r="B28" s="22">
        <f t="shared" si="2"/>
        <v>21</v>
      </c>
      <c r="C28" s="22">
        <f t="shared" si="3"/>
        <v>23</v>
      </c>
      <c r="D28" s="23" t="s">
        <v>10</v>
      </c>
      <c r="E28" s="23">
        <v>34303.5</v>
      </c>
      <c r="F28" s="30">
        <f t="shared" si="0"/>
        <v>146237.32500000001</v>
      </c>
      <c r="G28" s="23">
        <v>2924746.5</v>
      </c>
      <c r="H28" s="23">
        <v>2399312.9350000001</v>
      </c>
      <c r="I28" s="23">
        <v>282325.24615384615</v>
      </c>
      <c r="J28" s="17">
        <f t="shared" si="4"/>
        <v>5.8938629229896445E-4</v>
      </c>
      <c r="K28" s="17">
        <f t="shared" si="5"/>
        <v>0.21899334485936905</v>
      </c>
      <c r="L28" s="17">
        <f t="shared" si="6"/>
        <v>0.17965097658891119</v>
      </c>
      <c r="M28" s="18">
        <v>20</v>
      </c>
      <c r="N28" s="18">
        <v>1999</v>
      </c>
      <c r="O28" s="18">
        <v>1829</v>
      </c>
      <c r="U28" s="6" t="str">
        <f t="shared" si="1"/>
        <v>2020-05-24 Кемерово</v>
      </c>
    </row>
    <row r="29" spans="1:21" ht="14.25" customHeight="1" x14ac:dyDescent="0.3">
      <c r="A29" s="24">
        <v>43982</v>
      </c>
      <c r="B29" s="22">
        <f t="shared" si="2"/>
        <v>22</v>
      </c>
      <c r="C29" s="22">
        <f t="shared" si="3"/>
        <v>23</v>
      </c>
      <c r="D29" s="25" t="s">
        <v>10</v>
      </c>
      <c r="E29" s="25">
        <v>36999</v>
      </c>
      <c r="F29" s="30">
        <f t="shared" si="0"/>
        <v>165423.57142857142</v>
      </c>
      <c r="G29" s="25">
        <v>3473895</v>
      </c>
      <c r="H29" s="25">
        <v>2757933.63</v>
      </c>
      <c r="I29" s="25">
        <v>112971.77692307692</v>
      </c>
      <c r="J29" s="17">
        <f t="shared" si="4"/>
        <v>7.0004907908631096E-4</v>
      </c>
      <c r="K29" s="17">
        <f t="shared" si="5"/>
        <v>0.25960065253637021</v>
      </c>
      <c r="L29" s="17">
        <f t="shared" si="6"/>
        <v>0.20609758498745648</v>
      </c>
      <c r="M29" s="18">
        <v>21</v>
      </c>
      <c r="N29" s="18">
        <v>2271</v>
      </c>
      <c r="O29" s="18">
        <v>2085</v>
      </c>
      <c r="U29" s="6" t="str">
        <f t="shared" si="1"/>
        <v>2020-05-31 Кемерово</v>
      </c>
    </row>
    <row r="30" spans="1:21" ht="14.25" customHeight="1" x14ac:dyDescent="0.3">
      <c r="A30" s="21">
        <v>43981</v>
      </c>
      <c r="B30" s="22">
        <f t="shared" si="2"/>
        <v>22</v>
      </c>
      <c r="C30" s="22">
        <f t="shared" si="3"/>
        <v>23</v>
      </c>
      <c r="D30" s="23" t="s">
        <v>10</v>
      </c>
      <c r="E30" s="23">
        <v>44001</v>
      </c>
      <c r="F30" s="30">
        <f t="shared" si="0"/>
        <v>196089.22500000001</v>
      </c>
      <c r="G30" s="23">
        <v>3921784.5</v>
      </c>
      <c r="H30" s="23">
        <v>3132604.841</v>
      </c>
      <c r="I30" s="23">
        <v>242715.26253846151</v>
      </c>
      <c r="J30" s="17">
        <f t="shared" si="4"/>
        <v>7.9030645071309538E-4</v>
      </c>
      <c r="K30" s="17">
        <f t="shared" si="5"/>
        <v>0.25192442042836005</v>
      </c>
      <c r="L30" s="17">
        <f t="shared" si="6"/>
        <v>0.20122973585111573</v>
      </c>
      <c r="M30" s="18">
        <v>20</v>
      </c>
      <c r="N30" s="18">
        <v>2597</v>
      </c>
      <c r="O30" s="18">
        <v>2376</v>
      </c>
      <c r="U30" s="6" t="str">
        <f t="shared" si="1"/>
        <v>2020-05-30 Кемерово</v>
      </c>
    </row>
    <row r="31" spans="1:21" ht="14.25" customHeight="1" x14ac:dyDescent="0.3">
      <c r="A31" s="24">
        <v>43979</v>
      </c>
      <c r="B31" s="22">
        <f t="shared" si="2"/>
        <v>22</v>
      </c>
      <c r="C31" s="22">
        <f t="shared" si="3"/>
        <v>23</v>
      </c>
      <c r="D31" s="25" t="s">
        <v>10</v>
      </c>
      <c r="E31" s="25">
        <v>30982.5</v>
      </c>
      <c r="F31" s="30">
        <f t="shared" si="0"/>
        <v>141388.65</v>
      </c>
      <c r="G31" s="25">
        <v>2827773</v>
      </c>
      <c r="H31" s="25">
        <v>2232253.034</v>
      </c>
      <c r="I31" s="25">
        <v>343211.54262307688</v>
      </c>
      <c r="J31" s="17">
        <f t="shared" si="4"/>
        <v>5.6984447846441383E-4</v>
      </c>
      <c r="K31" s="17">
        <f t="shared" si="5"/>
        <v>0.26677977672310782</v>
      </c>
      <c r="L31" s="17">
        <f t="shared" si="6"/>
        <v>0.21059680745236622</v>
      </c>
      <c r="M31" s="18">
        <v>20</v>
      </c>
      <c r="N31" s="18">
        <v>1886</v>
      </c>
      <c r="O31" s="18">
        <v>1736</v>
      </c>
      <c r="U31" s="6" t="str">
        <f t="shared" si="1"/>
        <v>2020-05-28 Кемерово</v>
      </c>
    </row>
    <row r="32" spans="1:21" ht="14.25" customHeight="1" x14ac:dyDescent="0.3">
      <c r="A32" s="21">
        <v>43967</v>
      </c>
      <c r="B32" s="22">
        <f t="shared" si="2"/>
        <v>20</v>
      </c>
      <c r="C32" s="22">
        <f t="shared" si="3"/>
        <v>23</v>
      </c>
      <c r="D32" s="23" t="s">
        <v>11</v>
      </c>
      <c r="E32" s="23">
        <v>88063.5</v>
      </c>
      <c r="F32" s="30">
        <f t="shared" si="0"/>
        <v>244637.37096774194</v>
      </c>
      <c r="G32" s="23">
        <v>7583758.5</v>
      </c>
      <c r="H32" s="23">
        <v>5779076.7979999995</v>
      </c>
      <c r="I32" s="23">
        <v>152384.93586153846</v>
      </c>
      <c r="J32" s="17">
        <f t="shared" si="4"/>
        <v>1.5282566554078298E-3</v>
      </c>
      <c r="K32" s="17">
        <f t="shared" si="5"/>
        <v>0.31227854639768027</v>
      </c>
      <c r="L32" s="17">
        <f t="shared" si="6"/>
        <v>0.23796666283611226</v>
      </c>
      <c r="M32" s="18">
        <v>31</v>
      </c>
      <c r="N32" s="18">
        <v>5593</v>
      </c>
      <c r="O32" s="18">
        <v>5177</v>
      </c>
      <c r="U32" s="6" t="str">
        <f t="shared" si="1"/>
        <v>2020-05-16 Екатеринбург</v>
      </c>
    </row>
    <row r="33" spans="1:21" ht="14.25" customHeight="1" x14ac:dyDescent="0.3">
      <c r="A33" s="24">
        <v>43970</v>
      </c>
      <c r="B33" s="22">
        <f t="shared" si="2"/>
        <v>21</v>
      </c>
      <c r="C33" s="22">
        <f t="shared" si="3"/>
        <v>23</v>
      </c>
      <c r="D33" s="25" t="s">
        <v>11</v>
      </c>
      <c r="E33" s="25">
        <v>84024</v>
      </c>
      <c r="F33" s="30">
        <f t="shared" si="0"/>
        <v>219855.19354838709</v>
      </c>
      <c r="G33" s="25">
        <v>6815511</v>
      </c>
      <c r="H33" s="25">
        <v>5426339.5819999995</v>
      </c>
      <c r="I33" s="25">
        <v>195070.25003076921</v>
      </c>
      <c r="J33" s="17">
        <f t="shared" si="4"/>
        <v>1.3734416840614418E-3</v>
      </c>
      <c r="K33" s="17">
        <f t="shared" si="5"/>
        <v>0.25600524939649838</v>
      </c>
      <c r="L33" s="17">
        <f t="shared" si="6"/>
        <v>0.203824983629254</v>
      </c>
      <c r="M33" s="18">
        <v>31</v>
      </c>
      <c r="N33" s="18">
        <v>5389</v>
      </c>
      <c r="O33" s="18">
        <v>5024</v>
      </c>
      <c r="U33" s="6" t="str">
        <f t="shared" si="1"/>
        <v>2020-05-19 Екатеринбург</v>
      </c>
    </row>
    <row r="34" spans="1:21" ht="14.25" customHeight="1" x14ac:dyDescent="0.3">
      <c r="A34" s="21">
        <v>43968</v>
      </c>
      <c r="B34" s="22">
        <f t="shared" si="2"/>
        <v>20</v>
      </c>
      <c r="C34" s="22">
        <f t="shared" si="3"/>
        <v>23</v>
      </c>
      <c r="D34" s="23" t="s">
        <v>11</v>
      </c>
      <c r="E34" s="23">
        <v>78057</v>
      </c>
      <c r="F34" s="30">
        <f t="shared" si="0"/>
        <v>218546.66129032258</v>
      </c>
      <c r="G34" s="23">
        <v>6774946.5</v>
      </c>
      <c r="H34" s="23">
        <v>5115462.4009999996</v>
      </c>
      <c r="I34" s="23">
        <v>61149.515384615377</v>
      </c>
      <c r="J34" s="17">
        <f t="shared" si="4"/>
        <v>1.3652672456087548E-3</v>
      </c>
      <c r="K34" s="17">
        <f t="shared" si="5"/>
        <v>0.32440549239020799</v>
      </c>
      <c r="L34" s="17">
        <f t="shared" si="6"/>
        <v>0.24494423668142626</v>
      </c>
      <c r="M34" s="18">
        <v>31</v>
      </c>
      <c r="N34" s="18">
        <v>5206</v>
      </c>
      <c r="O34" s="18">
        <v>4843</v>
      </c>
      <c r="U34" s="6" t="str">
        <f t="shared" si="1"/>
        <v>2020-05-17 Екатеринбург</v>
      </c>
    </row>
    <row r="35" spans="1:21" ht="14.25" customHeight="1" x14ac:dyDescent="0.3">
      <c r="A35" s="24">
        <v>43960</v>
      </c>
      <c r="B35" s="22">
        <f t="shared" si="2"/>
        <v>19</v>
      </c>
      <c r="C35" s="22">
        <f t="shared" si="3"/>
        <v>23</v>
      </c>
      <c r="D35" s="25" t="s">
        <v>11</v>
      </c>
      <c r="E35" s="25">
        <v>69720</v>
      </c>
      <c r="F35" s="30">
        <f t="shared" si="0"/>
        <v>202094.61290322582</v>
      </c>
      <c r="G35" s="25">
        <v>6264933</v>
      </c>
      <c r="H35" s="25">
        <v>4726931.9569999995</v>
      </c>
      <c r="I35" s="25">
        <v>294634.35530769231</v>
      </c>
      <c r="J35" s="17">
        <f t="shared" si="4"/>
        <v>1.2624908286483728E-3</v>
      </c>
      <c r="K35" s="17">
        <f t="shared" si="5"/>
        <v>0.32536982909652673</v>
      </c>
      <c r="L35" s="17">
        <f t="shared" si="6"/>
        <v>0.24549361389818541</v>
      </c>
      <c r="M35" s="18">
        <v>31</v>
      </c>
      <c r="N35" s="18">
        <v>4556</v>
      </c>
      <c r="O35" s="18">
        <v>4220</v>
      </c>
      <c r="U35" s="6" t="str">
        <f t="shared" si="1"/>
        <v>2020-05-09 Екатеринбург</v>
      </c>
    </row>
    <row r="36" spans="1:21" ht="14.25" customHeight="1" x14ac:dyDescent="0.3">
      <c r="A36" s="21">
        <v>43955</v>
      </c>
      <c r="B36" s="22">
        <f t="shared" si="2"/>
        <v>19</v>
      </c>
      <c r="C36" s="22">
        <f t="shared" si="3"/>
        <v>23</v>
      </c>
      <c r="D36" s="23" t="s">
        <v>11</v>
      </c>
      <c r="E36" s="23">
        <v>72928.5</v>
      </c>
      <c r="F36" s="30">
        <f t="shared" si="0"/>
        <v>214266.09677419355</v>
      </c>
      <c r="G36" s="23">
        <v>6642249</v>
      </c>
      <c r="H36" s="23">
        <v>4993791.9560000002</v>
      </c>
      <c r="I36" s="23">
        <v>215294.37692307692</v>
      </c>
      <c r="J36" s="17">
        <f t="shared" si="4"/>
        <v>1.3385264366113454E-3</v>
      </c>
      <c r="K36" s="17">
        <f t="shared" si="5"/>
        <v>0.3301012654360565</v>
      </c>
      <c r="L36" s="17">
        <f t="shared" si="6"/>
        <v>0.24817754408183129</v>
      </c>
      <c r="M36" s="18">
        <v>31</v>
      </c>
      <c r="N36" s="18">
        <v>4968</v>
      </c>
      <c r="O36" s="18">
        <v>4596</v>
      </c>
      <c r="U36" s="6" t="str">
        <f t="shared" si="1"/>
        <v>2020-05-04 Екатеринбург</v>
      </c>
    </row>
    <row r="37" spans="1:21" ht="14.25" customHeight="1" x14ac:dyDescent="0.3">
      <c r="A37" s="24">
        <v>43950</v>
      </c>
      <c r="B37" s="22">
        <f t="shared" si="2"/>
        <v>18</v>
      </c>
      <c r="C37" s="22">
        <f t="shared" si="3"/>
        <v>23</v>
      </c>
      <c r="D37" s="25" t="s">
        <v>11</v>
      </c>
      <c r="E37" s="25">
        <v>79527</v>
      </c>
      <c r="F37" s="30">
        <f t="shared" si="0"/>
        <v>231628.98387096773</v>
      </c>
      <c r="G37" s="25">
        <v>7180498.5</v>
      </c>
      <c r="H37" s="25">
        <v>5432087.9790000003</v>
      </c>
      <c r="I37" s="25">
        <v>172769.19230769231</v>
      </c>
      <c r="J37" s="17">
        <f t="shared" si="4"/>
        <v>1.4469928890497947E-3</v>
      </c>
      <c r="K37" s="17">
        <f t="shared" si="5"/>
        <v>0.32186712140142226</v>
      </c>
      <c r="L37" s="17">
        <f t="shared" si="6"/>
        <v>0.24349430906503214</v>
      </c>
      <c r="M37" s="18">
        <v>31</v>
      </c>
      <c r="N37" s="18">
        <v>5378</v>
      </c>
      <c r="O37" s="18">
        <v>4985</v>
      </c>
      <c r="U37" s="6" t="str">
        <f t="shared" si="1"/>
        <v>2020-04-29 Екатеринбург</v>
      </c>
    </row>
    <row r="38" spans="1:21" ht="14.25" customHeight="1" x14ac:dyDescent="0.3">
      <c r="A38" s="21">
        <v>43953</v>
      </c>
      <c r="B38" s="22">
        <f t="shared" si="2"/>
        <v>18</v>
      </c>
      <c r="C38" s="22">
        <f t="shared" si="3"/>
        <v>23</v>
      </c>
      <c r="D38" s="23" t="s">
        <v>11</v>
      </c>
      <c r="E38" s="23">
        <v>60463.5</v>
      </c>
      <c r="F38" s="30">
        <f t="shared" si="0"/>
        <v>179167.5</v>
      </c>
      <c r="G38" s="23">
        <v>5554192.5</v>
      </c>
      <c r="H38" s="23">
        <v>4218316.0290000001</v>
      </c>
      <c r="I38" s="23">
        <v>244262.12107692307</v>
      </c>
      <c r="J38" s="17">
        <f t="shared" si="4"/>
        <v>1.119264498406859E-3</v>
      </c>
      <c r="K38" s="17">
        <f t="shared" si="5"/>
        <v>0.31668477700962688</v>
      </c>
      <c r="L38" s="17">
        <f t="shared" si="6"/>
        <v>0.2405167755708863</v>
      </c>
      <c r="M38" s="18">
        <v>31</v>
      </c>
      <c r="N38" s="18">
        <v>4157</v>
      </c>
      <c r="O38" s="18">
        <v>3823</v>
      </c>
      <c r="U38" s="6" t="str">
        <f t="shared" si="1"/>
        <v>2020-05-02 Екатеринбург</v>
      </c>
    </row>
    <row r="39" spans="1:21" ht="14.25" customHeight="1" x14ac:dyDescent="0.3">
      <c r="A39" s="24">
        <v>43977</v>
      </c>
      <c r="B39" s="22">
        <f t="shared" si="2"/>
        <v>22</v>
      </c>
      <c r="C39" s="22">
        <f t="shared" si="3"/>
        <v>23</v>
      </c>
      <c r="D39" s="25" t="s">
        <v>11</v>
      </c>
      <c r="E39" s="25">
        <v>79975.5</v>
      </c>
      <c r="F39" s="30">
        <f t="shared" si="0"/>
        <v>215369.66129032258</v>
      </c>
      <c r="G39" s="25">
        <v>6676459.5</v>
      </c>
      <c r="H39" s="25">
        <v>5083946.1689999998</v>
      </c>
      <c r="I39" s="25">
        <v>141931.13193076922</v>
      </c>
      <c r="J39" s="17">
        <f t="shared" si="4"/>
        <v>1.3454204357161205E-3</v>
      </c>
      <c r="K39" s="17">
        <f t="shared" si="5"/>
        <v>0.31324354705219937</v>
      </c>
      <c r="L39" s="17">
        <f t="shared" si="6"/>
        <v>0.23852662193187876</v>
      </c>
      <c r="M39" s="18">
        <v>31</v>
      </c>
      <c r="N39" s="18">
        <v>5493</v>
      </c>
      <c r="O39" s="18">
        <v>5119</v>
      </c>
      <c r="U39" s="6" t="str">
        <f t="shared" si="1"/>
        <v>2020-05-26 Екатеринбург</v>
      </c>
    </row>
    <row r="40" spans="1:21" ht="14.25" customHeight="1" x14ac:dyDescent="0.3">
      <c r="A40" s="21">
        <v>43952</v>
      </c>
      <c r="B40" s="22">
        <f t="shared" si="2"/>
        <v>18</v>
      </c>
      <c r="C40" s="22">
        <f t="shared" si="3"/>
        <v>23</v>
      </c>
      <c r="D40" s="23" t="s">
        <v>11</v>
      </c>
      <c r="E40" s="23">
        <v>97534.5</v>
      </c>
      <c r="F40" s="30">
        <f t="shared" si="0"/>
        <v>286871.75806451612</v>
      </c>
      <c r="G40" s="23">
        <v>8893024.5</v>
      </c>
      <c r="H40" s="23">
        <v>6855177.2400000002</v>
      </c>
      <c r="I40" s="23">
        <v>185180.38007692309</v>
      </c>
      <c r="J40" s="17">
        <f t="shared" si="4"/>
        <v>1.7920960799094391E-3</v>
      </c>
      <c r="K40" s="17">
        <f t="shared" si="5"/>
        <v>0.2972712723033839</v>
      </c>
      <c r="L40" s="17">
        <f t="shared" si="6"/>
        <v>0.22915120272073913</v>
      </c>
      <c r="M40" s="18">
        <v>31</v>
      </c>
      <c r="N40" s="18">
        <v>6118</v>
      </c>
      <c r="O40" s="18">
        <v>5564</v>
      </c>
      <c r="U40" s="6" t="str">
        <f t="shared" si="1"/>
        <v>2020-05-01 Екатеринбург</v>
      </c>
    </row>
    <row r="41" spans="1:21" ht="14.25" customHeight="1" x14ac:dyDescent="0.3">
      <c r="A41" s="24">
        <v>43963</v>
      </c>
      <c r="B41" s="22">
        <f t="shared" si="2"/>
        <v>20</v>
      </c>
      <c r="C41" s="22">
        <f t="shared" si="3"/>
        <v>23</v>
      </c>
      <c r="D41" s="25" t="s">
        <v>11</v>
      </c>
      <c r="E41" s="25">
        <v>71520</v>
      </c>
      <c r="F41" s="30">
        <f t="shared" si="0"/>
        <v>206398.74193548388</v>
      </c>
      <c r="G41" s="25">
        <v>6398361</v>
      </c>
      <c r="H41" s="25">
        <v>4793096.1439999994</v>
      </c>
      <c r="I41" s="25">
        <v>181432.06769230767</v>
      </c>
      <c r="J41" s="17">
        <f t="shared" si="4"/>
        <v>1.2893788458522113E-3</v>
      </c>
      <c r="K41" s="17">
        <f t="shared" si="5"/>
        <v>0.33491188321132931</v>
      </c>
      <c r="L41" s="17">
        <f t="shared" si="6"/>
        <v>0.25088688431302963</v>
      </c>
      <c r="M41" s="18">
        <v>31</v>
      </c>
      <c r="N41" s="18">
        <v>4800</v>
      </c>
      <c r="O41" s="18">
        <v>4470</v>
      </c>
      <c r="U41" s="6" t="str">
        <f t="shared" si="1"/>
        <v>2020-05-12 Екатеринбург</v>
      </c>
    </row>
    <row r="42" spans="1:21" ht="14.25" customHeight="1" x14ac:dyDescent="0.3">
      <c r="A42" s="21">
        <v>43972</v>
      </c>
      <c r="B42" s="22">
        <f t="shared" si="2"/>
        <v>21</v>
      </c>
      <c r="C42" s="22">
        <f t="shared" si="3"/>
        <v>23</v>
      </c>
      <c r="D42" s="23" t="s">
        <v>11</v>
      </c>
      <c r="E42" s="23">
        <v>79485</v>
      </c>
      <c r="F42" s="30">
        <f t="shared" si="0"/>
        <v>213995.0806451613</v>
      </c>
      <c r="G42" s="23">
        <v>6633847.5</v>
      </c>
      <c r="H42" s="23">
        <v>5212858.58</v>
      </c>
      <c r="I42" s="23">
        <v>120955.33846153846</v>
      </c>
      <c r="J42" s="17">
        <f t="shared" si="4"/>
        <v>1.3368333910996233E-3</v>
      </c>
      <c r="K42" s="17">
        <f t="shared" si="5"/>
        <v>0.27259303090474402</v>
      </c>
      <c r="L42" s="17">
        <f t="shared" si="6"/>
        <v>0.2142028317654272</v>
      </c>
      <c r="M42" s="18">
        <v>31</v>
      </c>
      <c r="N42" s="18">
        <v>5207</v>
      </c>
      <c r="O42" s="18">
        <v>4868</v>
      </c>
      <c r="U42" s="6" t="str">
        <f t="shared" si="1"/>
        <v>2020-05-21 Екатеринбург</v>
      </c>
    </row>
    <row r="43" spans="1:21" ht="14.25" customHeight="1" x14ac:dyDescent="0.3">
      <c r="A43" s="24">
        <v>43971</v>
      </c>
      <c r="B43" s="22">
        <f t="shared" si="2"/>
        <v>21</v>
      </c>
      <c r="C43" s="22">
        <f t="shared" si="3"/>
        <v>23</v>
      </c>
      <c r="D43" s="25" t="s">
        <v>11</v>
      </c>
      <c r="E43" s="25">
        <v>93313.5</v>
      </c>
      <c r="F43" s="30">
        <f t="shared" si="0"/>
        <v>233792.75806451612</v>
      </c>
      <c r="G43" s="25">
        <v>7247575.5</v>
      </c>
      <c r="H43" s="25">
        <v>5922822.6779999994</v>
      </c>
      <c r="I43" s="25">
        <v>714758.2</v>
      </c>
      <c r="J43" s="17">
        <f t="shared" si="4"/>
        <v>1.4605100483415618E-3</v>
      </c>
      <c r="K43" s="17">
        <f t="shared" si="5"/>
        <v>0.22366916823640903</v>
      </c>
      <c r="L43" s="17">
        <f t="shared" si="6"/>
        <v>0.18278565321603074</v>
      </c>
      <c r="M43" s="18">
        <v>31</v>
      </c>
      <c r="N43" s="18">
        <v>5698</v>
      </c>
      <c r="O43" s="18">
        <v>5258</v>
      </c>
      <c r="U43" s="6" t="str">
        <f t="shared" si="1"/>
        <v>2020-05-20 Екатеринбург</v>
      </c>
    </row>
    <row r="44" spans="1:21" ht="14.25" customHeight="1" x14ac:dyDescent="0.3">
      <c r="A44" s="21">
        <v>43956</v>
      </c>
      <c r="B44" s="22">
        <f t="shared" si="2"/>
        <v>19</v>
      </c>
      <c r="C44" s="22">
        <f t="shared" si="3"/>
        <v>23</v>
      </c>
      <c r="D44" s="23" t="s">
        <v>11</v>
      </c>
      <c r="E44" s="23">
        <v>76585.5</v>
      </c>
      <c r="F44" s="30">
        <f t="shared" si="0"/>
        <v>223268.27419354839</v>
      </c>
      <c r="G44" s="23">
        <v>6921316.5</v>
      </c>
      <c r="H44" s="23">
        <v>5290094.2719999999</v>
      </c>
      <c r="I44" s="23">
        <v>386033.17544615385</v>
      </c>
      <c r="J44" s="17">
        <f t="shared" si="4"/>
        <v>1.3947632964985668E-3</v>
      </c>
      <c r="K44" s="17">
        <f t="shared" si="5"/>
        <v>0.30835409429921029</v>
      </c>
      <c r="L44" s="17">
        <f t="shared" si="6"/>
        <v>0.23568091821837653</v>
      </c>
      <c r="M44" s="18">
        <v>31</v>
      </c>
      <c r="N44" s="18">
        <v>5188</v>
      </c>
      <c r="O44" s="18">
        <v>4800</v>
      </c>
      <c r="U44" s="6" t="str">
        <f t="shared" si="1"/>
        <v>2020-05-05 Екатеринбург</v>
      </c>
    </row>
    <row r="45" spans="1:21" ht="14.25" customHeight="1" x14ac:dyDescent="0.3">
      <c r="A45" s="24">
        <v>43949</v>
      </c>
      <c r="B45" s="22">
        <f t="shared" si="2"/>
        <v>18</v>
      </c>
      <c r="C45" s="22">
        <f t="shared" si="3"/>
        <v>23</v>
      </c>
      <c r="D45" s="25" t="s">
        <v>11</v>
      </c>
      <c r="E45" s="25">
        <v>81826.5</v>
      </c>
      <c r="F45" s="30">
        <f t="shared" si="0"/>
        <v>231085.30645161291</v>
      </c>
      <c r="G45" s="25">
        <v>7163644.5</v>
      </c>
      <c r="H45" s="25">
        <v>5366333.7130000005</v>
      </c>
      <c r="I45" s="25">
        <v>145122.77781538462</v>
      </c>
      <c r="J45" s="17">
        <f t="shared" si="4"/>
        <v>1.4435965206567028E-3</v>
      </c>
      <c r="K45" s="17">
        <f t="shared" si="5"/>
        <v>0.33492341012002197</v>
      </c>
      <c r="L45" s="17">
        <f t="shared" si="6"/>
        <v>0.25089335281782893</v>
      </c>
      <c r="M45" s="18">
        <v>31</v>
      </c>
      <c r="N45" s="18">
        <v>5465</v>
      </c>
      <c r="O45" s="18">
        <v>5096</v>
      </c>
      <c r="U45" s="6" t="str">
        <f t="shared" si="1"/>
        <v>2020-04-28 Екатеринбург</v>
      </c>
    </row>
    <row r="46" spans="1:21" ht="14.25" customHeight="1" x14ac:dyDescent="0.3">
      <c r="A46" s="21">
        <v>43964</v>
      </c>
      <c r="B46" s="22">
        <f t="shared" si="2"/>
        <v>20</v>
      </c>
      <c r="C46" s="22">
        <f t="shared" si="3"/>
        <v>23</v>
      </c>
      <c r="D46" s="23" t="s">
        <v>11</v>
      </c>
      <c r="E46" s="23">
        <v>78846</v>
      </c>
      <c r="F46" s="30">
        <f t="shared" si="0"/>
        <v>225611.37096774194</v>
      </c>
      <c r="G46" s="23">
        <v>6993952.5</v>
      </c>
      <c r="H46" s="23">
        <v>5288518.7799999993</v>
      </c>
      <c r="I46" s="23">
        <v>227969.01538461537</v>
      </c>
      <c r="J46" s="17">
        <f t="shared" si="4"/>
        <v>1.4094006890819676E-3</v>
      </c>
      <c r="K46" s="17">
        <f t="shared" si="5"/>
        <v>0.32247852204847438</v>
      </c>
      <c r="L46" s="17">
        <f t="shared" si="6"/>
        <v>0.24384405241528315</v>
      </c>
      <c r="M46" s="18">
        <v>31</v>
      </c>
      <c r="N46" s="18">
        <v>5251</v>
      </c>
      <c r="O46" s="18">
        <v>4853</v>
      </c>
      <c r="U46" s="6" t="str">
        <f t="shared" si="1"/>
        <v>2020-05-13 Екатеринбург</v>
      </c>
    </row>
    <row r="47" spans="1:21" ht="14.25" customHeight="1" x14ac:dyDescent="0.3">
      <c r="A47" s="24">
        <v>43954</v>
      </c>
      <c r="B47" s="22">
        <f t="shared" si="2"/>
        <v>18</v>
      </c>
      <c r="C47" s="22">
        <f t="shared" si="3"/>
        <v>23</v>
      </c>
      <c r="D47" s="25" t="s">
        <v>11</v>
      </c>
      <c r="E47" s="25">
        <v>77263.5</v>
      </c>
      <c r="F47" s="30">
        <f t="shared" si="0"/>
        <v>226247.4193548387</v>
      </c>
      <c r="G47" s="25">
        <v>7013670</v>
      </c>
      <c r="H47" s="25">
        <v>5282661.8549999995</v>
      </c>
      <c r="I47" s="25">
        <v>161473.07692307691</v>
      </c>
      <c r="J47" s="17">
        <f t="shared" si="4"/>
        <v>1.4133741015532383E-3</v>
      </c>
      <c r="K47" s="17">
        <f t="shared" si="5"/>
        <v>0.32767725675297849</v>
      </c>
      <c r="L47" s="17">
        <f t="shared" si="6"/>
        <v>0.24680490313915546</v>
      </c>
      <c r="M47" s="18">
        <v>31</v>
      </c>
      <c r="N47" s="18">
        <v>5155</v>
      </c>
      <c r="O47" s="18">
        <v>4762</v>
      </c>
      <c r="U47" s="6" t="str">
        <f t="shared" si="1"/>
        <v>2020-05-03 Екатеринбург</v>
      </c>
    </row>
    <row r="48" spans="1:21" ht="14.25" customHeight="1" x14ac:dyDescent="0.3">
      <c r="A48" s="21">
        <v>43957</v>
      </c>
      <c r="B48" s="22">
        <f t="shared" si="2"/>
        <v>19</v>
      </c>
      <c r="C48" s="22">
        <f t="shared" si="3"/>
        <v>23</v>
      </c>
      <c r="D48" s="23" t="s">
        <v>11</v>
      </c>
      <c r="E48" s="23">
        <v>68994</v>
      </c>
      <c r="F48" s="30">
        <f t="shared" si="0"/>
        <v>198988.93548387097</v>
      </c>
      <c r="G48" s="23">
        <v>6168657</v>
      </c>
      <c r="H48" s="23">
        <v>4695811.3490000004</v>
      </c>
      <c r="I48" s="23">
        <v>157384.1788307692</v>
      </c>
      <c r="J48" s="17">
        <f t="shared" si="4"/>
        <v>1.2430895729575377E-3</v>
      </c>
      <c r="K48" s="17">
        <f t="shared" si="5"/>
        <v>0.31365094155957746</v>
      </c>
      <c r="L48" s="17">
        <f t="shared" si="6"/>
        <v>0.2387627729990498</v>
      </c>
      <c r="M48" s="18">
        <v>31</v>
      </c>
      <c r="N48" s="18">
        <v>4709</v>
      </c>
      <c r="O48" s="18">
        <v>4348</v>
      </c>
      <c r="U48" s="6" t="str">
        <f t="shared" si="1"/>
        <v>2020-05-06 Екатеринбург</v>
      </c>
    </row>
    <row r="49" spans="1:21" ht="14.25" customHeight="1" x14ac:dyDescent="0.3">
      <c r="A49" s="24">
        <v>43974</v>
      </c>
      <c r="B49" s="22">
        <f t="shared" si="2"/>
        <v>21</v>
      </c>
      <c r="C49" s="22">
        <f t="shared" si="3"/>
        <v>23</v>
      </c>
      <c r="D49" s="25" t="s">
        <v>11</v>
      </c>
      <c r="E49" s="25">
        <v>102889.5</v>
      </c>
      <c r="F49" s="30">
        <f t="shared" si="0"/>
        <v>260940.09677419355</v>
      </c>
      <c r="G49" s="25">
        <v>8089143</v>
      </c>
      <c r="H49" s="25">
        <v>6673236.3720000004</v>
      </c>
      <c r="I49" s="25">
        <v>127223.84583076923</v>
      </c>
      <c r="J49" s="17">
        <f t="shared" si="4"/>
        <v>1.6301002499348651E-3</v>
      </c>
      <c r="K49" s="17">
        <f t="shared" si="5"/>
        <v>0.21217690324007596</v>
      </c>
      <c r="L49" s="17">
        <f t="shared" si="6"/>
        <v>0.17503790302631558</v>
      </c>
      <c r="M49" s="18">
        <v>31</v>
      </c>
      <c r="N49" s="18">
        <v>6276</v>
      </c>
      <c r="O49" s="18">
        <v>5801</v>
      </c>
      <c r="U49" s="6" t="str">
        <f t="shared" si="1"/>
        <v>2020-05-23 Екатеринбург</v>
      </c>
    </row>
    <row r="50" spans="1:21" ht="14.25" customHeight="1" x14ac:dyDescent="0.3">
      <c r="A50" s="21">
        <v>43976</v>
      </c>
      <c r="B50" s="22">
        <f t="shared" si="2"/>
        <v>22</v>
      </c>
      <c r="C50" s="22">
        <f t="shared" si="3"/>
        <v>23</v>
      </c>
      <c r="D50" s="23" t="s">
        <v>11</v>
      </c>
      <c r="E50" s="23">
        <v>76999.5</v>
      </c>
      <c r="F50" s="30">
        <f t="shared" si="0"/>
        <v>214374.29032258064</v>
      </c>
      <c r="G50" s="23">
        <v>6645603</v>
      </c>
      <c r="H50" s="23">
        <v>5032216.1889999993</v>
      </c>
      <c r="I50" s="23">
        <v>100883.95384615385</v>
      </c>
      <c r="J50" s="17">
        <f t="shared" si="4"/>
        <v>1.3392023248034915E-3</v>
      </c>
      <c r="K50" s="17">
        <f t="shared" si="5"/>
        <v>0.3206115855131042</v>
      </c>
      <c r="L50" s="17">
        <f t="shared" si="6"/>
        <v>0.2427750816592566</v>
      </c>
      <c r="M50" s="18">
        <v>31</v>
      </c>
      <c r="N50" s="18">
        <v>5210</v>
      </c>
      <c r="O50" s="18">
        <v>4841</v>
      </c>
      <c r="U50" s="6" t="str">
        <f t="shared" si="1"/>
        <v>2020-05-25 Екатеринбург</v>
      </c>
    </row>
    <row r="51" spans="1:21" ht="14.25" customHeight="1" x14ac:dyDescent="0.3">
      <c r="A51" s="24">
        <v>43951</v>
      </c>
      <c r="B51" s="22">
        <f t="shared" si="2"/>
        <v>18</v>
      </c>
      <c r="C51" s="22">
        <f t="shared" si="3"/>
        <v>23</v>
      </c>
      <c r="D51" s="25" t="s">
        <v>11</v>
      </c>
      <c r="E51" s="25">
        <v>77565</v>
      </c>
      <c r="F51" s="30">
        <f t="shared" si="0"/>
        <v>226571.85483870967</v>
      </c>
      <c r="G51" s="25">
        <v>7023727.5</v>
      </c>
      <c r="H51" s="25">
        <v>5349682.4849999994</v>
      </c>
      <c r="I51" s="25">
        <v>31578.207692307689</v>
      </c>
      <c r="J51" s="17">
        <f t="shared" si="4"/>
        <v>1.4154008593029429E-3</v>
      </c>
      <c r="K51" s="17">
        <f t="shared" si="5"/>
        <v>0.31292418189189053</v>
      </c>
      <c r="L51" s="17">
        <f t="shared" si="6"/>
        <v>0.23834139564782383</v>
      </c>
      <c r="M51" s="18">
        <v>31</v>
      </c>
      <c r="N51" s="18">
        <v>5120</v>
      </c>
      <c r="O51" s="18">
        <v>4737</v>
      </c>
      <c r="U51" s="6" t="str">
        <f t="shared" si="1"/>
        <v>2020-04-30 Екатеринбург</v>
      </c>
    </row>
    <row r="52" spans="1:21" ht="14.25" customHeight="1" x14ac:dyDescent="0.3">
      <c r="A52" s="21">
        <v>43961</v>
      </c>
      <c r="B52" s="22">
        <f t="shared" si="2"/>
        <v>19</v>
      </c>
      <c r="C52" s="22">
        <f t="shared" si="3"/>
        <v>23</v>
      </c>
      <c r="D52" s="23" t="s">
        <v>11</v>
      </c>
      <c r="E52" s="23">
        <v>84132</v>
      </c>
      <c r="F52" s="30">
        <f t="shared" si="0"/>
        <v>241393.35483870967</v>
      </c>
      <c r="G52" s="23">
        <v>7483194</v>
      </c>
      <c r="H52" s="23">
        <v>5637882.125</v>
      </c>
      <c r="I52" s="23">
        <v>126673.26923076922</v>
      </c>
      <c r="J52" s="17">
        <f t="shared" si="4"/>
        <v>1.5079911938398274E-3</v>
      </c>
      <c r="K52" s="17">
        <f t="shared" si="5"/>
        <v>0.32730586310369164</v>
      </c>
      <c r="L52" s="17">
        <f t="shared" si="6"/>
        <v>0.24659415150803254</v>
      </c>
      <c r="M52" s="18">
        <v>31</v>
      </c>
      <c r="N52" s="18">
        <v>5495</v>
      </c>
      <c r="O52" s="18">
        <v>5093</v>
      </c>
      <c r="U52" s="6" t="str">
        <f t="shared" si="1"/>
        <v>2020-05-10 Екатеринбург</v>
      </c>
    </row>
    <row r="53" spans="1:21" ht="14.25" customHeight="1" x14ac:dyDescent="0.3">
      <c r="A53" s="24">
        <v>43959</v>
      </c>
      <c r="B53" s="22">
        <f t="shared" si="2"/>
        <v>19</v>
      </c>
      <c r="C53" s="22">
        <f t="shared" si="3"/>
        <v>23</v>
      </c>
      <c r="D53" s="25" t="s">
        <v>11</v>
      </c>
      <c r="E53" s="25">
        <v>69544.5</v>
      </c>
      <c r="F53" s="30">
        <f t="shared" si="0"/>
        <v>203025.04838709679</v>
      </c>
      <c r="G53" s="25">
        <v>6293776.5</v>
      </c>
      <c r="H53" s="25">
        <v>4773839.9380000001</v>
      </c>
      <c r="I53" s="25">
        <v>201777.4038153846</v>
      </c>
      <c r="J53" s="17">
        <f t="shared" si="4"/>
        <v>1.2683032857354829E-3</v>
      </c>
      <c r="K53" s="17">
        <f t="shared" si="5"/>
        <v>0.31838867279592481</v>
      </c>
      <c r="L53" s="17">
        <f t="shared" si="6"/>
        <v>0.24149833760382181</v>
      </c>
      <c r="M53" s="18">
        <v>31</v>
      </c>
      <c r="N53" s="18">
        <v>4635</v>
      </c>
      <c r="O53" s="18">
        <v>4266</v>
      </c>
      <c r="U53" s="6" t="str">
        <f t="shared" si="1"/>
        <v>2020-05-08 Екатеринбург</v>
      </c>
    </row>
    <row r="54" spans="1:21" ht="14.25" customHeight="1" x14ac:dyDescent="0.3">
      <c r="A54" s="21">
        <v>43958</v>
      </c>
      <c r="B54" s="22">
        <f t="shared" si="2"/>
        <v>19</v>
      </c>
      <c r="C54" s="22">
        <f t="shared" si="3"/>
        <v>23</v>
      </c>
      <c r="D54" s="23" t="s">
        <v>11</v>
      </c>
      <c r="E54" s="23">
        <v>73204.5</v>
      </c>
      <c r="F54" s="30">
        <f t="shared" si="0"/>
        <v>212641.40322580645</v>
      </c>
      <c r="G54" s="23">
        <v>6591883.5</v>
      </c>
      <c r="H54" s="23">
        <v>5001227.6710000001</v>
      </c>
      <c r="I54" s="23">
        <v>184167.76355384616</v>
      </c>
      <c r="J54" s="17">
        <f t="shared" si="4"/>
        <v>1.3283769295327718E-3</v>
      </c>
      <c r="K54" s="17">
        <f t="shared" si="5"/>
        <v>0.31805307289318963</v>
      </c>
      <c r="L54" s="17">
        <f t="shared" si="6"/>
        <v>0.24130520950499199</v>
      </c>
      <c r="M54" s="18">
        <v>31</v>
      </c>
      <c r="N54" s="18">
        <v>4903</v>
      </c>
      <c r="O54" s="18">
        <v>4527</v>
      </c>
      <c r="U54" s="6" t="str">
        <f t="shared" si="1"/>
        <v>2020-05-07 Екатеринбург</v>
      </c>
    </row>
    <row r="55" spans="1:21" ht="14.25" customHeight="1" x14ac:dyDescent="0.3">
      <c r="A55" s="24">
        <v>43975</v>
      </c>
      <c r="B55" s="22">
        <f t="shared" si="2"/>
        <v>21</v>
      </c>
      <c r="C55" s="22">
        <f t="shared" si="3"/>
        <v>23</v>
      </c>
      <c r="D55" s="25" t="s">
        <v>11</v>
      </c>
      <c r="E55" s="25">
        <v>76663.5</v>
      </c>
      <c r="F55" s="30">
        <f t="shared" si="0"/>
        <v>208097.80645161291</v>
      </c>
      <c r="G55" s="25">
        <v>6451032</v>
      </c>
      <c r="H55" s="25">
        <v>5048965.7960000001</v>
      </c>
      <c r="I55" s="25">
        <v>94608.146153846144</v>
      </c>
      <c r="J55" s="17">
        <f t="shared" si="4"/>
        <v>1.2999929504939908E-3</v>
      </c>
      <c r="K55" s="17">
        <f t="shared" si="5"/>
        <v>0.27769374177792505</v>
      </c>
      <c r="L55" s="17">
        <f t="shared" si="6"/>
        <v>0.21733983089837408</v>
      </c>
      <c r="M55" s="18">
        <v>31</v>
      </c>
      <c r="N55" s="18">
        <v>5035</v>
      </c>
      <c r="O55" s="18">
        <v>4683</v>
      </c>
      <c r="U55" s="6" t="str">
        <f t="shared" si="1"/>
        <v>2020-05-24 Екатеринбург</v>
      </c>
    </row>
    <row r="56" spans="1:21" ht="14.25" customHeight="1" x14ac:dyDescent="0.3">
      <c r="A56" s="21">
        <v>43967</v>
      </c>
      <c r="B56" s="22">
        <f t="shared" si="2"/>
        <v>20</v>
      </c>
      <c r="C56" s="22">
        <f t="shared" si="3"/>
        <v>23</v>
      </c>
      <c r="D56" s="23" t="s">
        <v>12</v>
      </c>
      <c r="E56" s="23">
        <v>14265</v>
      </c>
      <c r="F56" s="30">
        <f t="shared" si="0"/>
        <v>113050.65</v>
      </c>
      <c r="G56" s="23">
        <v>1130506.5</v>
      </c>
      <c r="H56" s="23">
        <v>1024403.9859999999</v>
      </c>
      <c r="I56" s="23">
        <v>72626.813907692311</v>
      </c>
      <c r="J56" s="17">
        <f t="shared" si="4"/>
        <v>2.2781633705857218E-4</v>
      </c>
      <c r="K56" s="17">
        <f t="shared" si="5"/>
        <v>0.10357487421959337</v>
      </c>
      <c r="L56" s="17">
        <f t="shared" si="6"/>
        <v>9.3853961918839102E-2</v>
      </c>
      <c r="M56" s="18">
        <v>10</v>
      </c>
      <c r="N56" s="18">
        <v>760</v>
      </c>
      <c r="O56" s="18">
        <v>672</v>
      </c>
      <c r="U56" s="6" t="str">
        <f t="shared" si="1"/>
        <v>2020-05-16 Тольятти</v>
      </c>
    </row>
    <row r="57" spans="1:21" ht="14.25" customHeight="1" x14ac:dyDescent="0.3">
      <c r="A57" s="24">
        <v>43970</v>
      </c>
      <c r="B57" s="22">
        <f t="shared" si="2"/>
        <v>21</v>
      </c>
      <c r="C57" s="22">
        <f t="shared" si="3"/>
        <v>23</v>
      </c>
      <c r="D57" s="25" t="s">
        <v>12</v>
      </c>
      <c r="E57" s="25">
        <v>11526</v>
      </c>
      <c r="F57" s="30">
        <f t="shared" si="0"/>
        <v>93876.45</v>
      </c>
      <c r="G57" s="25">
        <v>938764.5</v>
      </c>
      <c r="H57" s="25">
        <v>820018.375</v>
      </c>
      <c r="I57" s="25">
        <v>77816.215384615381</v>
      </c>
      <c r="J57" s="17">
        <f t="shared" si="4"/>
        <v>1.8917705448895868E-4</v>
      </c>
      <c r="K57" s="17">
        <f t="shared" si="5"/>
        <v>0.14480910260090207</v>
      </c>
      <c r="L57" s="17">
        <f t="shared" si="6"/>
        <v>0.12649192103024773</v>
      </c>
      <c r="M57" s="18">
        <v>10</v>
      </c>
      <c r="N57" s="18">
        <v>649</v>
      </c>
      <c r="O57" s="18">
        <v>568</v>
      </c>
      <c r="U57" s="6" t="str">
        <f t="shared" si="1"/>
        <v>2020-05-19 Тольятти</v>
      </c>
    </row>
    <row r="58" spans="1:21" ht="14.25" customHeight="1" x14ac:dyDescent="0.3">
      <c r="A58" s="21">
        <v>43968</v>
      </c>
      <c r="B58" s="22">
        <f t="shared" si="2"/>
        <v>20</v>
      </c>
      <c r="C58" s="22">
        <f t="shared" si="3"/>
        <v>23</v>
      </c>
      <c r="D58" s="23" t="s">
        <v>12</v>
      </c>
      <c r="E58" s="23">
        <v>10402.5</v>
      </c>
      <c r="F58" s="30">
        <f t="shared" si="0"/>
        <v>84372.75</v>
      </c>
      <c r="G58" s="23">
        <v>843727.5</v>
      </c>
      <c r="H58" s="23">
        <v>729677.51899999997</v>
      </c>
      <c r="I58" s="23">
        <v>140731.96461538461</v>
      </c>
      <c r="J58" s="17">
        <f t="shared" si="4"/>
        <v>1.7002547842545482E-4</v>
      </c>
      <c r="K58" s="17">
        <f t="shared" si="5"/>
        <v>0.15630189779767634</v>
      </c>
      <c r="L58" s="17">
        <f t="shared" si="6"/>
        <v>0.13517395249058498</v>
      </c>
      <c r="M58" s="18">
        <v>10</v>
      </c>
      <c r="N58" s="18">
        <v>591</v>
      </c>
      <c r="O58" s="18">
        <v>513</v>
      </c>
      <c r="U58" s="6" t="str">
        <f t="shared" si="1"/>
        <v>2020-05-17 Тольятти</v>
      </c>
    </row>
    <row r="59" spans="1:21" ht="14.25" customHeight="1" x14ac:dyDescent="0.3">
      <c r="A59" s="24">
        <v>43960</v>
      </c>
      <c r="B59" s="22">
        <f t="shared" si="2"/>
        <v>19</v>
      </c>
      <c r="C59" s="22">
        <f t="shared" si="3"/>
        <v>23</v>
      </c>
      <c r="D59" s="25" t="s">
        <v>12</v>
      </c>
      <c r="E59" s="25">
        <v>13216.5</v>
      </c>
      <c r="F59" s="30">
        <f t="shared" si="0"/>
        <v>104640</v>
      </c>
      <c r="G59" s="25">
        <v>1046400</v>
      </c>
      <c r="H59" s="25">
        <v>937716.15799999994</v>
      </c>
      <c r="I59" s="25">
        <v>61387.776923076919</v>
      </c>
      <c r="J59" s="17">
        <f t="shared" si="4"/>
        <v>2.108674431311009E-4</v>
      </c>
      <c r="K59" s="17">
        <f t="shared" si="5"/>
        <v>0.11590270794928552</v>
      </c>
      <c r="L59" s="17">
        <f t="shared" si="6"/>
        <v>0.10386452790519883</v>
      </c>
      <c r="M59" s="18">
        <v>10</v>
      </c>
      <c r="N59" s="18">
        <v>644</v>
      </c>
      <c r="O59" s="18">
        <v>559</v>
      </c>
      <c r="U59" s="6" t="str">
        <f t="shared" si="1"/>
        <v>2020-05-09 Тольятти</v>
      </c>
    </row>
    <row r="60" spans="1:21" ht="14.25" customHeight="1" x14ac:dyDescent="0.3">
      <c r="A60" s="21">
        <v>43955</v>
      </c>
      <c r="B60" s="22">
        <f t="shared" si="2"/>
        <v>19</v>
      </c>
      <c r="C60" s="22">
        <f t="shared" si="3"/>
        <v>23</v>
      </c>
      <c r="D60" s="23" t="s">
        <v>12</v>
      </c>
      <c r="E60" s="23">
        <v>9130.5</v>
      </c>
      <c r="F60" s="30">
        <f t="shared" si="0"/>
        <v>72889.05</v>
      </c>
      <c r="G60" s="23">
        <v>728890.5</v>
      </c>
      <c r="H60" s="23">
        <v>644150.51899999997</v>
      </c>
      <c r="I60" s="23">
        <v>98026.490369230756</v>
      </c>
      <c r="J60" s="17">
        <f t="shared" si="4"/>
        <v>1.468838647338969E-4</v>
      </c>
      <c r="K60" s="17">
        <f t="shared" si="5"/>
        <v>0.13155307416588455</v>
      </c>
      <c r="L60" s="17">
        <f t="shared" si="6"/>
        <v>0.11625886329976866</v>
      </c>
      <c r="M60" s="18">
        <v>10</v>
      </c>
      <c r="N60" s="18">
        <v>462</v>
      </c>
      <c r="O60" s="18">
        <v>396</v>
      </c>
      <c r="U60" s="6" t="str">
        <f t="shared" si="1"/>
        <v>2020-05-04 Тольятти</v>
      </c>
    </row>
    <row r="61" spans="1:21" ht="14.25" customHeight="1" x14ac:dyDescent="0.3">
      <c r="A61" s="24">
        <v>43950</v>
      </c>
      <c r="B61" s="22">
        <f t="shared" si="2"/>
        <v>18</v>
      </c>
      <c r="C61" s="22">
        <f t="shared" si="3"/>
        <v>23</v>
      </c>
      <c r="D61" s="25" t="s">
        <v>12</v>
      </c>
      <c r="E61" s="25">
        <v>10840.5</v>
      </c>
      <c r="F61" s="30">
        <f t="shared" si="0"/>
        <v>79791.899999999994</v>
      </c>
      <c r="G61" s="25">
        <v>797919</v>
      </c>
      <c r="H61" s="25">
        <v>783753.29499999993</v>
      </c>
      <c r="I61" s="25">
        <v>58214.93076923077</v>
      </c>
      <c r="J61" s="17">
        <f t="shared" si="4"/>
        <v>1.6079428455248939E-4</v>
      </c>
      <c r="K61" s="17">
        <f t="shared" si="5"/>
        <v>1.8074188766249558E-2</v>
      </c>
      <c r="L61" s="17">
        <f t="shared" si="6"/>
        <v>1.7753312052977904E-2</v>
      </c>
      <c r="M61" s="18">
        <v>10</v>
      </c>
      <c r="N61" s="18">
        <v>502</v>
      </c>
      <c r="O61" s="18">
        <v>433</v>
      </c>
      <c r="U61" s="6" t="str">
        <f t="shared" si="1"/>
        <v>2020-04-29 Тольятти</v>
      </c>
    </row>
    <row r="62" spans="1:21" ht="14.25" customHeight="1" x14ac:dyDescent="0.3">
      <c r="A62" s="21">
        <v>43953</v>
      </c>
      <c r="B62" s="22">
        <f t="shared" si="2"/>
        <v>18</v>
      </c>
      <c r="C62" s="22">
        <f t="shared" si="3"/>
        <v>23</v>
      </c>
      <c r="D62" s="23" t="s">
        <v>12</v>
      </c>
      <c r="E62" s="23">
        <v>7866</v>
      </c>
      <c r="F62" s="30">
        <f t="shared" si="0"/>
        <v>61788.15</v>
      </c>
      <c r="G62" s="23">
        <v>617881.5</v>
      </c>
      <c r="H62" s="23">
        <v>575518.06799999997</v>
      </c>
      <c r="I62" s="23">
        <v>119723.42363076922</v>
      </c>
      <c r="J62" s="17">
        <f t="shared" si="4"/>
        <v>1.2451365831709607E-4</v>
      </c>
      <c r="K62" s="17">
        <f t="shared" si="5"/>
        <v>7.3609212908325283E-2</v>
      </c>
      <c r="L62" s="17">
        <f t="shared" si="6"/>
        <v>6.8562389390198653E-2</v>
      </c>
      <c r="M62" s="18">
        <v>10</v>
      </c>
      <c r="N62" s="18">
        <v>416</v>
      </c>
      <c r="O62" s="18">
        <v>341</v>
      </c>
      <c r="U62" s="6" t="str">
        <f t="shared" si="1"/>
        <v>2020-05-02 Тольятти</v>
      </c>
    </row>
    <row r="63" spans="1:21" ht="14.25" customHeight="1" x14ac:dyDescent="0.3">
      <c r="A63" s="24">
        <v>43977</v>
      </c>
      <c r="B63" s="22">
        <f t="shared" si="2"/>
        <v>22</v>
      </c>
      <c r="C63" s="22">
        <f t="shared" si="3"/>
        <v>23</v>
      </c>
      <c r="D63" s="25" t="s">
        <v>12</v>
      </c>
      <c r="E63" s="25">
        <v>11835</v>
      </c>
      <c r="F63" s="30">
        <f t="shared" si="0"/>
        <v>98310.9</v>
      </c>
      <c r="G63" s="25">
        <v>983109</v>
      </c>
      <c r="H63" s="25">
        <v>825345.05300000007</v>
      </c>
      <c r="I63" s="25">
        <v>109486.33076923077</v>
      </c>
      <c r="J63" s="17">
        <f t="shared" si="4"/>
        <v>1.9811322739791043E-4</v>
      </c>
      <c r="K63" s="17">
        <f t="shared" si="5"/>
        <v>0.19114907931725364</v>
      </c>
      <c r="L63" s="17">
        <f t="shared" si="6"/>
        <v>0.16047452215369803</v>
      </c>
      <c r="M63" s="18">
        <v>10</v>
      </c>
      <c r="N63" s="18">
        <v>692</v>
      </c>
      <c r="O63" s="18">
        <v>601</v>
      </c>
      <c r="U63" s="6" t="str">
        <f t="shared" si="1"/>
        <v>2020-05-26 Тольятти</v>
      </c>
    </row>
    <row r="64" spans="1:21" ht="14.25" customHeight="1" x14ac:dyDescent="0.3">
      <c r="A64" s="21">
        <v>43952</v>
      </c>
      <c r="B64" s="22">
        <f t="shared" si="2"/>
        <v>18</v>
      </c>
      <c r="C64" s="22">
        <f t="shared" si="3"/>
        <v>23</v>
      </c>
      <c r="D64" s="23" t="s">
        <v>12</v>
      </c>
      <c r="E64" s="23">
        <v>11619</v>
      </c>
      <c r="F64" s="30">
        <f t="shared" si="0"/>
        <v>89113.95</v>
      </c>
      <c r="G64" s="23">
        <v>891139.5</v>
      </c>
      <c r="H64" s="23">
        <v>829782.37600000005</v>
      </c>
      <c r="I64" s="23">
        <v>121759.66210769229</v>
      </c>
      <c r="J64" s="17">
        <f t="shared" si="4"/>
        <v>1.7957980489117709E-4</v>
      </c>
      <c r="K64" s="17">
        <f t="shared" si="5"/>
        <v>7.3943633625691702E-2</v>
      </c>
      <c r="L64" s="17">
        <f t="shared" si="6"/>
        <v>6.8852434439276855E-2</v>
      </c>
      <c r="M64" s="18">
        <v>10</v>
      </c>
      <c r="N64" s="18">
        <v>554</v>
      </c>
      <c r="O64" s="18">
        <v>472</v>
      </c>
      <c r="U64" s="6" t="str">
        <f t="shared" si="1"/>
        <v>2020-05-01 Тольятти</v>
      </c>
    </row>
    <row r="65" spans="1:21" ht="14.25" customHeight="1" x14ac:dyDescent="0.3">
      <c r="A65" s="24">
        <v>43963</v>
      </c>
      <c r="B65" s="22">
        <f t="shared" si="2"/>
        <v>20</v>
      </c>
      <c r="C65" s="22">
        <f t="shared" si="3"/>
        <v>23</v>
      </c>
      <c r="D65" s="25" t="s">
        <v>12</v>
      </c>
      <c r="E65" s="25">
        <v>9328.5</v>
      </c>
      <c r="F65" s="30">
        <f t="shared" si="0"/>
        <v>73296.45</v>
      </c>
      <c r="G65" s="25">
        <v>732964.5</v>
      </c>
      <c r="H65" s="25">
        <v>634517.67299999995</v>
      </c>
      <c r="I65" s="25">
        <v>136157.98361538461</v>
      </c>
      <c r="J65" s="17">
        <f t="shared" si="4"/>
        <v>1.477048452034268E-4</v>
      </c>
      <c r="K65" s="17">
        <f t="shared" si="5"/>
        <v>0.15515222221399033</v>
      </c>
      <c r="L65" s="17">
        <f t="shared" si="6"/>
        <v>0.1343132266296663</v>
      </c>
      <c r="M65" s="18">
        <v>10</v>
      </c>
      <c r="N65" s="18">
        <v>526</v>
      </c>
      <c r="O65" s="18">
        <v>448</v>
      </c>
      <c r="U65" s="6" t="str">
        <f t="shared" si="1"/>
        <v>2020-05-12 Тольятти</v>
      </c>
    </row>
    <row r="66" spans="1:21" ht="14.25" customHeight="1" x14ac:dyDescent="0.3">
      <c r="A66" s="21">
        <v>43972</v>
      </c>
      <c r="B66" s="22">
        <f t="shared" si="2"/>
        <v>21</v>
      </c>
      <c r="C66" s="22">
        <f t="shared" si="3"/>
        <v>23</v>
      </c>
      <c r="D66" s="23" t="s">
        <v>12</v>
      </c>
      <c r="E66" s="23">
        <v>11250</v>
      </c>
      <c r="F66" s="30">
        <f t="shared" ref="F66:F129" si="7">G66/M66</f>
        <v>93552.3</v>
      </c>
      <c r="G66" s="23">
        <v>935523</v>
      </c>
      <c r="H66" s="23">
        <v>808524.505</v>
      </c>
      <c r="I66" s="23">
        <v>94344.953846153847</v>
      </c>
      <c r="J66" s="17">
        <f t="shared" si="4"/>
        <v>1.8852383696515377E-4</v>
      </c>
      <c r="K66" s="17">
        <f t="shared" si="5"/>
        <v>0.15707439195055689</v>
      </c>
      <c r="L66" s="17">
        <f t="shared" si="6"/>
        <v>0.13575133374593676</v>
      </c>
      <c r="M66" s="18">
        <v>10</v>
      </c>
      <c r="N66" s="18">
        <v>677</v>
      </c>
      <c r="O66" s="18">
        <v>591</v>
      </c>
      <c r="U66" s="6" t="str">
        <f t="shared" ref="U66:U129" si="8">_xlfn.CONCAT(TEXT(A66,"ГГГГ-ММ-ДД")," ",D66)</f>
        <v>2020-05-21 Тольятти</v>
      </c>
    </row>
    <row r="67" spans="1:21" ht="14.25" customHeight="1" x14ac:dyDescent="0.3">
      <c r="A67" s="24">
        <v>43971</v>
      </c>
      <c r="B67" s="22">
        <f t="shared" ref="B67:B130" si="9">WEEKNUM(A67,2)</f>
        <v>21</v>
      </c>
      <c r="C67" s="22">
        <f t="shared" ref="C67:C130" si="10">MAX(B67:B570)</f>
        <v>23</v>
      </c>
      <c r="D67" s="25" t="s">
        <v>12</v>
      </c>
      <c r="E67" s="25">
        <v>13063.5</v>
      </c>
      <c r="F67" s="30">
        <f t="shared" si="7"/>
        <v>103724.7</v>
      </c>
      <c r="G67" s="25">
        <v>1037247</v>
      </c>
      <c r="H67" s="25">
        <v>910480.6449999999</v>
      </c>
      <c r="I67" s="25">
        <v>64430.964123076919</v>
      </c>
      <c r="J67" s="17">
        <f t="shared" ref="J67:J98" si="11">G67/SUM($G$2:$G$505)</f>
        <v>2.0902295755485955E-4</v>
      </c>
      <c r="K67" s="17">
        <f t="shared" ref="K67:K130" si="12">(G67-H67)/H67</f>
        <v>0.1392301480499897</v>
      </c>
      <c r="L67" s="17">
        <f t="shared" ref="L67:L130" si="13">(G67-H67)/G67</f>
        <v>0.12221424115953104</v>
      </c>
      <c r="M67" s="18">
        <v>10</v>
      </c>
      <c r="N67" s="18">
        <v>745</v>
      </c>
      <c r="O67" s="18">
        <v>654</v>
      </c>
      <c r="U67" s="6" t="str">
        <f t="shared" si="8"/>
        <v>2020-05-20 Тольятти</v>
      </c>
    </row>
    <row r="68" spans="1:21" ht="14.25" customHeight="1" x14ac:dyDescent="0.3">
      <c r="A68" s="21">
        <v>43956</v>
      </c>
      <c r="B68" s="22">
        <f t="shared" si="9"/>
        <v>19</v>
      </c>
      <c r="C68" s="22">
        <f t="shared" si="10"/>
        <v>23</v>
      </c>
      <c r="D68" s="23" t="s">
        <v>12</v>
      </c>
      <c r="E68" s="23">
        <v>10147.5</v>
      </c>
      <c r="F68" s="30">
        <f t="shared" si="7"/>
        <v>79332</v>
      </c>
      <c r="G68" s="23">
        <v>793320</v>
      </c>
      <c r="H68" s="23">
        <v>718019.27600000007</v>
      </c>
      <c r="I68" s="23">
        <v>92027.36809230769</v>
      </c>
      <c r="J68" s="17">
        <f t="shared" si="11"/>
        <v>1.5986750763070047E-4</v>
      </c>
      <c r="K68" s="17">
        <f t="shared" si="12"/>
        <v>0.10487284466719515</v>
      </c>
      <c r="L68" s="17">
        <f t="shared" si="13"/>
        <v>9.4918474260071509E-2</v>
      </c>
      <c r="M68" s="18">
        <v>10</v>
      </c>
      <c r="N68" s="18">
        <v>511</v>
      </c>
      <c r="O68" s="18">
        <v>437</v>
      </c>
      <c r="U68" s="6" t="str">
        <f t="shared" si="8"/>
        <v>2020-05-05 Тольятти</v>
      </c>
    </row>
    <row r="69" spans="1:21" ht="14.25" customHeight="1" x14ac:dyDescent="0.3">
      <c r="A69" s="24">
        <v>43949</v>
      </c>
      <c r="B69" s="22">
        <f t="shared" si="9"/>
        <v>18</v>
      </c>
      <c r="C69" s="22">
        <f t="shared" si="10"/>
        <v>23</v>
      </c>
      <c r="D69" s="25" t="s">
        <v>12</v>
      </c>
      <c r="E69" s="25">
        <v>12331.5</v>
      </c>
      <c r="F69" s="30">
        <f t="shared" si="7"/>
        <v>86998.35</v>
      </c>
      <c r="G69" s="25">
        <v>869983.5</v>
      </c>
      <c r="H69" s="25">
        <v>896773.32399999991</v>
      </c>
      <c r="I69" s="25">
        <v>51681.038461538461</v>
      </c>
      <c r="J69" s="17">
        <f t="shared" si="11"/>
        <v>1.7531651014071685E-4</v>
      </c>
      <c r="K69" s="17">
        <f t="shared" si="12"/>
        <v>-2.9873573714821952E-2</v>
      </c>
      <c r="L69" s="17">
        <f t="shared" si="13"/>
        <v>-3.0793485163798977E-2</v>
      </c>
      <c r="M69" s="18">
        <v>10</v>
      </c>
      <c r="N69" s="18">
        <v>580</v>
      </c>
      <c r="O69" s="18">
        <v>506</v>
      </c>
      <c r="U69" s="6" t="str">
        <f t="shared" si="8"/>
        <v>2020-04-28 Тольятти</v>
      </c>
    </row>
    <row r="70" spans="1:21" ht="14.25" customHeight="1" x14ac:dyDescent="0.3">
      <c r="A70" s="21">
        <v>43964</v>
      </c>
      <c r="B70" s="22">
        <f t="shared" si="9"/>
        <v>20</v>
      </c>
      <c r="C70" s="22">
        <f t="shared" si="10"/>
        <v>23</v>
      </c>
      <c r="D70" s="23" t="s">
        <v>12</v>
      </c>
      <c r="E70" s="23">
        <v>11202</v>
      </c>
      <c r="F70" s="30">
        <f t="shared" si="7"/>
        <v>86571.45</v>
      </c>
      <c r="G70" s="23">
        <v>865714.5</v>
      </c>
      <c r="H70" s="23">
        <v>799644.75899999996</v>
      </c>
      <c r="I70" s="23">
        <v>111860.49372307691</v>
      </c>
      <c r="J70" s="17">
        <f t="shared" si="11"/>
        <v>1.7445623384606217E-4</v>
      </c>
      <c r="K70" s="17">
        <f t="shared" si="12"/>
        <v>8.2623865480746614E-2</v>
      </c>
      <c r="L70" s="17">
        <f t="shared" si="13"/>
        <v>7.6318163782632772E-2</v>
      </c>
      <c r="M70" s="18">
        <v>10</v>
      </c>
      <c r="N70" s="18">
        <v>612</v>
      </c>
      <c r="O70" s="18">
        <v>530</v>
      </c>
      <c r="U70" s="6" t="str">
        <f t="shared" si="8"/>
        <v>2020-05-13 Тольятти</v>
      </c>
    </row>
    <row r="71" spans="1:21" ht="14.25" customHeight="1" x14ac:dyDescent="0.3">
      <c r="A71" s="24">
        <v>43982</v>
      </c>
      <c r="B71" s="22">
        <f t="shared" si="9"/>
        <v>22</v>
      </c>
      <c r="C71" s="22">
        <f t="shared" si="10"/>
        <v>23</v>
      </c>
      <c r="D71" s="25" t="s">
        <v>11</v>
      </c>
      <c r="E71" s="25">
        <v>89149.5</v>
      </c>
      <c r="F71" s="30">
        <f t="shared" si="7"/>
        <v>242343.43548387097</v>
      </c>
      <c r="G71" s="25">
        <v>7512646.5</v>
      </c>
      <c r="H71" s="25">
        <v>5979210.0970000001</v>
      </c>
      <c r="I71" s="25">
        <v>47580.146153846152</v>
      </c>
      <c r="J71" s="17">
        <f t="shared" si="11"/>
        <v>1.5139263748115579E-3</v>
      </c>
      <c r="K71" s="17">
        <f t="shared" si="12"/>
        <v>0.256461368328466</v>
      </c>
      <c r="L71" s="17">
        <f t="shared" si="13"/>
        <v>0.20411401002296592</v>
      </c>
      <c r="M71" s="18">
        <v>31</v>
      </c>
      <c r="N71" s="18">
        <v>5760</v>
      </c>
      <c r="O71" s="18">
        <v>5367</v>
      </c>
      <c r="U71" s="6" t="str">
        <f t="shared" si="8"/>
        <v>2020-05-31 Екатеринбург</v>
      </c>
    </row>
    <row r="72" spans="1:21" ht="14.25" customHeight="1" x14ac:dyDescent="0.3">
      <c r="A72" s="21">
        <v>43954</v>
      </c>
      <c r="B72" s="22">
        <f t="shared" si="9"/>
        <v>18</v>
      </c>
      <c r="C72" s="22">
        <f t="shared" si="10"/>
        <v>23</v>
      </c>
      <c r="D72" s="23" t="s">
        <v>12</v>
      </c>
      <c r="E72" s="23">
        <v>8185.5</v>
      </c>
      <c r="F72" s="30">
        <f t="shared" si="7"/>
        <v>63788.1</v>
      </c>
      <c r="G72" s="23">
        <v>637881</v>
      </c>
      <c r="H72" s="23">
        <v>575840.67700000003</v>
      </c>
      <c r="I72" s="23">
        <v>73920.584615384607</v>
      </c>
      <c r="J72" s="17">
        <f t="shared" si="11"/>
        <v>1.2854389859700858E-4</v>
      </c>
      <c r="K72" s="17">
        <f t="shared" si="12"/>
        <v>0.10773869488209144</v>
      </c>
      <c r="L72" s="17">
        <f t="shared" si="13"/>
        <v>9.7260026556677454E-2</v>
      </c>
      <c r="M72" s="18">
        <v>10</v>
      </c>
      <c r="N72" s="18">
        <v>402</v>
      </c>
      <c r="O72" s="18">
        <v>333</v>
      </c>
      <c r="U72" s="6" t="str">
        <f t="shared" si="8"/>
        <v>2020-05-03 Тольятти</v>
      </c>
    </row>
    <row r="73" spans="1:21" ht="14.25" customHeight="1" x14ac:dyDescent="0.3">
      <c r="A73" s="24">
        <v>43981</v>
      </c>
      <c r="B73" s="22">
        <f t="shared" si="9"/>
        <v>22</v>
      </c>
      <c r="C73" s="22">
        <f t="shared" si="10"/>
        <v>23</v>
      </c>
      <c r="D73" s="25" t="s">
        <v>11</v>
      </c>
      <c r="E73" s="25">
        <v>108123</v>
      </c>
      <c r="F73" s="30">
        <f t="shared" si="7"/>
        <v>295635.72580645164</v>
      </c>
      <c r="G73" s="25">
        <v>9164707.5</v>
      </c>
      <c r="H73" s="25">
        <v>7329868.665</v>
      </c>
      <c r="I73" s="25">
        <v>137418.15930769229</v>
      </c>
      <c r="J73" s="17">
        <f t="shared" si="11"/>
        <v>1.846844837126743E-3</v>
      </c>
      <c r="K73" s="17">
        <f t="shared" si="12"/>
        <v>0.2503235622435262</v>
      </c>
      <c r="L73" s="17">
        <f t="shared" si="13"/>
        <v>0.2002070262471552</v>
      </c>
      <c r="M73" s="18">
        <v>31</v>
      </c>
      <c r="N73" s="18">
        <v>6735</v>
      </c>
      <c r="O73" s="18">
        <v>6264</v>
      </c>
      <c r="U73" s="6" t="str">
        <f t="shared" si="8"/>
        <v>2020-05-30 Екатеринбург</v>
      </c>
    </row>
    <row r="74" spans="1:21" ht="14.25" customHeight="1" x14ac:dyDescent="0.3">
      <c r="A74" s="21">
        <v>43957</v>
      </c>
      <c r="B74" s="22">
        <f t="shared" si="9"/>
        <v>19</v>
      </c>
      <c r="C74" s="22">
        <f t="shared" si="10"/>
        <v>23</v>
      </c>
      <c r="D74" s="23" t="s">
        <v>12</v>
      </c>
      <c r="E74" s="23">
        <v>9210</v>
      </c>
      <c r="F74" s="30">
        <f t="shared" si="7"/>
        <v>69683.25</v>
      </c>
      <c r="G74" s="23">
        <v>696832.5</v>
      </c>
      <c r="H74" s="23">
        <v>616683.38099999994</v>
      </c>
      <c r="I74" s="23">
        <v>99623.130769230775</v>
      </c>
      <c r="J74" s="17">
        <f t="shared" si="11"/>
        <v>1.4042363108338385E-4</v>
      </c>
      <c r="K74" s="17">
        <f t="shared" si="12"/>
        <v>0.12996802162891441</v>
      </c>
      <c r="L74" s="17">
        <f t="shared" si="13"/>
        <v>0.11501920332361086</v>
      </c>
      <c r="M74" s="18">
        <v>10</v>
      </c>
      <c r="N74" s="18">
        <v>465</v>
      </c>
      <c r="O74" s="18">
        <v>390</v>
      </c>
      <c r="U74" s="6" t="str">
        <f t="shared" si="8"/>
        <v>2020-05-06 Тольятти</v>
      </c>
    </row>
    <row r="75" spans="1:21" ht="14.25" customHeight="1" x14ac:dyDescent="0.3">
      <c r="A75" s="24">
        <v>43974</v>
      </c>
      <c r="B75" s="22">
        <f t="shared" si="9"/>
        <v>21</v>
      </c>
      <c r="C75" s="22">
        <f t="shared" si="10"/>
        <v>23</v>
      </c>
      <c r="D75" s="25" t="s">
        <v>12</v>
      </c>
      <c r="E75" s="25">
        <v>14773.5</v>
      </c>
      <c r="F75" s="30">
        <f t="shared" si="7"/>
        <v>124138.35</v>
      </c>
      <c r="G75" s="25">
        <v>1241383.5</v>
      </c>
      <c r="H75" s="25">
        <v>1069622.507</v>
      </c>
      <c r="I75" s="25">
        <v>74049.523076923084</v>
      </c>
      <c r="J75" s="17">
        <f t="shared" si="11"/>
        <v>2.5015994322451928E-4</v>
      </c>
      <c r="K75" s="17">
        <f t="shared" si="12"/>
        <v>0.16058094503054432</v>
      </c>
      <c r="L75" s="17">
        <f t="shared" si="13"/>
        <v>0.13836255516526522</v>
      </c>
      <c r="M75" s="18">
        <v>10</v>
      </c>
      <c r="N75" s="18">
        <v>828</v>
      </c>
      <c r="O75" s="18">
        <v>734</v>
      </c>
      <c r="U75" s="6" t="str">
        <f t="shared" si="8"/>
        <v>2020-05-23 Тольятти</v>
      </c>
    </row>
    <row r="76" spans="1:21" ht="14.25" customHeight="1" x14ac:dyDescent="0.3">
      <c r="A76" s="21">
        <v>43979</v>
      </c>
      <c r="B76" s="22">
        <f t="shared" si="9"/>
        <v>22</v>
      </c>
      <c r="C76" s="22">
        <f t="shared" si="10"/>
        <v>23</v>
      </c>
      <c r="D76" s="23" t="s">
        <v>11</v>
      </c>
      <c r="E76" s="23">
        <v>78141</v>
      </c>
      <c r="F76" s="30">
        <f t="shared" si="7"/>
        <v>214244.17741935485</v>
      </c>
      <c r="G76" s="23">
        <v>6641569.5</v>
      </c>
      <c r="H76" s="23">
        <v>5084073.5159999998</v>
      </c>
      <c r="I76" s="23">
        <v>142499.01538461537</v>
      </c>
      <c r="J76" s="17">
        <f t="shared" si="11"/>
        <v>1.3383895057745645E-3</v>
      </c>
      <c r="K76" s="17">
        <f t="shared" si="12"/>
        <v>0.30634804534167959</v>
      </c>
      <c r="L76" s="17">
        <f t="shared" si="13"/>
        <v>0.23450721760872942</v>
      </c>
      <c r="M76" s="18">
        <v>31</v>
      </c>
      <c r="N76" s="18">
        <v>5355</v>
      </c>
      <c r="O76" s="18">
        <v>4969</v>
      </c>
      <c r="U76" s="6" t="str">
        <f t="shared" si="8"/>
        <v>2020-05-28 Екатеринбург</v>
      </c>
    </row>
    <row r="77" spans="1:21" ht="14.25" customHeight="1" x14ac:dyDescent="0.3">
      <c r="A77" s="24">
        <v>43976</v>
      </c>
      <c r="B77" s="22">
        <f t="shared" si="9"/>
        <v>22</v>
      </c>
      <c r="C77" s="22">
        <f t="shared" si="10"/>
        <v>23</v>
      </c>
      <c r="D77" s="25" t="s">
        <v>12</v>
      </c>
      <c r="E77" s="25">
        <v>12280.5</v>
      </c>
      <c r="F77" s="30">
        <f t="shared" si="7"/>
        <v>103044</v>
      </c>
      <c r="G77" s="25">
        <v>1030440</v>
      </c>
      <c r="H77" s="25">
        <v>871047.598</v>
      </c>
      <c r="I77" s="25">
        <v>85172.084615384621</v>
      </c>
      <c r="J77" s="17">
        <f t="shared" si="11"/>
        <v>2.07651230982427E-4</v>
      </c>
      <c r="K77" s="17">
        <f t="shared" si="12"/>
        <v>0.1829893135185478</v>
      </c>
      <c r="L77" s="17">
        <f t="shared" si="13"/>
        <v>0.15468382632661776</v>
      </c>
      <c r="M77" s="18">
        <v>10</v>
      </c>
      <c r="N77" s="18">
        <v>739</v>
      </c>
      <c r="O77" s="18">
        <v>642</v>
      </c>
      <c r="U77" s="6" t="str">
        <f t="shared" si="8"/>
        <v>2020-05-25 Тольятти</v>
      </c>
    </row>
    <row r="78" spans="1:21" ht="14.25" customHeight="1" x14ac:dyDescent="0.3">
      <c r="A78" s="21">
        <v>43951</v>
      </c>
      <c r="B78" s="22">
        <f t="shared" si="9"/>
        <v>18</v>
      </c>
      <c r="C78" s="22">
        <f t="shared" si="10"/>
        <v>23</v>
      </c>
      <c r="D78" s="23" t="s">
        <v>12</v>
      </c>
      <c r="E78" s="23">
        <v>8934</v>
      </c>
      <c r="F78" s="30">
        <f t="shared" si="7"/>
        <v>71619.600000000006</v>
      </c>
      <c r="G78" s="23">
        <v>716196</v>
      </c>
      <c r="H78" s="23">
        <v>663415.49699999997</v>
      </c>
      <c r="I78" s="23">
        <v>24274.438461538462</v>
      </c>
      <c r="J78" s="17">
        <f t="shared" si="11"/>
        <v>1.4432570651827403E-4</v>
      </c>
      <c r="K78" s="17">
        <f t="shared" si="12"/>
        <v>7.9558742957733519E-2</v>
      </c>
      <c r="L78" s="17">
        <f t="shared" si="13"/>
        <v>7.3695612653519468E-2</v>
      </c>
      <c r="M78" s="18">
        <v>10</v>
      </c>
      <c r="N78" s="18">
        <v>448</v>
      </c>
      <c r="O78" s="18">
        <v>376</v>
      </c>
      <c r="U78" s="6" t="str">
        <f t="shared" si="8"/>
        <v>2020-04-30 Тольятти</v>
      </c>
    </row>
    <row r="79" spans="1:21" ht="14.25" customHeight="1" x14ac:dyDescent="0.3">
      <c r="A79" s="24">
        <v>43961</v>
      </c>
      <c r="B79" s="22">
        <f t="shared" si="9"/>
        <v>19</v>
      </c>
      <c r="C79" s="22">
        <f t="shared" si="10"/>
        <v>23</v>
      </c>
      <c r="D79" s="25" t="s">
        <v>12</v>
      </c>
      <c r="E79" s="25">
        <v>12918</v>
      </c>
      <c r="F79" s="30">
        <f t="shared" si="7"/>
        <v>100478.85</v>
      </c>
      <c r="G79" s="25">
        <v>1004788.5</v>
      </c>
      <c r="H79" s="25">
        <v>896111.80299999996</v>
      </c>
      <c r="I79" s="25">
        <v>99729.923076923063</v>
      </c>
      <c r="J79" s="17">
        <f t="shared" si="11"/>
        <v>2.0248201632505177E-4</v>
      </c>
      <c r="K79" s="17">
        <f t="shared" si="12"/>
        <v>0.12127582365969579</v>
      </c>
      <c r="L79" s="17">
        <f t="shared" si="13"/>
        <v>0.10815877868825136</v>
      </c>
      <c r="M79" s="18">
        <v>10</v>
      </c>
      <c r="N79" s="18">
        <v>642</v>
      </c>
      <c r="O79" s="18">
        <v>556</v>
      </c>
      <c r="U79" s="6" t="str">
        <f t="shared" si="8"/>
        <v>2020-05-10 Тольятти</v>
      </c>
    </row>
    <row r="80" spans="1:21" ht="14.25" customHeight="1" x14ac:dyDescent="0.3">
      <c r="A80" s="21">
        <v>43959</v>
      </c>
      <c r="B80" s="22">
        <f t="shared" si="9"/>
        <v>19</v>
      </c>
      <c r="C80" s="22">
        <f t="shared" si="10"/>
        <v>23</v>
      </c>
      <c r="D80" s="23" t="s">
        <v>12</v>
      </c>
      <c r="E80" s="23">
        <v>12528</v>
      </c>
      <c r="F80" s="30">
        <f t="shared" si="7"/>
        <v>95970.3</v>
      </c>
      <c r="G80" s="23">
        <v>959703</v>
      </c>
      <c r="H80" s="23">
        <v>861486.47499999998</v>
      </c>
      <c r="I80" s="23">
        <v>87212.130769230775</v>
      </c>
      <c r="J80" s="17">
        <f t="shared" si="11"/>
        <v>1.9339651928062588E-4</v>
      </c>
      <c r="K80" s="17">
        <f t="shared" si="12"/>
        <v>0.11400820308873685</v>
      </c>
      <c r="L80" s="17">
        <f t="shared" si="13"/>
        <v>0.10234054181345689</v>
      </c>
      <c r="M80" s="18">
        <v>10</v>
      </c>
      <c r="N80" s="18">
        <v>638</v>
      </c>
      <c r="O80" s="18">
        <v>547</v>
      </c>
      <c r="U80" s="6" t="str">
        <f t="shared" si="8"/>
        <v>2020-05-08 Тольятти</v>
      </c>
    </row>
    <row r="81" spans="1:21" ht="14.25" customHeight="1" x14ac:dyDescent="0.3">
      <c r="A81" s="24">
        <v>43958</v>
      </c>
      <c r="B81" s="22">
        <f t="shared" si="9"/>
        <v>19</v>
      </c>
      <c r="C81" s="22">
        <f t="shared" si="10"/>
        <v>23</v>
      </c>
      <c r="D81" s="25" t="s">
        <v>12</v>
      </c>
      <c r="E81" s="25">
        <v>11029.5</v>
      </c>
      <c r="F81" s="30">
        <f t="shared" si="7"/>
        <v>86375.4</v>
      </c>
      <c r="G81" s="25">
        <v>863754</v>
      </c>
      <c r="H81" s="25">
        <v>758428.73499999999</v>
      </c>
      <c r="I81" s="25">
        <v>86710.804507692301</v>
      </c>
      <c r="J81" s="17">
        <f t="shared" si="11"/>
        <v>1.7406115966576923E-4</v>
      </c>
      <c r="K81" s="17">
        <f t="shared" si="12"/>
        <v>0.13887298850827431</v>
      </c>
      <c r="L81" s="17">
        <f t="shared" si="13"/>
        <v>0.12193896062999421</v>
      </c>
      <c r="M81" s="18">
        <v>10</v>
      </c>
      <c r="N81" s="18">
        <v>563</v>
      </c>
      <c r="O81" s="18">
        <v>486</v>
      </c>
      <c r="U81" s="6" t="str">
        <f t="shared" si="8"/>
        <v>2020-05-07 Тольятти</v>
      </c>
    </row>
    <row r="82" spans="1:21" ht="14.25" customHeight="1" x14ac:dyDescent="0.3">
      <c r="A82" s="21">
        <v>43975</v>
      </c>
      <c r="B82" s="22">
        <f t="shared" si="9"/>
        <v>21</v>
      </c>
      <c r="C82" s="22">
        <f t="shared" si="10"/>
        <v>23</v>
      </c>
      <c r="D82" s="23" t="s">
        <v>12</v>
      </c>
      <c r="E82" s="23">
        <v>9994.5</v>
      </c>
      <c r="F82" s="30">
        <f t="shared" si="7"/>
        <v>82898.399999999994</v>
      </c>
      <c r="G82" s="23">
        <v>828984</v>
      </c>
      <c r="H82" s="23">
        <v>702631.81099999999</v>
      </c>
      <c r="I82" s="23">
        <v>82264.567169230766</v>
      </c>
      <c r="J82" s="17">
        <f t="shared" si="11"/>
        <v>1.6705441177044394E-4</v>
      </c>
      <c r="K82" s="17">
        <f t="shared" si="12"/>
        <v>0.17982702607810055</v>
      </c>
      <c r="L82" s="17">
        <f t="shared" si="13"/>
        <v>0.15241812749100106</v>
      </c>
      <c r="M82" s="18">
        <v>10</v>
      </c>
      <c r="N82" s="18">
        <v>639</v>
      </c>
      <c r="O82" s="18">
        <v>557</v>
      </c>
      <c r="U82" s="6" t="str">
        <f t="shared" si="8"/>
        <v>2020-05-24 Тольятти</v>
      </c>
    </row>
    <row r="83" spans="1:21" ht="14.25" customHeight="1" x14ac:dyDescent="0.3">
      <c r="A83" s="24">
        <v>43982</v>
      </c>
      <c r="B83" s="22">
        <f t="shared" si="9"/>
        <v>22</v>
      </c>
      <c r="C83" s="22">
        <f t="shared" si="10"/>
        <v>23</v>
      </c>
      <c r="D83" s="25" t="s">
        <v>12</v>
      </c>
      <c r="E83" s="25">
        <v>12724.5</v>
      </c>
      <c r="F83" s="30">
        <f t="shared" si="7"/>
        <v>104551.5</v>
      </c>
      <c r="G83" s="25">
        <v>1045515</v>
      </c>
      <c r="H83" s="25">
        <v>896490.07</v>
      </c>
      <c r="I83" s="25">
        <v>49463.982984615388</v>
      </c>
      <c r="J83" s="17">
        <f t="shared" si="11"/>
        <v>2.1068910054015001E-4</v>
      </c>
      <c r="K83" s="17">
        <f t="shared" si="12"/>
        <v>0.16623154565448792</v>
      </c>
      <c r="L83" s="17">
        <f t="shared" si="13"/>
        <v>0.1425373428406097</v>
      </c>
      <c r="M83" s="18">
        <v>10</v>
      </c>
      <c r="N83" s="18">
        <v>749</v>
      </c>
      <c r="O83" s="18">
        <v>655</v>
      </c>
      <c r="U83" s="6" t="str">
        <f t="shared" si="8"/>
        <v>2020-05-31 Тольятти</v>
      </c>
    </row>
    <row r="84" spans="1:21" ht="14.25" customHeight="1" x14ac:dyDescent="0.3">
      <c r="A84" s="21">
        <v>43981</v>
      </c>
      <c r="B84" s="22">
        <f t="shared" si="9"/>
        <v>22</v>
      </c>
      <c r="C84" s="22">
        <f t="shared" si="10"/>
        <v>23</v>
      </c>
      <c r="D84" s="23" t="s">
        <v>12</v>
      </c>
      <c r="E84" s="23">
        <v>14728.5</v>
      </c>
      <c r="F84" s="30">
        <f t="shared" si="7"/>
        <v>126048.3</v>
      </c>
      <c r="G84" s="23">
        <v>1260483</v>
      </c>
      <c r="H84" s="23">
        <v>1048221.1390000001</v>
      </c>
      <c r="I84" s="23">
        <v>86278.176699999996</v>
      </c>
      <c r="J84" s="17">
        <f t="shared" si="11"/>
        <v>2.5400881815770208E-4</v>
      </c>
      <c r="K84" s="17">
        <f t="shared" si="12"/>
        <v>0.2024972146645479</v>
      </c>
      <c r="L84" s="17">
        <f t="shared" si="13"/>
        <v>0.16839724216827986</v>
      </c>
      <c r="M84" s="18">
        <v>10</v>
      </c>
      <c r="N84" s="18">
        <v>865</v>
      </c>
      <c r="O84" s="18">
        <v>763</v>
      </c>
      <c r="U84" s="6" t="str">
        <f t="shared" si="8"/>
        <v>2020-05-30 Тольятти</v>
      </c>
    </row>
    <row r="85" spans="1:21" ht="14.25" customHeight="1" x14ac:dyDescent="0.3">
      <c r="A85" s="24">
        <v>43979</v>
      </c>
      <c r="B85" s="22">
        <f t="shared" si="9"/>
        <v>22</v>
      </c>
      <c r="C85" s="22">
        <f t="shared" si="10"/>
        <v>23</v>
      </c>
      <c r="D85" s="25" t="s">
        <v>12</v>
      </c>
      <c r="E85" s="25">
        <v>13038</v>
      </c>
      <c r="F85" s="30">
        <f t="shared" si="7"/>
        <v>111455.25</v>
      </c>
      <c r="G85" s="25">
        <v>1114552.5</v>
      </c>
      <c r="H85" s="25">
        <v>939269.56700000004</v>
      </c>
      <c r="I85" s="25">
        <v>74269.06047692307</v>
      </c>
      <c r="J85" s="17">
        <f t="shared" si="11"/>
        <v>2.2460133401220979E-4</v>
      </c>
      <c r="K85" s="17">
        <f t="shared" si="12"/>
        <v>0.18661621664145747</v>
      </c>
      <c r="L85" s="17">
        <f t="shared" si="13"/>
        <v>0.15726754280305322</v>
      </c>
      <c r="M85" s="18">
        <v>10</v>
      </c>
      <c r="N85" s="18">
        <v>791</v>
      </c>
      <c r="O85" s="18">
        <v>697</v>
      </c>
      <c r="U85" s="6" t="str">
        <f t="shared" si="8"/>
        <v>2020-05-28 Тольятти</v>
      </c>
    </row>
    <row r="86" spans="1:21" ht="14.25" customHeight="1" x14ac:dyDescent="0.3">
      <c r="A86" s="21">
        <v>43967</v>
      </c>
      <c r="B86" s="22">
        <f t="shared" si="9"/>
        <v>20</v>
      </c>
      <c r="C86" s="22">
        <f t="shared" si="10"/>
        <v>23</v>
      </c>
      <c r="D86" s="23" t="s">
        <v>13</v>
      </c>
      <c r="E86" s="23">
        <v>35482.5</v>
      </c>
      <c r="F86" s="30">
        <f t="shared" si="7"/>
        <v>169606.18421052632</v>
      </c>
      <c r="G86" s="23">
        <v>3222517.5</v>
      </c>
      <c r="H86" s="23">
        <v>2633868.1740000001</v>
      </c>
      <c r="I86" s="23">
        <v>150484.18215384614</v>
      </c>
      <c r="J86" s="17">
        <f t="shared" si="11"/>
        <v>6.4939222636680762E-4</v>
      </c>
      <c r="K86" s="17">
        <f t="shared" si="12"/>
        <v>0.22349232653737205</v>
      </c>
      <c r="L86" s="17">
        <f t="shared" si="13"/>
        <v>0.1826675343112954</v>
      </c>
      <c r="M86" s="18">
        <v>19</v>
      </c>
      <c r="N86" s="18">
        <v>2080</v>
      </c>
      <c r="O86" s="18">
        <v>1844</v>
      </c>
      <c r="U86" s="6" t="str">
        <f t="shared" si="8"/>
        <v>2020-05-16 Нижний Новгород</v>
      </c>
    </row>
    <row r="87" spans="1:21" ht="14.25" customHeight="1" x14ac:dyDescent="0.3">
      <c r="A87" s="24">
        <v>43970</v>
      </c>
      <c r="B87" s="22">
        <f t="shared" si="9"/>
        <v>21</v>
      </c>
      <c r="C87" s="22">
        <f t="shared" si="10"/>
        <v>23</v>
      </c>
      <c r="D87" s="25" t="s">
        <v>13</v>
      </c>
      <c r="E87" s="25">
        <v>32434.5</v>
      </c>
      <c r="F87" s="30">
        <f t="shared" si="7"/>
        <v>150807.23684210525</v>
      </c>
      <c r="G87" s="25">
        <v>2865337.5</v>
      </c>
      <c r="H87" s="25">
        <v>2368028.6850000001</v>
      </c>
      <c r="I87" s="25">
        <v>225452.89078461539</v>
      </c>
      <c r="J87" s="17">
        <f t="shared" si="11"/>
        <v>5.774143657613349E-4</v>
      </c>
      <c r="K87" s="17">
        <f t="shared" si="12"/>
        <v>0.21000962452445965</v>
      </c>
      <c r="L87" s="17">
        <f t="shared" si="13"/>
        <v>0.17356029263568426</v>
      </c>
      <c r="M87" s="18">
        <v>19</v>
      </c>
      <c r="N87" s="18">
        <v>1999</v>
      </c>
      <c r="O87" s="18">
        <v>1799</v>
      </c>
      <c r="U87" s="6" t="str">
        <f t="shared" si="8"/>
        <v>2020-05-19 Нижний Новгород</v>
      </c>
    </row>
    <row r="88" spans="1:21" ht="14.25" customHeight="1" x14ac:dyDescent="0.3">
      <c r="A88" s="21">
        <v>43968</v>
      </c>
      <c r="B88" s="22">
        <f t="shared" si="9"/>
        <v>20</v>
      </c>
      <c r="C88" s="22">
        <f t="shared" si="10"/>
        <v>23</v>
      </c>
      <c r="D88" s="23" t="s">
        <v>13</v>
      </c>
      <c r="E88" s="23">
        <v>30486</v>
      </c>
      <c r="F88" s="30">
        <f t="shared" si="7"/>
        <v>141804.71052631579</v>
      </c>
      <c r="G88" s="23">
        <v>2694289.5</v>
      </c>
      <c r="H88" s="23">
        <v>2183502.7290000003</v>
      </c>
      <c r="I88" s="23">
        <v>153558.02257692307</v>
      </c>
      <c r="J88" s="17">
        <f t="shared" si="11"/>
        <v>5.4294527706419372E-4</v>
      </c>
      <c r="K88" s="17">
        <f t="shared" si="12"/>
        <v>0.23392998974355741</v>
      </c>
      <c r="L88" s="17">
        <f t="shared" si="13"/>
        <v>0.18958124989909203</v>
      </c>
      <c r="M88" s="18">
        <v>19</v>
      </c>
      <c r="N88" s="18">
        <v>1871</v>
      </c>
      <c r="O88" s="18">
        <v>1660</v>
      </c>
      <c r="U88" s="6" t="str">
        <f t="shared" si="8"/>
        <v>2020-05-17 Нижний Новгород</v>
      </c>
    </row>
    <row r="89" spans="1:21" ht="14.25" customHeight="1" x14ac:dyDescent="0.3">
      <c r="A89" s="24">
        <v>43960</v>
      </c>
      <c r="B89" s="22">
        <f t="shared" si="9"/>
        <v>19</v>
      </c>
      <c r="C89" s="22">
        <f t="shared" si="10"/>
        <v>23</v>
      </c>
      <c r="D89" s="25" t="s">
        <v>13</v>
      </c>
      <c r="E89" s="25">
        <v>32079</v>
      </c>
      <c r="F89" s="30">
        <f t="shared" si="7"/>
        <v>152745.63157894736</v>
      </c>
      <c r="G89" s="25">
        <v>2902167</v>
      </c>
      <c r="H89" s="25">
        <v>2319890.3459999999</v>
      </c>
      <c r="I89" s="25">
        <v>194963.39216923076</v>
      </c>
      <c r="J89" s="17">
        <f t="shared" si="11"/>
        <v>5.8483613802509334E-4</v>
      </c>
      <c r="K89" s="17">
        <f t="shared" si="12"/>
        <v>0.25099317948538941</v>
      </c>
      <c r="L89" s="17">
        <f t="shared" si="13"/>
        <v>0.20063513023199564</v>
      </c>
      <c r="M89" s="18">
        <v>19</v>
      </c>
      <c r="N89" s="18">
        <v>1851</v>
      </c>
      <c r="O89" s="18">
        <v>1635</v>
      </c>
      <c r="U89" s="6" t="str">
        <f t="shared" si="8"/>
        <v>2020-05-09 Нижний Новгород</v>
      </c>
    </row>
    <row r="90" spans="1:21" ht="14.25" customHeight="1" x14ac:dyDescent="0.3">
      <c r="A90" s="21">
        <v>43955</v>
      </c>
      <c r="B90" s="22">
        <f t="shared" si="9"/>
        <v>19</v>
      </c>
      <c r="C90" s="22">
        <f t="shared" si="10"/>
        <v>23</v>
      </c>
      <c r="D90" s="23" t="s">
        <v>13</v>
      </c>
      <c r="E90" s="23">
        <v>27072</v>
      </c>
      <c r="F90" s="30">
        <f t="shared" si="7"/>
        <v>128998.34210526316</v>
      </c>
      <c r="G90" s="23">
        <v>2450968.5</v>
      </c>
      <c r="H90" s="23">
        <v>1980824.9889999998</v>
      </c>
      <c r="I90" s="23">
        <v>188174.3243923077</v>
      </c>
      <c r="J90" s="17">
        <f t="shared" si="11"/>
        <v>4.9391194647349927E-4</v>
      </c>
      <c r="K90" s="17">
        <f t="shared" si="12"/>
        <v>0.23734732427691532</v>
      </c>
      <c r="L90" s="17">
        <f t="shared" si="13"/>
        <v>0.19181948319613254</v>
      </c>
      <c r="M90" s="18">
        <v>19</v>
      </c>
      <c r="N90" s="18">
        <v>1582</v>
      </c>
      <c r="O90" s="18">
        <v>1403</v>
      </c>
      <c r="U90" s="6" t="str">
        <f t="shared" si="8"/>
        <v>2020-05-04 Нижний Новгород</v>
      </c>
    </row>
    <row r="91" spans="1:21" ht="14.25" customHeight="1" x14ac:dyDescent="0.3">
      <c r="A91" s="24">
        <v>43950</v>
      </c>
      <c r="B91" s="22">
        <f t="shared" si="9"/>
        <v>18</v>
      </c>
      <c r="C91" s="22">
        <f t="shared" si="10"/>
        <v>23</v>
      </c>
      <c r="D91" s="25" t="s">
        <v>13</v>
      </c>
      <c r="E91" s="25">
        <v>25917</v>
      </c>
      <c r="F91" s="30">
        <f t="shared" si="7"/>
        <v>133199.33333333334</v>
      </c>
      <c r="G91" s="25">
        <v>2397588</v>
      </c>
      <c r="H91" s="25">
        <v>1937222.0459999999</v>
      </c>
      <c r="I91" s="25">
        <v>159472.57584615384</v>
      </c>
      <c r="J91" s="17">
        <f t="shared" si="11"/>
        <v>4.8315486548338105E-4</v>
      </c>
      <c r="K91" s="17">
        <f t="shared" si="12"/>
        <v>0.23764232652140702</v>
      </c>
      <c r="L91" s="17">
        <f t="shared" si="13"/>
        <v>0.19201211968027873</v>
      </c>
      <c r="M91" s="18">
        <v>18</v>
      </c>
      <c r="N91" s="18">
        <v>1534</v>
      </c>
      <c r="O91" s="18">
        <v>1369</v>
      </c>
      <c r="U91" s="6" t="str">
        <f t="shared" si="8"/>
        <v>2020-04-29 Нижний Новгород</v>
      </c>
    </row>
    <row r="92" spans="1:21" ht="14.25" customHeight="1" x14ac:dyDescent="0.3">
      <c r="A92" s="21">
        <v>43953</v>
      </c>
      <c r="B92" s="22">
        <f t="shared" si="9"/>
        <v>18</v>
      </c>
      <c r="C92" s="22">
        <f t="shared" si="10"/>
        <v>23</v>
      </c>
      <c r="D92" s="23" t="s">
        <v>13</v>
      </c>
      <c r="E92" s="23">
        <v>19461</v>
      </c>
      <c r="F92" s="30">
        <f t="shared" si="7"/>
        <v>94696.34210526316</v>
      </c>
      <c r="G92" s="23">
        <v>1799230.5</v>
      </c>
      <c r="H92" s="23">
        <v>1457108.1479999998</v>
      </c>
      <c r="I92" s="23">
        <v>183829.81409230767</v>
      </c>
      <c r="J92" s="17">
        <f t="shared" si="11"/>
        <v>3.6257562608800866E-4</v>
      </c>
      <c r="K92" s="17">
        <f t="shared" si="12"/>
        <v>0.23479544223919901</v>
      </c>
      <c r="L92" s="17">
        <f t="shared" si="13"/>
        <v>0.19014926214289954</v>
      </c>
      <c r="M92" s="18">
        <v>19</v>
      </c>
      <c r="N92" s="18">
        <v>1217</v>
      </c>
      <c r="O92" s="18">
        <v>1048</v>
      </c>
      <c r="U92" s="6" t="str">
        <f t="shared" si="8"/>
        <v>2020-05-02 Нижний Новгород</v>
      </c>
    </row>
    <row r="93" spans="1:21" ht="14.25" customHeight="1" x14ac:dyDescent="0.3">
      <c r="A93" s="24">
        <v>43977</v>
      </c>
      <c r="B93" s="22">
        <f t="shared" si="9"/>
        <v>22</v>
      </c>
      <c r="C93" s="22">
        <f t="shared" si="10"/>
        <v>23</v>
      </c>
      <c r="D93" s="25" t="s">
        <v>13</v>
      </c>
      <c r="E93" s="25">
        <v>31407</v>
      </c>
      <c r="F93" s="30">
        <f t="shared" si="7"/>
        <v>145370.54999999999</v>
      </c>
      <c r="G93" s="25">
        <v>2907411</v>
      </c>
      <c r="H93" s="25">
        <v>2288433.4950000001</v>
      </c>
      <c r="I93" s="25">
        <v>193538.8704076923</v>
      </c>
      <c r="J93" s="17">
        <f t="shared" si="11"/>
        <v>5.8589289344537191E-4</v>
      </c>
      <c r="K93" s="17">
        <f t="shared" si="12"/>
        <v>0.2704808797600648</v>
      </c>
      <c r="L93" s="17">
        <f t="shared" si="13"/>
        <v>0.21289645839545901</v>
      </c>
      <c r="M93" s="18">
        <v>20</v>
      </c>
      <c r="N93" s="18">
        <v>2036</v>
      </c>
      <c r="O93" s="18">
        <v>1790</v>
      </c>
      <c r="U93" s="6" t="str">
        <f t="shared" si="8"/>
        <v>2020-05-26 Нижний Новгород</v>
      </c>
    </row>
    <row r="94" spans="1:21" ht="14.25" customHeight="1" x14ac:dyDescent="0.3">
      <c r="A94" s="21">
        <v>43952</v>
      </c>
      <c r="B94" s="22">
        <f t="shared" si="9"/>
        <v>18</v>
      </c>
      <c r="C94" s="22">
        <f t="shared" si="10"/>
        <v>23</v>
      </c>
      <c r="D94" s="23" t="s">
        <v>13</v>
      </c>
      <c r="E94" s="23">
        <v>25792.5</v>
      </c>
      <c r="F94" s="30">
        <f t="shared" si="7"/>
        <v>124966.10526315789</v>
      </c>
      <c r="G94" s="23">
        <v>2374356</v>
      </c>
      <c r="H94" s="23">
        <v>1915101.034</v>
      </c>
      <c r="I94" s="23">
        <v>277477.31932307692</v>
      </c>
      <c r="J94" s="17">
        <f t="shared" si="11"/>
        <v>4.7847322133313095E-4</v>
      </c>
      <c r="K94" s="17">
        <f t="shared" si="12"/>
        <v>0.23980717353630754</v>
      </c>
      <c r="L94" s="17">
        <f t="shared" si="13"/>
        <v>0.19342296016267149</v>
      </c>
      <c r="M94" s="18">
        <v>19</v>
      </c>
      <c r="N94" s="18">
        <v>1497</v>
      </c>
      <c r="O94" s="18">
        <v>1291</v>
      </c>
      <c r="U94" s="6" t="str">
        <f t="shared" si="8"/>
        <v>2020-05-01 Нижний Новгород</v>
      </c>
    </row>
    <row r="95" spans="1:21" ht="14.25" customHeight="1" x14ac:dyDescent="0.3">
      <c r="A95" s="24">
        <v>43963</v>
      </c>
      <c r="B95" s="22">
        <f t="shared" si="9"/>
        <v>20</v>
      </c>
      <c r="C95" s="22">
        <f t="shared" si="10"/>
        <v>23</v>
      </c>
      <c r="D95" s="25" t="s">
        <v>13</v>
      </c>
      <c r="E95" s="25">
        <v>26032.5</v>
      </c>
      <c r="F95" s="30">
        <f t="shared" si="7"/>
        <v>124759.57894736843</v>
      </c>
      <c r="G95" s="25">
        <v>2370432</v>
      </c>
      <c r="H95" s="25">
        <v>1847737.8370000001</v>
      </c>
      <c r="I95" s="25">
        <v>141864.00329999998</v>
      </c>
      <c r="J95" s="17">
        <f t="shared" si="11"/>
        <v>4.7768246842138929E-4</v>
      </c>
      <c r="K95" s="17">
        <f t="shared" si="12"/>
        <v>0.28288329249600136</v>
      </c>
      <c r="L95" s="17">
        <f t="shared" si="13"/>
        <v>0.22050586686308654</v>
      </c>
      <c r="M95" s="18">
        <v>19</v>
      </c>
      <c r="N95" s="18">
        <v>1649</v>
      </c>
      <c r="O95" s="18">
        <v>1460</v>
      </c>
      <c r="U95" s="6" t="str">
        <f t="shared" si="8"/>
        <v>2020-05-12 Нижний Новгород</v>
      </c>
    </row>
    <row r="96" spans="1:21" ht="14.25" customHeight="1" x14ac:dyDescent="0.3">
      <c r="A96" s="21">
        <v>43972</v>
      </c>
      <c r="B96" s="22">
        <f t="shared" si="9"/>
        <v>21</v>
      </c>
      <c r="C96" s="22">
        <f t="shared" si="10"/>
        <v>23</v>
      </c>
      <c r="D96" s="23" t="s">
        <v>13</v>
      </c>
      <c r="E96" s="23">
        <v>31707</v>
      </c>
      <c r="F96" s="30">
        <f t="shared" si="7"/>
        <v>150167.44736842104</v>
      </c>
      <c r="G96" s="23">
        <v>2853181.5</v>
      </c>
      <c r="H96" s="23">
        <v>2349459.5</v>
      </c>
      <c r="I96" s="23">
        <v>187617.05315384615</v>
      </c>
      <c r="J96" s="17">
        <f t="shared" si="11"/>
        <v>5.7496472447817197E-4</v>
      </c>
      <c r="K96" s="17">
        <f t="shared" si="12"/>
        <v>0.21439909902681872</v>
      </c>
      <c r="L96" s="17">
        <f t="shared" si="13"/>
        <v>0.17654747866548273</v>
      </c>
      <c r="M96" s="18">
        <v>19</v>
      </c>
      <c r="N96" s="18">
        <v>1949</v>
      </c>
      <c r="O96" s="18">
        <v>1724</v>
      </c>
      <c r="U96" s="6" t="str">
        <f t="shared" si="8"/>
        <v>2020-05-21 Нижний Новгород</v>
      </c>
    </row>
    <row r="97" spans="1:21" ht="14.25" customHeight="1" x14ac:dyDescent="0.3">
      <c r="A97" s="24">
        <v>43971</v>
      </c>
      <c r="B97" s="22">
        <f t="shared" si="9"/>
        <v>21</v>
      </c>
      <c r="C97" s="22">
        <f t="shared" si="10"/>
        <v>23</v>
      </c>
      <c r="D97" s="25" t="s">
        <v>13</v>
      </c>
      <c r="E97" s="25">
        <v>29955</v>
      </c>
      <c r="F97" s="30">
        <f t="shared" si="7"/>
        <v>141696.31578947368</v>
      </c>
      <c r="G97" s="25">
        <v>2692230</v>
      </c>
      <c r="H97" s="25">
        <v>2195766.1209999998</v>
      </c>
      <c r="I97" s="25">
        <v>202002.14775384613</v>
      </c>
      <c r="J97" s="17">
        <f t="shared" si="11"/>
        <v>5.4253025269576053E-4</v>
      </c>
      <c r="K97" s="17">
        <f t="shared" si="12"/>
        <v>0.22610052785307558</v>
      </c>
      <c r="L97" s="17">
        <f t="shared" si="13"/>
        <v>0.18440619077864825</v>
      </c>
      <c r="M97" s="18">
        <v>19</v>
      </c>
      <c r="N97" s="18">
        <v>1889</v>
      </c>
      <c r="O97" s="18">
        <v>1690</v>
      </c>
      <c r="U97" s="6" t="str">
        <f t="shared" si="8"/>
        <v>2020-05-20 Нижний Новгород</v>
      </c>
    </row>
    <row r="98" spans="1:21" ht="14.25" customHeight="1" x14ac:dyDescent="0.3">
      <c r="A98" s="21">
        <v>43956</v>
      </c>
      <c r="B98" s="22">
        <f t="shared" si="9"/>
        <v>19</v>
      </c>
      <c r="C98" s="22">
        <f t="shared" si="10"/>
        <v>23</v>
      </c>
      <c r="D98" s="23" t="s">
        <v>13</v>
      </c>
      <c r="E98" s="23">
        <v>22848</v>
      </c>
      <c r="F98" s="30">
        <f t="shared" si="7"/>
        <v>109468.42105263157</v>
      </c>
      <c r="G98" s="23">
        <v>2079900</v>
      </c>
      <c r="H98" s="23">
        <v>1657688.8529999999</v>
      </c>
      <c r="I98" s="23">
        <v>178454.88537692308</v>
      </c>
      <c r="J98" s="17">
        <f t="shared" si="11"/>
        <v>4.1913531629240899E-4</v>
      </c>
      <c r="K98" s="17">
        <f t="shared" si="12"/>
        <v>0.25469867052306233</v>
      </c>
      <c r="L98" s="17">
        <f t="shared" si="13"/>
        <v>0.20299588778306654</v>
      </c>
      <c r="M98" s="18">
        <v>19</v>
      </c>
      <c r="N98" s="18">
        <v>1417</v>
      </c>
      <c r="O98" s="18">
        <v>1245</v>
      </c>
      <c r="U98" s="6" t="str">
        <f t="shared" si="8"/>
        <v>2020-05-05 Нижний Новгород</v>
      </c>
    </row>
    <row r="99" spans="1:21" ht="14.25" customHeight="1" x14ac:dyDescent="0.3">
      <c r="A99" s="24">
        <v>43949</v>
      </c>
      <c r="B99" s="22">
        <f t="shared" si="9"/>
        <v>18</v>
      </c>
      <c r="C99" s="22">
        <f t="shared" si="10"/>
        <v>23</v>
      </c>
      <c r="D99" s="25" t="s">
        <v>13</v>
      </c>
      <c r="E99" s="25">
        <v>23314.5</v>
      </c>
      <c r="F99" s="30">
        <f t="shared" si="7"/>
        <v>125695.14705882352</v>
      </c>
      <c r="G99" s="25">
        <v>2136817.5</v>
      </c>
      <c r="H99" s="25">
        <v>1701780.4779999999</v>
      </c>
      <c r="I99" s="25">
        <v>141999.40078461537</v>
      </c>
      <c r="J99" s="17">
        <f t="shared" ref="J99:J130" si="14">G99/SUM($G$2:$G$505)</f>
        <v>4.3060516309517509E-4</v>
      </c>
      <c r="K99" s="17">
        <f t="shared" si="12"/>
        <v>0.25563639236905156</v>
      </c>
      <c r="L99" s="17">
        <f t="shared" si="13"/>
        <v>0.20359109844429865</v>
      </c>
      <c r="M99" s="18">
        <v>17</v>
      </c>
      <c r="N99" s="18">
        <v>1439</v>
      </c>
      <c r="O99" s="18">
        <v>1265</v>
      </c>
      <c r="U99" s="6" t="str">
        <f t="shared" si="8"/>
        <v>2020-04-28 Нижний Новгород</v>
      </c>
    </row>
    <row r="100" spans="1:21" ht="14.25" customHeight="1" x14ac:dyDescent="0.3">
      <c r="A100" s="21">
        <v>43964</v>
      </c>
      <c r="B100" s="22">
        <f t="shared" si="9"/>
        <v>20</v>
      </c>
      <c r="C100" s="22">
        <f t="shared" si="10"/>
        <v>23</v>
      </c>
      <c r="D100" s="23" t="s">
        <v>13</v>
      </c>
      <c r="E100" s="23">
        <v>26464.5</v>
      </c>
      <c r="F100" s="30">
        <f t="shared" si="7"/>
        <v>124912.5</v>
      </c>
      <c r="G100" s="23">
        <v>2373337.5</v>
      </c>
      <c r="H100" s="23">
        <v>1886244.7409999999</v>
      </c>
      <c r="I100" s="23">
        <v>207105.15935384613</v>
      </c>
      <c r="J100" s="17">
        <f t="shared" si="14"/>
        <v>4.7826797621574848E-4</v>
      </c>
      <c r="K100" s="17">
        <f t="shared" si="12"/>
        <v>0.25823412434897813</v>
      </c>
      <c r="L100" s="17">
        <f t="shared" si="13"/>
        <v>0.20523535274692287</v>
      </c>
      <c r="M100" s="18">
        <v>19</v>
      </c>
      <c r="N100" s="18">
        <v>1625</v>
      </c>
      <c r="O100" s="18">
        <v>1444</v>
      </c>
      <c r="U100" s="6" t="str">
        <f t="shared" si="8"/>
        <v>2020-05-13 Нижний Новгород</v>
      </c>
    </row>
    <row r="101" spans="1:21" ht="14.25" customHeight="1" x14ac:dyDescent="0.3">
      <c r="A101" s="24">
        <v>43954</v>
      </c>
      <c r="B101" s="22">
        <f t="shared" si="9"/>
        <v>18</v>
      </c>
      <c r="C101" s="22">
        <f t="shared" si="10"/>
        <v>23</v>
      </c>
      <c r="D101" s="25" t="s">
        <v>13</v>
      </c>
      <c r="E101" s="25">
        <v>23539.5</v>
      </c>
      <c r="F101" s="30">
        <f t="shared" si="7"/>
        <v>114226.81578947368</v>
      </c>
      <c r="G101" s="25">
        <v>2170309.5</v>
      </c>
      <c r="H101" s="25">
        <v>1735984.6140000001</v>
      </c>
      <c r="I101" s="25">
        <v>170377.85753846151</v>
      </c>
      <c r="J101" s="17">
        <f t="shared" si="14"/>
        <v>4.3735437219814415E-4</v>
      </c>
      <c r="K101" s="17">
        <f t="shared" si="12"/>
        <v>0.25018936371748279</v>
      </c>
      <c r="L101" s="17">
        <f t="shared" si="13"/>
        <v>0.20012117442235772</v>
      </c>
      <c r="M101" s="18">
        <v>19</v>
      </c>
      <c r="N101" s="18">
        <v>1402</v>
      </c>
      <c r="O101" s="18">
        <v>1234</v>
      </c>
      <c r="U101" s="6" t="str">
        <f t="shared" si="8"/>
        <v>2020-05-03 Нижний Новгород</v>
      </c>
    </row>
    <row r="102" spans="1:21" ht="14.25" customHeight="1" x14ac:dyDescent="0.3">
      <c r="A102" s="21">
        <v>43957</v>
      </c>
      <c r="B102" s="22">
        <f t="shared" si="9"/>
        <v>19</v>
      </c>
      <c r="C102" s="22">
        <f t="shared" si="10"/>
        <v>23</v>
      </c>
      <c r="D102" s="23" t="s">
        <v>13</v>
      </c>
      <c r="E102" s="23">
        <v>24678</v>
      </c>
      <c r="F102" s="30">
        <f t="shared" si="7"/>
        <v>117501</v>
      </c>
      <c r="G102" s="23">
        <v>2232519</v>
      </c>
      <c r="H102" s="23">
        <v>1781999.058</v>
      </c>
      <c r="I102" s="23">
        <v>359577.90600769228</v>
      </c>
      <c r="J102" s="17">
        <f t="shared" si="14"/>
        <v>4.4989064723968106E-4</v>
      </c>
      <c r="K102" s="17">
        <f t="shared" si="12"/>
        <v>0.25281716058011522</v>
      </c>
      <c r="L102" s="17">
        <f t="shared" si="13"/>
        <v>0.20179892847496483</v>
      </c>
      <c r="M102" s="18">
        <v>19</v>
      </c>
      <c r="N102" s="18">
        <v>1499</v>
      </c>
      <c r="O102" s="18">
        <v>1323</v>
      </c>
      <c r="U102" s="6" t="str">
        <f t="shared" si="8"/>
        <v>2020-05-06 Нижний Новгород</v>
      </c>
    </row>
    <row r="103" spans="1:21" ht="14.25" customHeight="1" x14ac:dyDescent="0.3">
      <c r="A103" s="24">
        <v>43974</v>
      </c>
      <c r="B103" s="22">
        <f t="shared" si="9"/>
        <v>21</v>
      </c>
      <c r="C103" s="22">
        <f t="shared" si="10"/>
        <v>23</v>
      </c>
      <c r="D103" s="25" t="s">
        <v>13</v>
      </c>
      <c r="E103" s="25">
        <v>38176.5</v>
      </c>
      <c r="F103" s="30">
        <f t="shared" si="7"/>
        <v>169268.625</v>
      </c>
      <c r="G103" s="25">
        <v>3385372.5</v>
      </c>
      <c r="H103" s="25">
        <v>2831498.2739999997</v>
      </c>
      <c r="I103" s="25">
        <v>146460.30097692306</v>
      </c>
      <c r="J103" s="17">
        <f t="shared" si="14"/>
        <v>6.8221028585755241E-4</v>
      </c>
      <c r="K103" s="17">
        <f t="shared" si="12"/>
        <v>0.1956117123877153</v>
      </c>
      <c r="L103" s="17">
        <f t="shared" si="13"/>
        <v>0.16360805967437861</v>
      </c>
      <c r="M103" s="18">
        <v>20</v>
      </c>
      <c r="N103" s="18">
        <v>2266</v>
      </c>
      <c r="O103" s="18">
        <v>1993</v>
      </c>
      <c r="U103" s="6" t="str">
        <f t="shared" si="8"/>
        <v>2020-05-23 Нижний Новгород</v>
      </c>
    </row>
    <row r="104" spans="1:21" ht="14.25" customHeight="1" x14ac:dyDescent="0.3">
      <c r="A104" s="21">
        <v>43976</v>
      </c>
      <c r="B104" s="22">
        <f t="shared" si="9"/>
        <v>22</v>
      </c>
      <c r="C104" s="22">
        <f t="shared" si="10"/>
        <v>23</v>
      </c>
      <c r="D104" s="23" t="s">
        <v>13</v>
      </c>
      <c r="E104" s="23">
        <v>30603</v>
      </c>
      <c r="F104" s="30">
        <f t="shared" si="7"/>
        <v>143286.375</v>
      </c>
      <c r="G104" s="23">
        <v>2865727.5</v>
      </c>
      <c r="H104" s="23">
        <v>2288224.429</v>
      </c>
      <c r="I104" s="23">
        <v>167381.28187692308</v>
      </c>
      <c r="J104" s="17">
        <f t="shared" si="14"/>
        <v>5.7749295741158445E-4</v>
      </c>
      <c r="K104" s="17">
        <f t="shared" si="12"/>
        <v>0.25238043247898567</v>
      </c>
      <c r="L104" s="17">
        <f t="shared" si="13"/>
        <v>0.20152058107409027</v>
      </c>
      <c r="M104" s="18">
        <v>20</v>
      </c>
      <c r="N104" s="18">
        <v>2011</v>
      </c>
      <c r="O104" s="18">
        <v>1791</v>
      </c>
      <c r="U104" s="6" t="str">
        <f t="shared" si="8"/>
        <v>2020-05-25 Нижний Новгород</v>
      </c>
    </row>
    <row r="105" spans="1:21" ht="14.25" customHeight="1" x14ac:dyDescent="0.3">
      <c r="A105" s="24">
        <v>43951</v>
      </c>
      <c r="B105" s="22">
        <f t="shared" si="9"/>
        <v>18</v>
      </c>
      <c r="C105" s="22">
        <f t="shared" si="10"/>
        <v>23</v>
      </c>
      <c r="D105" s="25" t="s">
        <v>13</v>
      </c>
      <c r="E105" s="25">
        <v>24211.5</v>
      </c>
      <c r="F105" s="30">
        <f t="shared" si="7"/>
        <v>119350.73684210527</v>
      </c>
      <c r="G105" s="25">
        <v>2267664</v>
      </c>
      <c r="H105" s="25">
        <v>1801564.392</v>
      </c>
      <c r="I105" s="25">
        <v>97090.63692307692</v>
      </c>
      <c r="J105" s="17">
        <f t="shared" si="14"/>
        <v>4.5697296402947706E-4</v>
      </c>
      <c r="K105" s="17">
        <f t="shared" si="12"/>
        <v>0.25871937193572153</v>
      </c>
      <c r="L105" s="17">
        <f t="shared" si="13"/>
        <v>0.20554174163368119</v>
      </c>
      <c r="M105" s="18">
        <v>19</v>
      </c>
      <c r="N105" s="18">
        <v>1499</v>
      </c>
      <c r="O105" s="18">
        <v>1322</v>
      </c>
      <c r="U105" s="6" t="str">
        <f t="shared" si="8"/>
        <v>2020-04-30 Нижний Новгород</v>
      </c>
    </row>
    <row r="106" spans="1:21" ht="14.25" customHeight="1" x14ac:dyDescent="0.3">
      <c r="A106" s="21">
        <v>43961</v>
      </c>
      <c r="B106" s="22">
        <f t="shared" si="9"/>
        <v>19</v>
      </c>
      <c r="C106" s="22">
        <f t="shared" si="10"/>
        <v>23</v>
      </c>
      <c r="D106" s="23" t="s">
        <v>13</v>
      </c>
      <c r="E106" s="23">
        <v>31399.5</v>
      </c>
      <c r="F106" s="30">
        <f t="shared" si="7"/>
        <v>150647.28947368421</v>
      </c>
      <c r="G106" s="23">
        <v>2862298.5</v>
      </c>
      <c r="H106" s="23">
        <v>2267667.5189999999</v>
      </c>
      <c r="I106" s="23">
        <v>169650.86923076923</v>
      </c>
      <c r="J106" s="17">
        <f t="shared" si="14"/>
        <v>5.7680195544054411E-4</v>
      </c>
      <c r="K106" s="17">
        <f t="shared" si="12"/>
        <v>0.26222141297954543</v>
      </c>
      <c r="L106" s="17">
        <f t="shared" si="13"/>
        <v>0.20774597093908972</v>
      </c>
      <c r="M106" s="18">
        <v>19</v>
      </c>
      <c r="N106" s="18">
        <v>1848</v>
      </c>
      <c r="O106" s="18">
        <v>1649</v>
      </c>
      <c r="U106" s="6" t="str">
        <f t="shared" si="8"/>
        <v>2020-05-10 Нижний Новгород</v>
      </c>
    </row>
    <row r="107" spans="1:21" ht="14.25" customHeight="1" x14ac:dyDescent="0.3">
      <c r="A107" s="24">
        <v>43959</v>
      </c>
      <c r="B107" s="22">
        <f t="shared" si="9"/>
        <v>19</v>
      </c>
      <c r="C107" s="22">
        <f t="shared" si="10"/>
        <v>23</v>
      </c>
      <c r="D107" s="25" t="s">
        <v>13</v>
      </c>
      <c r="E107" s="25">
        <v>25294.5</v>
      </c>
      <c r="F107" s="30">
        <f t="shared" si="7"/>
        <v>119550.23684210527</v>
      </c>
      <c r="G107" s="25">
        <v>2271454.5</v>
      </c>
      <c r="H107" s="25">
        <v>1811009.8979999998</v>
      </c>
      <c r="I107" s="25">
        <v>151659.17713846153</v>
      </c>
      <c r="J107" s="17">
        <f t="shared" si="14"/>
        <v>4.5773681441478711E-4</v>
      </c>
      <c r="K107" s="17">
        <f t="shared" si="12"/>
        <v>0.25424742432854458</v>
      </c>
      <c r="L107" s="17">
        <f t="shared" si="13"/>
        <v>0.20270914605597434</v>
      </c>
      <c r="M107" s="18">
        <v>19</v>
      </c>
      <c r="N107" s="18">
        <v>1522</v>
      </c>
      <c r="O107" s="18">
        <v>1340</v>
      </c>
      <c r="U107" s="6" t="str">
        <f t="shared" si="8"/>
        <v>2020-05-08 Нижний Новгород</v>
      </c>
    </row>
    <row r="108" spans="1:21" ht="14.25" customHeight="1" x14ac:dyDescent="0.3">
      <c r="A108" s="21">
        <v>43958</v>
      </c>
      <c r="B108" s="22">
        <f t="shared" si="9"/>
        <v>19</v>
      </c>
      <c r="C108" s="22">
        <f t="shared" si="10"/>
        <v>23</v>
      </c>
      <c r="D108" s="23" t="s">
        <v>13</v>
      </c>
      <c r="E108" s="23">
        <v>25468.5</v>
      </c>
      <c r="F108" s="30">
        <f t="shared" si="7"/>
        <v>123719.60526315789</v>
      </c>
      <c r="G108" s="23">
        <v>2350672.5</v>
      </c>
      <c r="H108" s="23">
        <v>1875294.65</v>
      </c>
      <c r="I108" s="23">
        <v>221739.45623076922</v>
      </c>
      <c r="J108" s="17">
        <f t="shared" si="14"/>
        <v>4.7370059223393807E-4</v>
      </c>
      <c r="K108" s="17">
        <f t="shared" si="12"/>
        <v>0.25349501743632669</v>
      </c>
      <c r="L108" s="17">
        <f t="shared" si="13"/>
        <v>0.20223057444199483</v>
      </c>
      <c r="M108" s="18">
        <v>19</v>
      </c>
      <c r="N108" s="18">
        <v>1530</v>
      </c>
      <c r="O108" s="18">
        <v>1338</v>
      </c>
      <c r="U108" s="6" t="str">
        <f t="shared" si="8"/>
        <v>2020-05-07 Нижний Новгород</v>
      </c>
    </row>
    <row r="109" spans="1:21" ht="14.25" customHeight="1" x14ac:dyDescent="0.3">
      <c r="A109" s="24">
        <v>43975</v>
      </c>
      <c r="B109" s="22">
        <f t="shared" si="9"/>
        <v>21</v>
      </c>
      <c r="C109" s="22">
        <f t="shared" si="10"/>
        <v>23</v>
      </c>
      <c r="D109" s="25" t="s">
        <v>13</v>
      </c>
      <c r="E109" s="25">
        <v>31854</v>
      </c>
      <c r="F109" s="30">
        <f t="shared" si="7"/>
        <v>145776.67499999999</v>
      </c>
      <c r="G109" s="25">
        <v>2915533.5</v>
      </c>
      <c r="H109" s="25">
        <v>2431800.3939999999</v>
      </c>
      <c r="I109" s="25">
        <v>155421.87692307692</v>
      </c>
      <c r="J109" s="17">
        <f t="shared" si="14"/>
        <v>5.8752971569960781E-4</v>
      </c>
      <c r="K109" s="17">
        <f t="shared" si="12"/>
        <v>0.19891974160112755</v>
      </c>
      <c r="L109" s="17">
        <f t="shared" si="13"/>
        <v>0.16591581129148408</v>
      </c>
      <c r="M109" s="18">
        <v>20</v>
      </c>
      <c r="N109" s="18">
        <v>2015</v>
      </c>
      <c r="O109" s="18">
        <v>1803</v>
      </c>
      <c r="U109" s="6" t="str">
        <f t="shared" si="8"/>
        <v>2020-05-24 Нижний Новгород</v>
      </c>
    </row>
    <row r="110" spans="1:21" ht="14.25" customHeight="1" x14ac:dyDescent="0.3">
      <c r="A110" s="21">
        <v>43982</v>
      </c>
      <c r="B110" s="22">
        <f t="shared" si="9"/>
        <v>22</v>
      </c>
      <c r="C110" s="22">
        <f t="shared" si="10"/>
        <v>23</v>
      </c>
      <c r="D110" s="23" t="s">
        <v>13</v>
      </c>
      <c r="E110" s="23">
        <v>32359.5</v>
      </c>
      <c r="F110" s="30">
        <f t="shared" si="7"/>
        <v>149599.95000000001</v>
      </c>
      <c r="G110" s="23">
        <v>2991999</v>
      </c>
      <c r="H110" s="23">
        <v>2374135.6799999997</v>
      </c>
      <c r="I110" s="23">
        <v>106116.64615384616</v>
      </c>
      <c r="J110" s="17">
        <f t="shared" si="14"/>
        <v>6.029388178333436E-4</v>
      </c>
      <c r="K110" s="17">
        <f t="shared" si="12"/>
        <v>0.2602476872762387</v>
      </c>
      <c r="L110" s="17">
        <f t="shared" si="13"/>
        <v>0.20650518933996981</v>
      </c>
      <c r="M110" s="18">
        <v>20</v>
      </c>
      <c r="N110" s="18">
        <v>2060</v>
      </c>
      <c r="O110" s="18">
        <v>1826</v>
      </c>
      <c r="U110" s="6" t="str">
        <f t="shared" si="8"/>
        <v>2020-05-31 Нижний Новгород</v>
      </c>
    </row>
    <row r="111" spans="1:21" ht="14.25" customHeight="1" x14ac:dyDescent="0.3">
      <c r="A111" s="24">
        <v>43981</v>
      </c>
      <c r="B111" s="22">
        <f t="shared" si="9"/>
        <v>22</v>
      </c>
      <c r="C111" s="22">
        <f t="shared" si="10"/>
        <v>23</v>
      </c>
      <c r="D111" s="25" t="s">
        <v>13</v>
      </c>
      <c r="E111" s="25">
        <v>39867</v>
      </c>
      <c r="F111" s="30">
        <f t="shared" si="7"/>
        <v>182708.32500000001</v>
      </c>
      <c r="G111" s="25">
        <v>3654166.5</v>
      </c>
      <c r="H111" s="25">
        <v>2919786.2949999999</v>
      </c>
      <c r="I111" s="25">
        <v>182639.11723076922</v>
      </c>
      <c r="J111" s="17">
        <f t="shared" si="14"/>
        <v>7.3637686031185405E-4</v>
      </c>
      <c r="K111" s="17">
        <f t="shared" si="12"/>
        <v>0.25151847799874688</v>
      </c>
      <c r="L111" s="17">
        <f t="shared" si="13"/>
        <v>0.20097064679455631</v>
      </c>
      <c r="M111" s="18">
        <v>20</v>
      </c>
      <c r="N111" s="18">
        <v>2451</v>
      </c>
      <c r="O111" s="18">
        <v>2178</v>
      </c>
      <c r="U111" s="6" t="str">
        <f t="shared" si="8"/>
        <v>2020-05-30 Нижний Новгород</v>
      </c>
    </row>
    <row r="112" spans="1:21" ht="14.25" customHeight="1" x14ac:dyDescent="0.3">
      <c r="A112" s="21">
        <v>43979</v>
      </c>
      <c r="B112" s="22">
        <f t="shared" si="9"/>
        <v>22</v>
      </c>
      <c r="C112" s="22">
        <f t="shared" si="10"/>
        <v>23</v>
      </c>
      <c r="D112" s="23" t="s">
        <v>13</v>
      </c>
      <c r="E112" s="23">
        <v>31974</v>
      </c>
      <c r="F112" s="30">
        <f t="shared" si="7"/>
        <v>150210.67499999999</v>
      </c>
      <c r="G112" s="23">
        <v>3004213.5</v>
      </c>
      <c r="H112" s="23">
        <v>2389834.3129999996</v>
      </c>
      <c r="I112" s="23">
        <v>174780.66518461538</v>
      </c>
      <c r="J112" s="17">
        <f t="shared" si="14"/>
        <v>6.0540024786404393E-4</v>
      </c>
      <c r="K112" s="17">
        <f t="shared" si="12"/>
        <v>0.25708024345368102</v>
      </c>
      <c r="L112" s="17">
        <f t="shared" si="13"/>
        <v>0.20450583388963547</v>
      </c>
      <c r="M112" s="18">
        <v>20</v>
      </c>
      <c r="N112" s="18">
        <v>2088</v>
      </c>
      <c r="O112" s="18">
        <v>1848</v>
      </c>
      <c r="U112" s="6" t="str">
        <f t="shared" si="8"/>
        <v>2020-05-28 Нижний Новгород</v>
      </c>
    </row>
    <row r="113" spans="1:21" ht="14.25" customHeight="1" x14ac:dyDescent="0.3">
      <c r="A113" s="24">
        <v>43967</v>
      </c>
      <c r="B113" s="22">
        <f t="shared" si="9"/>
        <v>20</v>
      </c>
      <c r="C113" s="22">
        <f t="shared" si="10"/>
        <v>23</v>
      </c>
      <c r="D113" s="25" t="s">
        <v>14</v>
      </c>
      <c r="E113" s="25">
        <v>321412.5</v>
      </c>
      <c r="F113" s="30">
        <f t="shared" si="7"/>
        <v>249890.41860465117</v>
      </c>
      <c r="G113" s="25">
        <v>32235864</v>
      </c>
      <c r="H113" s="25">
        <v>23691368.555</v>
      </c>
      <c r="I113" s="25">
        <v>595097.15929230768</v>
      </c>
      <c r="J113" s="17">
        <f t="shared" si="14"/>
        <v>6.4960762794360688E-3</v>
      </c>
      <c r="K113" s="17">
        <f t="shared" si="12"/>
        <v>0.36065858437699699</v>
      </c>
      <c r="L113" s="17">
        <f t="shared" si="13"/>
        <v>0.26506177855198793</v>
      </c>
      <c r="M113" s="18">
        <v>129</v>
      </c>
      <c r="N113" s="18">
        <v>17914</v>
      </c>
      <c r="O113" s="18">
        <v>16631</v>
      </c>
      <c r="U113" s="6" t="str">
        <f t="shared" si="8"/>
        <v>2020-05-16 Санкт-Петербург Юг</v>
      </c>
    </row>
    <row r="114" spans="1:21" ht="14.25" customHeight="1" x14ac:dyDescent="0.3">
      <c r="A114" s="21">
        <v>43970</v>
      </c>
      <c r="B114" s="22">
        <f t="shared" si="9"/>
        <v>21</v>
      </c>
      <c r="C114" s="22">
        <f t="shared" si="10"/>
        <v>23</v>
      </c>
      <c r="D114" s="23" t="s">
        <v>14</v>
      </c>
      <c r="E114" s="23">
        <v>276568.5</v>
      </c>
      <c r="F114" s="30">
        <f t="shared" si="7"/>
        <v>210028.09302325582</v>
      </c>
      <c r="G114" s="23">
        <v>27093624</v>
      </c>
      <c r="H114" s="23">
        <v>19768696.5</v>
      </c>
      <c r="I114" s="23">
        <v>759335.80469230772</v>
      </c>
      <c r="J114" s="17">
        <f t="shared" si="14"/>
        <v>5.459827234361077E-3</v>
      </c>
      <c r="K114" s="17">
        <f t="shared" si="12"/>
        <v>0.37053163823927387</v>
      </c>
      <c r="L114" s="17">
        <f t="shared" si="13"/>
        <v>0.2703561361890901</v>
      </c>
      <c r="M114" s="18">
        <v>129</v>
      </c>
      <c r="N114" s="18">
        <v>16191</v>
      </c>
      <c r="O114" s="18">
        <v>15102</v>
      </c>
      <c r="U114" s="6" t="str">
        <f t="shared" si="8"/>
        <v>2020-05-19 Санкт-Петербург Юг</v>
      </c>
    </row>
    <row r="115" spans="1:21" ht="14.25" customHeight="1" x14ac:dyDescent="0.3">
      <c r="A115" s="24">
        <v>43968</v>
      </c>
      <c r="B115" s="22">
        <f t="shared" si="9"/>
        <v>20</v>
      </c>
      <c r="C115" s="22">
        <f t="shared" si="10"/>
        <v>23</v>
      </c>
      <c r="D115" s="25" t="s">
        <v>14</v>
      </c>
      <c r="E115" s="25">
        <v>269029.5</v>
      </c>
      <c r="F115" s="30">
        <f t="shared" si="7"/>
        <v>206666.12790697673</v>
      </c>
      <c r="G115" s="25">
        <v>26659930.5</v>
      </c>
      <c r="H115" s="25">
        <v>19515982.116</v>
      </c>
      <c r="I115" s="25">
        <v>551393.4769230769</v>
      </c>
      <c r="J115" s="17">
        <f t="shared" si="14"/>
        <v>5.3724305988033759E-3</v>
      </c>
      <c r="K115" s="17">
        <f t="shared" si="12"/>
        <v>0.36605630921044441</v>
      </c>
      <c r="L115" s="17">
        <f t="shared" si="13"/>
        <v>0.26796575422430302</v>
      </c>
      <c r="M115" s="18">
        <v>129</v>
      </c>
      <c r="N115" s="18">
        <v>15744</v>
      </c>
      <c r="O115" s="18">
        <v>14685</v>
      </c>
      <c r="U115" s="6" t="str">
        <f t="shared" si="8"/>
        <v>2020-05-17 Санкт-Петербург Юг</v>
      </c>
    </row>
    <row r="116" spans="1:21" ht="14.25" customHeight="1" x14ac:dyDescent="0.3">
      <c r="A116" s="21">
        <v>43960</v>
      </c>
      <c r="B116" s="22">
        <f t="shared" si="9"/>
        <v>19</v>
      </c>
      <c r="C116" s="22">
        <f t="shared" si="10"/>
        <v>23</v>
      </c>
      <c r="D116" s="23" t="s">
        <v>14</v>
      </c>
      <c r="E116" s="23">
        <v>285972</v>
      </c>
      <c r="F116" s="30">
        <f t="shared" si="7"/>
        <v>230761.23255813954</v>
      </c>
      <c r="G116" s="23">
        <v>29768199</v>
      </c>
      <c r="H116" s="23">
        <v>21483666.921</v>
      </c>
      <c r="I116" s="23">
        <v>549316.95015384618</v>
      </c>
      <c r="J116" s="17">
        <f t="shared" si="14"/>
        <v>5.9987997035051551E-3</v>
      </c>
      <c r="K116" s="17">
        <f t="shared" si="12"/>
        <v>0.38562002052368349</v>
      </c>
      <c r="L116" s="17">
        <f t="shared" si="13"/>
        <v>0.27830142088878135</v>
      </c>
      <c r="M116" s="18">
        <v>129</v>
      </c>
      <c r="N116" s="18">
        <v>16420</v>
      </c>
      <c r="O116" s="18">
        <v>15169</v>
      </c>
      <c r="U116" s="6" t="str">
        <f t="shared" si="8"/>
        <v>2020-05-09 Санкт-Петербург Юг</v>
      </c>
    </row>
    <row r="117" spans="1:21" ht="14.25" customHeight="1" x14ac:dyDescent="0.3">
      <c r="A117" s="24">
        <v>43955</v>
      </c>
      <c r="B117" s="22">
        <f t="shared" si="9"/>
        <v>19</v>
      </c>
      <c r="C117" s="22">
        <f t="shared" si="10"/>
        <v>23</v>
      </c>
      <c r="D117" s="25" t="s">
        <v>14</v>
      </c>
      <c r="E117" s="25">
        <v>283942.5</v>
      </c>
      <c r="F117" s="30">
        <f t="shared" si="7"/>
        <v>227580.93023255814</v>
      </c>
      <c r="G117" s="25">
        <v>29357940</v>
      </c>
      <c r="H117" s="25">
        <v>21174604.830000002</v>
      </c>
      <c r="I117" s="25">
        <v>988153.40803076921</v>
      </c>
      <c r="J117" s="17">
        <f t="shared" si="14"/>
        <v>5.9161255193007191E-3</v>
      </c>
      <c r="K117" s="17">
        <f t="shared" si="12"/>
        <v>0.38646932189288924</v>
      </c>
      <c r="L117" s="17">
        <f t="shared" si="13"/>
        <v>0.27874350754855409</v>
      </c>
      <c r="M117" s="18">
        <v>129</v>
      </c>
      <c r="N117" s="18">
        <v>16525</v>
      </c>
      <c r="O117" s="18">
        <v>15310</v>
      </c>
      <c r="U117" s="6" t="str">
        <f t="shared" si="8"/>
        <v>2020-05-04 Санкт-Петербург Юг</v>
      </c>
    </row>
    <row r="118" spans="1:21" ht="14.25" customHeight="1" x14ac:dyDescent="0.3">
      <c r="A118" s="21">
        <v>43950</v>
      </c>
      <c r="B118" s="22">
        <f t="shared" si="9"/>
        <v>18</v>
      </c>
      <c r="C118" s="22">
        <f t="shared" si="10"/>
        <v>23</v>
      </c>
      <c r="D118" s="23" t="s">
        <v>14</v>
      </c>
      <c r="E118" s="23">
        <v>298059</v>
      </c>
      <c r="F118" s="30">
        <f t="shared" si="7"/>
        <v>241166.30859375</v>
      </c>
      <c r="G118" s="23">
        <v>30869287.5</v>
      </c>
      <c r="H118" s="23">
        <v>22717731.617999997</v>
      </c>
      <c r="I118" s="23">
        <v>661329.17833846144</v>
      </c>
      <c r="J118" s="17">
        <f t="shared" si="14"/>
        <v>6.2206878119302885E-3</v>
      </c>
      <c r="K118" s="17">
        <f t="shared" si="12"/>
        <v>0.35881909422423408</v>
      </c>
      <c r="L118" s="17">
        <f t="shared" si="13"/>
        <v>0.26406686199025498</v>
      </c>
      <c r="M118" s="18">
        <v>128</v>
      </c>
      <c r="N118" s="18">
        <v>17368</v>
      </c>
      <c r="O118" s="18">
        <v>16077</v>
      </c>
      <c r="U118" s="6" t="str">
        <f t="shared" si="8"/>
        <v>2020-04-29 Санкт-Петербург Юг</v>
      </c>
    </row>
    <row r="119" spans="1:21" ht="14.25" customHeight="1" x14ac:dyDescent="0.3">
      <c r="A119" s="24">
        <v>43953</v>
      </c>
      <c r="B119" s="22">
        <f t="shared" si="9"/>
        <v>18</v>
      </c>
      <c r="C119" s="22">
        <f t="shared" si="10"/>
        <v>23</v>
      </c>
      <c r="D119" s="25" t="s">
        <v>14</v>
      </c>
      <c r="E119" s="25">
        <v>232903.5</v>
      </c>
      <c r="F119" s="30">
        <f t="shared" si="7"/>
        <v>188697.8023255814</v>
      </c>
      <c r="G119" s="25">
        <v>24342016.5</v>
      </c>
      <c r="H119" s="25">
        <v>17790852.443999998</v>
      </c>
      <c r="I119" s="25">
        <v>634118.86923076923</v>
      </c>
      <c r="J119" s="17">
        <f t="shared" si="14"/>
        <v>4.9053314029148219E-3</v>
      </c>
      <c r="K119" s="17">
        <f t="shared" si="12"/>
        <v>0.36823216181579849</v>
      </c>
      <c r="L119" s="17">
        <f t="shared" si="13"/>
        <v>0.26912988313848202</v>
      </c>
      <c r="M119" s="18">
        <v>129</v>
      </c>
      <c r="N119" s="18">
        <v>14009</v>
      </c>
      <c r="O119" s="18">
        <v>12920</v>
      </c>
      <c r="U119" s="6" t="str">
        <f t="shared" si="8"/>
        <v>2020-05-02 Санкт-Петербург Юг</v>
      </c>
    </row>
    <row r="120" spans="1:21" ht="14.25" customHeight="1" x14ac:dyDescent="0.3">
      <c r="A120" s="21">
        <v>43977</v>
      </c>
      <c r="B120" s="22">
        <f t="shared" si="9"/>
        <v>22</v>
      </c>
      <c r="C120" s="22">
        <f t="shared" si="10"/>
        <v>23</v>
      </c>
      <c r="D120" s="23" t="s">
        <v>14</v>
      </c>
      <c r="E120" s="23">
        <v>276966</v>
      </c>
      <c r="F120" s="30">
        <f t="shared" si="7"/>
        <v>216066.80541744188</v>
      </c>
      <c r="G120" s="23">
        <v>27872617.898850001</v>
      </c>
      <c r="H120" s="23">
        <v>20223763.805</v>
      </c>
      <c r="I120" s="23">
        <v>645572.57826153841</v>
      </c>
      <c r="J120" s="17">
        <f t="shared" si="14"/>
        <v>5.6168077883224938E-3</v>
      </c>
      <c r="K120" s="17">
        <f t="shared" si="12"/>
        <v>0.3782112057676893</v>
      </c>
      <c r="L120" s="17">
        <f t="shared" si="13"/>
        <v>0.27442180428145524</v>
      </c>
      <c r="M120" s="18">
        <v>129</v>
      </c>
      <c r="N120" s="18">
        <v>16459</v>
      </c>
      <c r="O120" s="18">
        <v>15355</v>
      </c>
      <c r="U120" s="6" t="str">
        <f t="shared" si="8"/>
        <v>2020-05-26 Санкт-Петербург Юг</v>
      </c>
    </row>
    <row r="121" spans="1:21" ht="14.25" customHeight="1" x14ac:dyDescent="0.3">
      <c r="A121" s="24">
        <v>43952</v>
      </c>
      <c r="B121" s="22">
        <f t="shared" si="9"/>
        <v>18</v>
      </c>
      <c r="C121" s="22">
        <f t="shared" si="10"/>
        <v>23</v>
      </c>
      <c r="D121" s="25" t="s">
        <v>14</v>
      </c>
      <c r="E121" s="25">
        <v>296149.5</v>
      </c>
      <c r="F121" s="30">
        <f t="shared" si="7"/>
        <v>240723.38372093023</v>
      </c>
      <c r="G121" s="25">
        <v>31053316.5</v>
      </c>
      <c r="H121" s="25">
        <v>22737807.546999998</v>
      </c>
      <c r="I121" s="25">
        <v>896375.16923076916</v>
      </c>
      <c r="J121" s="17">
        <f t="shared" si="14"/>
        <v>6.2577727934784279E-3</v>
      </c>
      <c r="K121" s="17">
        <f t="shared" si="12"/>
        <v>0.3657128742870876</v>
      </c>
      <c r="L121" s="17">
        <f t="shared" si="13"/>
        <v>0.26778167005124887</v>
      </c>
      <c r="M121" s="18">
        <v>129</v>
      </c>
      <c r="N121" s="18">
        <v>17002</v>
      </c>
      <c r="O121" s="18">
        <v>15570</v>
      </c>
      <c r="U121" s="6" t="str">
        <f t="shared" si="8"/>
        <v>2020-05-01 Санкт-Петербург Юг</v>
      </c>
    </row>
    <row r="122" spans="1:21" ht="14.25" customHeight="1" x14ac:dyDescent="0.3">
      <c r="A122" s="21">
        <v>43963</v>
      </c>
      <c r="B122" s="22">
        <f t="shared" si="9"/>
        <v>20</v>
      </c>
      <c r="C122" s="22">
        <f t="shared" si="10"/>
        <v>23</v>
      </c>
      <c r="D122" s="23" t="s">
        <v>14</v>
      </c>
      <c r="E122" s="23">
        <v>281796</v>
      </c>
      <c r="F122" s="30">
        <f t="shared" si="7"/>
        <v>225135.81395348837</v>
      </c>
      <c r="G122" s="23">
        <v>29042520</v>
      </c>
      <c r="H122" s="23">
        <v>20980503.504999999</v>
      </c>
      <c r="I122" s="23">
        <v>776209.03169999993</v>
      </c>
      <c r="J122" s="17">
        <f t="shared" si="14"/>
        <v>5.8525630107835059E-3</v>
      </c>
      <c r="K122" s="17">
        <f t="shared" si="12"/>
        <v>0.38426229823696512</v>
      </c>
      <c r="L122" s="17">
        <f t="shared" si="13"/>
        <v>0.27759355920216294</v>
      </c>
      <c r="M122" s="18">
        <v>129</v>
      </c>
      <c r="N122" s="18">
        <v>16387</v>
      </c>
      <c r="O122" s="18">
        <v>15322</v>
      </c>
      <c r="U122" s="6" t="str">
        <f t="shared" si="8"/>
        <v>2020-05-12 Санкт-Петербург Юг</v>
      </c>
    </row>
    <row r="123" spans="1:21" ht="14.25" customHeight="1" x14ac:dyDescent="0.3">
      <c r="A123" s="24">
        <v>43972</v>
      </c>
      <c r="B123" s="22">
        <f t="shared" si="9"/>
        <v>21</v>
      </c>
      <c r="C123" s="22">
        <f t="shared" si="10"/>
        <v>23</v>
      </c>
      <c r="D123" s="25" t="s">
        <v>14</v>
      </c>
      <c r="E123" s="25">
        <v>288936</v>
      </c>
      <c r="F123" s="30">
        <f t="shared" si="7"/>
        <v>215913.95348837209</v>
      </c>
      <c r="G123" s="25">
        <v>27852900</v>
      </c>
      <c r="H123" s="25">
        <v>20824687.999000002</v>
      </c>
      <c r="I123" s="25">
        <v>822353.43936153851</v>
      </c>
      <c r="J123" s="17">
        <f t="shared" si="14"/>
        <v>5.6128342954761467E-3</v>
      </c>
      <c r="K123" s="17">
        <f t="shared" si="12"/>
        <v>0.33749422806898677</v>
      </c>
      <c r="L123" s="17">
        <f t="shared" si="13"/>
        <v>0.25233322207023318</v>
      </c>
      <c r="M123" s="18">
        <v>129</v>
      </c>
      <c r="N123" s="18">
        <v>16373</v>
      </c>
      <c r="O123" s="18">
        <v>15223</v>
      </c>
      <c r="U123" s="6" t="str">
        <f t="shared" si="8"/>
        <v>2020-05-21 Санкт-Петербург Юг</v>
      </c>
    </row>
    <row r="124" spans="1:21" ht="14.25" customHeight="1" x14ac:dyDescent="0.3">
      <c r="A124" s="21">
        <v>43971</v>
      </c>
      <c r="B124" s="22">
        <f t="shared" si="9"/>
        <v>21</v>
      </c>
      <c r="C124" s="22">
        <f t="shared" si="10"/>
        <v>23</v>
      </c>
      <c r="D124" s="23" t="s">
        <v>14</v>
      </c>
      <c r="E124" s="23">
        <v>300151.5</v>
      </c>
      <c r="F124" s="30">
        <f t="shared" si="7"/>
        <v>227664.8962593023</v>
      </c>
      <c r="G124" s="23">
        <v>29368771.617449999</v>
      </c>
      <c r="H124" s="23">
        <v>21545834.136</v>
      </c>
      <c r="I124" s="23">
        <v>1052145.9026769232</v>
      </c>
      <c r="J124" s="17">
        <f t="shared" si="14"/>
        <v>5.9183082749167887E-3</v>
      </c>
      <c r="K124" s="17">
        <f t="shared" si="12"/>
        <v>0.36308352844780289</v>
      </c>
      <c r="L124" s="17">
        <f t="shared" si="13"/>
        <v>0.26636924360846798</v>
      </c>
      <c r="M124" s="18">
        <v>129</v>
      </c>
      <c r="N124" s="18">
        <v>17095</v>
      </c>
      <c r="O124" s="18">
        <v>15919</v>
      </c>
      <c r="U124" s="6" t="str">
        <f t="shared" si="8"/>
        <v>2020-05-20 Санкт-Петербург Юг</v>
      </c>
    </row>
    <row r="125" spans="1:21" ht="14.25" customHeight="1" x14ac:dyDescent="0.3">
      <c r="A125" s="24">
        <v>43956</v>
      </c>
      <c r="B125" s="22">
        <f t="shared" si="9"/>
        <v>19</v>
      </c>
      <c r="C125" s="22">
        <f t="shared" si="10"/>
        <v>23</v>
      </c>
      <c r="D125" s="25" t="s">
        <v>14</v>
      </c>
      <c r="E125" s="25">
        <v>262734</v>
      </c>
      <c r="F125" s="30">
        <f t="shared" si="7"/>
        <v>211460.78406976743</v>
      </c>
      <c r="G125" s="25">
        <v>27278441.145</v>
      </c>
      <c r="H125" s="25">
        <v>19610637.316999998</v>
      </c>
      <c r="I125" s="25">
        <v>919330.0461538462</v>
      </c>
      <c r="J125" s="17">
        <f t="shared" si="14"/>
        <v>5.4970710405661035E-3</v>
      </c>
      <c r="K125" s="17">
        <f t="shared" si="12"/>
        <v>0.39100227616534233</v>
      </c>
      <c r="L125" s="17">
        <f t="shared" si="13"/>
        <v>0.2810939154199239</v>
      </c>
      <c r="M125" s="18">
        <v>129</v>
      </c>
      <c r="N125" s="18">
        <v>15665</v>
      </c>
      <c r="O125" s="18">
        <v>14501</v>
      </c>
      <c r="U125" s="6" t="str">
        <f t="shared" si="8"/>
        <v>2020-05-05 Санкт-Петербург Юг</v>
      </c>
    </row>
    <row r="126" spans="1:21" ht="14.25" customHeight="1" x14ac:dyDescent="0.3">
      <c r="A126" s="21">
        <v>43949</v>
      </c>
      <c r="B126" s="22">
        <f t="shared" si="9"/>
        <v>18</v>
      </c>
      <c r="C126" s="22">
        <f t="shared" si="10"/>
        <v>23</v>
      </c>
      <c r="D126" s="23" t="s">
        <v>14</v>
      </c>
      <c r="E126" s="23">
        <v>286002</v>
      </c>
      <c r="F126" s="30">
        <f t="shared" si="7"/>
        <v>227804.94140625</v>
      </c>
      <c r="G126" s="23">
        <v>29159032.5</v>
      </c>
      <c r="H126" s="23">
        <v>21437602.310000002</v>
      </c>
      <c r="I126" s="23">
        <v>637711.59372307686</v>
      </c>
      <c r="J126" s="17">
        <f t="shared" si="14"/>
        <v>5.8760422662955591E-3</v>
      </c>
      <c r="K126" s="17">
        <f t="shared" si="12"/>
        <v>0.36018161351925915</v>
      </c>
      <c r="L126" s="17">
        <f t="shared" si="13"/>
        <v>0.26480405994266093</v>
      </c>
      <c r="M126" s="18">
        <v>128</v>
      </c>
      <c r="N126" s="18">
        <v>16450</v>
      </c>
      <c r="O126" s="18">
        <v>15320</v>
      </c>
      <c r="U126" s="6" t="str">
        <f t="shared" si="8"/>
        <v>2020-04-28 Санкт-Петербург Юг</v>
      </c>
    </row>
    <row r="127" spans="1:21" ht="14.25" customHeight="1" x14ac:dyDescent="0.3">
      <c r="A127" s="24">
        <v>43964</v>
      </c>
      <c r="B127" s="22">
        <f t="shared" si="9"/>
        <v>20</v>
      </c>
      <c r="C127" s="22">
        <f t="shared" si="10"/>
        <v>23</v>
      </c>
      <c r="D127" s="25" t="s">
        <v>14</v>
      </c>
      <c r="E127" s="25">
        <v>258459</v>
      </c>
      <c r="F127" s="30">
        <f t="shared" si="7"/>
        <v>205174.05813953487</v>
      </c>
      <c r="G127" s="25">
        <v>26467453.5</v>
      </c>
      <c r="H127" s="25">
        <v>19153152.526999999</v>
      </c>
      <c r="I127" s="25">
        <v>636197.23340769229</v>
      </c>
      <c r="J127" s="17">
        <f t="shared" si="14"/>
        <v>5.3336432012005995E-3</v>
      </c>
      <c r="K127" s="17">
        <f t="shared" si="12"/>
        <v>0.38188496450853754</v>
      </c>
      <c r="L127" s="17">
        <f t="shared" si="13"/>
        <v>0.27635076313631762</v>
      </c>
      <c r="M127" s="18">
        <v>129</v>
      </c>
      <c r="N127" s="18">
        <v>15304</v>
      </c>
      <c r="O127" s="18">
        <v>14315</v>
      </c>
      <c r="U127" s="6" t="str">
        <f t="shared" si="8"/>
        <v>2020-05-13 Санкт-Петербург Юг</v>
      </c>
    </row>
    <row r="128" spans="1:21" ht="14.25" customHeight="1" x14ac:dyDescent="0.3">
      <c r="A128" s="21">
        <v>43954</v>
      </c>
      <c r="B128" s="22">
        <f t="shared" si="9"/>
        <v>18</v>
      </c>
      <c r="C128" s="22">
        <f t="shared" si="10"/>
        <v>23</v>
      </c>
      <c r="D128" s="23" t="s">
        <v>14</v>
      </c>
      <c r="E128" s="23">
        <v>274083</v>
      </c>
      <c r="F128" s="30">
        <f t="shared" si="7"/>
        <v>220364.34883720931</v>
      </c>
      <c r="G128" s="23">
        <v>28427001</v>
      </c>
      <c r="H128" s="23">
        <v>20563887.598999999</v>
      </c>
      <c r="I128" s="23">
        <v>779849.36538461538</v>
      </c>
      <c r="J128" s="17">
        <f t="shared" si="14"/>
        <v>5.7285254365015753E-3</v>
      </c>
      <c r="K128" s="17">
        <f t="shared" si="12"/>
        <v>0.3823748482938788</v>
      </c>
      <c r="L128" s="17">
        <f t="shared" si="13"/>
        <v>0.27660720879420242</v>
      </c>
      <c r="M128" s="18">
        <v>129</v>
      </c>
      <c r="N128" s="18">
        <v>15778</v>
      </c>
      <c r="O128" s="18">
        <v>14624</v>
      </c>
      <c r="U128" s="6" t="str">
        <f t="shared" si="8"/>
        <v>2020-05-03 Санкт-Петербург Юг</v>
      </c>
    </row>
    <row r="129" spans="1:21" ht="14.25" customHeight="1" x14ac:dyDescent="0.3">
      <c r="A129" s="24">
        <v>43957</v>
      </c>
      <c r="B129" s="22">
        <f t="shared" si="9"/>
        <v>19</v>
      </c>
      <c r="C129" s="22">
        <f t="shared" si="10"/>
        <v>23</v>
      </c>
      <c r="D129" s="25" t="s">
        <v>14</v>
      </c>
      <c r="E129" s="25">
        <v>277512</v>
      </c>
      <c r="F129" s="30">
        <f t="shared" si="7"/>
        <v>223029.53570232558</v>
      </c>
      <c r="G129" s="25">
        <v>28770810.105599999</v>
      </c>
      <c r="H129" s="25">
        <v>20810852.736000001</v>
      </c>
      <c r="I129" s="25">
        <v>790162.57692307688</v>
      </c>
      <c r="J129" s="17">
        <f t="shared" si="14"/>
        <v>5.7978088338860008E-3</v>
      </c>
      <c r="K129" s="17">
        <f t="shared" si="12"/>
        <v>0.38249068745896858</v>
      </c>
      <c r="L129" s="17">
        <f t="shared" si="13"/>
        <v>0.27666782201765872</v>
      </c>
      <c r="M129" s="18">
        <v>129</v>
      </c>
      <c r="N129" s="18">
        <v>16376</v>
      </c>
      <c r="O129" s="18">
        <v>15197</v>
      </c>
      <c r="U129" s="6" t="str">
        <f t="shared" si="8"/>
        <v>2020-05-06 Санкт-Петербург Юг</v>
      </c>
    </row>
    <row r="130" spans="1:21" ht="14.25" customHeight="1" x14ac:dyDescent="0.3">
      <c r="A130" s="21">
        <v>43974</v>
      </c>
      <c r="B130" s="22">
        <f t="shared" si="9"/>
        <v>21</v>
      </c>
      <c r="C130" s="22">
        <f t="shared" si="10"/>
        <v>23</v>
      </c>
      <c r="D130" s="23" t="s">
        <v>14</v>
      </c>
      <c r="E130" s="23">
        <v>356982</v>
      </c>
      <c r="F130" s="30">
        <f t="shared" ref="F130:F193" si="15">G130/M130</f>
        <v>272123.46288023255</v>
      </c>
      <c r="G130" s="23">
        <v>35103926.711549997</v>
      </c>
      <c r="H130" s="23">
        <v>26357141.036999997</v>
      </c>
      <c r="I130" s="23">
        <v>601482.07692307688</v>
      </c>
      <c r="J130" s="17">
        <f t="shared" si="14"/>
        <v>7.074039821794823E-3</v>
      </c>
      <c r="K130" s="17">
        <f t="shared" si="12"/>
        <v>0.33185638997307465</v>
      </c>
      <c r="L130" s="17">
        <f t="shared" si="13"/>
        <v>0.24916829807738025</v>
      </c>
      <c r="M130" s="18">
        <v>129</v>
      </c>
      <c r="N130" s="18">
        <v>19856</v>
      </c>
      <c r="O130" s="18">
        <v>18325</v>
      </c>
      <c r="U130" s="6" t="str">
        <f t="shared" ref="U130:U193" si="16">_xlfn.CONCAT(TEXT(A130,"ГГГГ-ММ-ДД")," ",D130)</f>
        <v>2020-05-23 Санкт-Петербург Юг</v>
      </c>
    </row>
    <row r="131" spans="1:21" ht="14.25" customHeight="1" x14ac:dyDescent="0.3">
      <c r="A131" s="24">
        <v>43976</v>
      </c>
      <c r="B131" s="22">
        <f t="shared" ref="B131:B194" si="17">WEEKNUM(A131,2)</f>
        <v>22</v>
      </c>
      <c r="C131" s="22">
        <f t="shared" ref="C131:C194" si="18">MAX(B131:B634)</f>
        <v>23</v>
      </c>
      <c r="D131" s="25" t="s">
        <v>14</v>
      </c>
      <c r="E131" s="25">
        <v>266983.5</v>
      </c>
      <c r="F131" s="30">
        <f t="shared" si="15"/>
        <v>210588.47674418605</v>
      </c>
      <c r="G131" s="25">
        <v>27165913.5</v>
      </c>
      <c r="H131" s="25">
        <v>19659432.722999997</v>
      </c>
      <c r="I131" s="25">
        <v>698314.9846153846</v>
      </c>
      <c r="J131" s="17">
        <f t="shared" ref="J131:J194" si="19">G131/SUM($G$2:$G$505)</f>
        <v>5.4743948012859868E-3</v>
      </c>
      <c r="K131" s="17">
        <f t="shared" ref="K131:K194" si="20">(G131-H131)/H131</f>
        <v>0.38182590936197297</v>
      </c>
      <c r="L131" s="17">
        <f t="shared" ref="L131:L194" si="21">(G131-H131)/G131</f>
        <v>0.27631983651129577</v>
      </c>
      <c r="M131" s="18">
        <v>129</v>
      </c>
      <c r="N131" s="18">
        <v>15822</v>
      </c>
      <c r="O131" s="18">
        <v>14753</v>
      </c>
      <c r="U131" s="6" t="str">
        <f t="shared" si="16"/>
        <v>2020-05-25 Санкт-Петербург Юг</v>
      </c>
    </row>
    <row r="132" spans="1:21" ht="14.25" customHeight="1" x14ac:dyDescent="0.3">
      <c r="A132" s="21">
        <v>43951</v>
      </c>
      <c r="B132" s="22">
        <f t="shared" si="17"/>
        <v>18</v>
      </c>
      <c r="C132" s="22">
        <f t="shared" si="18"/>
        <v>23</v>
      </c>
      <c r="D132" s="23" t="s">
        <v>14</v>
      </c>
      <c r="E132" s="23">
        <v>311131.5</v>
      </c>
      <c r="F132" s="30">
        <f t="shared" si="15"/>
        <v>251309.13953488372</v>
      </c>
      <c r="G132" s="23">
        <v>32418879</v>
      </c>
      <c r="H132" s="23">
        <v>23595019.660999998</v>
      </c>
      <c r="I132" s="23">
        <v>265444.33165384614</v>
      </c>
      <c r="J132" s="17">
        <f t="shared" si="19"/>
        <v>6.5329569226935599E-3</v>
      </c>
      <c r="K132" s="17">
        <f t="shared" si="20"/>
        <v>0.37397126452006657</v>
      </c>
      <c r="L132" s="17">
        <f t="shared" si="21"/>
        <v>0.27218274077274546</v>
      </c>
      <c r="M132" s="18">
        <v>129</v>
      </c>
      <c r="N132" s="18">
        <v>18042</v>
      </c>
      <c r="O132" s="18">
        <v>16631</v>
      </c>
      <c r="U132" s="6" t="str">
        <f t="shared" si="16"/>
        <v>2020-04-30 Санкт-Петербург Юг</v>
      </c>
    </row>
    <row r="133" spans="1:21" ht="14.25" customHeight="1" x14ac:dyDescent="0.3">
      <c r="A133" s="24">
        <v>43961</v>
      </c>
      <c r="B133" s="22">
        <f t="shared" si="17"/>
        <v>19</v>
      </c>
      <c r="C133" s="22">
        <f t="shared" si="18"/>
        <v>23</v>
      </c>
      <c r="D133" s="25" t="s">
        <v>14</v>
      </c>
      <c r="E133" s="25">
        <v>287206.5</v>
      </c>
      <c r="F133" s="30">
        <f t="shared" si="15"/>
        <v>228962.6054732558</v>
      </c>
      <c r="G133" s="25">
        <v>29536176.10605</v>
      </c>
      <c r="H133" s="25">
        <v>21276357.105999999</v>
      </c>
      <c r="I133" s="25">
        <v>541588.89356153843</v>
      </c>
      <c r="J133" s="17">
        <f t="shared" si="19"/>
        <v>5.9520431339379586E-3</v>
      </c>
      <c r="K133" s="17">
        <f t="shared" si="20"/>
        <v>0.38821584723828056</v>
      </c>
      <c r="L133" s="17">
        <f t="shared" si="21"/>
        <v>0.27965092605058356</v>
      </c>
      <c r="M133" s="18">
        <v>129</v>
      </c>
      <c r="N133" s="18">
        <v>16437</v>
      </c>
      <c r="O133" s="18">
        <v>15285</v>
      </c>
      <c r="U133" s="6" t="str">
        <f t="shared" si="16"/>
        <v>2020-05-10 Санкт-Петербург Юг</v>
      </c>
    </row>
    <row r="134" spans="1:21" ht="14.25" customHeight="1" x14ac:dyDescent="0.3">
      <c r="A134" s="21">
        <v>43959</v>
      </c>
      <c r="B134" s="22">
        <f t="shared" si="17"/>
        <v>19</v>
      </c>
      <c r="C134" s="22">
        <f t="shared" si="18"/>
        <v>23</v>
      </c>
      <c r="D134" s="23" t="s">
        <v>14</v>
      </c>
      <c r="E134" s="23">
        <v>370092</v>
      </c>
      <c r="F134" s="30">
        <f t="shared" si="15"/>
        <v>295283.38372093026</v>
      </c>
      <c r="G134" s="23">
        <v>38091556.5</v>
      </c>
      <c r="H134" s="23">
        <v>28012065.349999998</v>
      </c>
      <c r="I134" s="23">
        <v>725212.99592307687</v>
      </c>
      <c r="J134" s="17">
        <f t="shared" si="19"/>
        <v>7.6760981689973883E-3</v>
      </c>
      <c r="K134" s="17">
        <f t="shared" si="20"/>
        <v>0.35982677550050779</v>
      </c>
      <c r="L134" s="17">
        <f t="shared" si="21"/>
        <v>0.26461221530813533</v>
      </c>
      <c r="M134" s="18">
        <v>129</v>
      </c>
      <c r="N134" s="18">
        <v>20452</v>
      </c>
      <c r="O134" s="18">
        <v>18857</v>
      </c>
      <c r="U134" s="6" t="str">
        <f t="shared" si="16"/>
        <v>2020-05-08 Санкт-Петербург Юг</v>
      </c>
    </row>
    <row r="135" spans="1:21" ht="14.25" customHeight="1" x14ac:dyDescent="0.3">
      <c r="A135" s="24">
        <v>43958</v>
      </c>
      <c r="B135" s="22">
        <f t="shared" si="17"/>
        <v>19</v>
      </c>
      <c r="C135" s="22">
        <f t="shared" si="18"/>
        <v>23</v>
      </c>
      <c r="D135" s="25" t="s">
        <v>14</v>
      </c>
      <c r="E135" s="25">
        <v>247813.5</v>
      </c>
      <c r="F135" s="30">
        <f t="shared" si="15"/>
        <v>196319.93023255814</v>
      </c>
      <c r="G135" s="25">
        <v>25325271</v>
      </c>
      <c r="H135" s="25">
        <v>18582990.427999999</v>
      </c>
      <c r="I135" s="25">
        <v>865201.87857692305</v>
      </c>
      <c r="J135" s="17">
        <f t="shared" si="19"/>
        <v>5.103473951043787E-3</v>
      </c>
      <c r="K135" s="17">
        <f t="shared" si="20"/>
        <v>0.36281999918813074</v>
      </c>
      <c r="L135" s="17">
        <f t="shared" si="21"/>
        <v>0.26622738102190496</v>
      </c>
      <c r="M135" s="18">
        <v>129</v>
      </c>
      <c r="N135" s="18">
        <v>14582</v>
      </c>
      <c r="O135" s="18">
        <v>13512</v>
      </c>
      <c r="U135" s="6" t="str">
        <f t="shared" si="16"/>
        <v>2020-05-07 Санкт-Петербург Юг</v>
      </c>
    </row>
    <row r="136" spans="1:21" ht="14.25" customHeight="1" x14ac:dyDescent="0.3">
      <c r="A136" s="21">
        <v>43975</v>
      </c>
      <c r="B136" s="22">
        <f t="shared" si="17"/>
        <v>21</v>
      </c>
      <c r="C136" s="22">
        <f t="shared" si="18"/>
        <v>23</v>
      </c>
      <c r="D136" s="23" t="s">
        <v>14</v>
      </c>
      <c r="E136" s="23">
        <v>287740.5</v>
      </c>
      <c r="F136" s="30">
        <f t="shared" si="15"/>
        <v>218515.76744186046</v>
      </c>
      <c r="G136" s="23">
        <v>28188534</v>
      </c>
      <c r="H136" s="23">
        <v>21369401.386999998</v>
      </c>
      <c r="I136" s="23">
        <v>607679.34615384613</v>
      </c>
      <c r="J136" s="17">
        <f t="shared" si="19"/>
        <v>5.6804702696809104E-3</v>
      </c>
      <c r="K136" s="17">
        <f t="shared" si="20"/>
        <v>0.3191073296582092</v>
      </c>
      <c r="L136" s="17">
        <f t="shared" si="21"/>
        <v>0.24191157344330153</v>
      </c>
      <c r="M136" s="18">
        <v>129</v>
      </c>
      <c r="N136" s="18">
        <v>16432</v>
      </c>
      <c r="O136" s="18">
        <v>15345</v>
      </c>
      <c r="U136" s="6" t="str">
        <f t="shared" si="16"/>
        <v>2020-05-24 Санкт-Петербург Юг</v>
      </c>
    </row>
    <row r="137" spans="1:21" ht="14.25" customHeight="1" x14ac:dyDescent="0.3">
      <c r="A137" s="24">
        <v>43967</v>
      </c>
      <c r="B137" s="22">
        <f t="shared" si="17"/>
        <v>20</v>
      </c>
      <c r="C137" s="22">
        <f t="shared" si="18"/>
        <v>23</v>
      </c>
      <c r="D137" s="25" t="s">
        <v>15</v>
      </c>
      <c r="E137" s="25">
        <v>408810</v>
      </c>
      <c r="F137" s="30">
        <f t="shared" si="15"/>
        <v>338589.04800000001</v>
      </c>
      <c r="G137" s="25">
        <v>42323631</v>
      </c>
      <c r="H137" s="25">
        <v>31033323.692999996</v>
      </c>
      <c r="I137" s="25">
        <v>571764.09076923074</v>
      </c>
      <c r="J137" s="17">
        <f t="shared" si="19"/>
        <v>8.528933345751338E-3</v>
      </c>
      <c r="K137" s="17">
        <f t="shared" si="20"/>
        <v>0.36381237854798942</v>
      </c>
      <c r="L137" s="17">
        <f t="shared" si="21"/>
        <v>0.2667613113581867</v>
      </c>
      <c r="M137" s="18">
        <v>125</v>
      </c>
      <c r="N137" s="18">
        <v>22291</v>
      </c>
      <c r="O137" s="18">
        <v>20635</v>
      </c>
      <c r="U137" s="6" t="str">
        <f t="shared" si="16"/>
        <v>2020-05-16 Санкт-Петербург Север</v>
      </c>
    </row>
    <row r="138" spans="1:21" ht="14.25" customHeight="1" x14ac:dyDescent="0.3">
      <c r="A138" s="21">
        <v>43970</v>
      </c>
      <c r="B138" s="22">
        <f t="shared" si="17"/>
        <v>21</v>
      </c>
      <c r="C138" s="22">
        <f t="shared" si="18"/>
        <v>23</v>
      </c>
      <c r="D138" s="23" t="s">
        <v>15</v>
      </c>
      <c r="E138" s="23">
        <v>362536.5</v>
      </c>
      <c r="F138" s="30">
        <f t="shared" si="15"/>
        <v>296185.94400000002</v>
      </c>
      <c r="G138" s="23">
        <v>37023243</v>
      </c>
      <c r="H138" s="23">
        <v>26762183.377</v>
      </c>
      <c r="I138" s="23">
        <v>650375.76849230775</v>
      </c>
      <c r="J138" s="17">
        <f t="shared" si="19"/>
        <v>7.4608147819489965E-3</v>
      </c>
      <c r="K138" s="17">
        <f t="shared" si="20"/>
        <v>0.38341638566824021</v>
      </c>
      <c r="L138" s="17">
        <f t="shared" si="21"/>
        <v>0.27715183197214788</v>
      </c>
      <c r="M138" s="18">
        <v>125</v>
      </c>
      <c r="N138" s="18">
        <v>20771</v>
      </c>
      <c r="O138" s="18">
        <v>19338</v>
      </c>
      <c r="U138" s="6" t="str">
        <f t="shared" si="16"/>
        <v>2020-05-19 Санкт-Петербург Север</v>
      </c>
    </row>
    <row r="139" spans="1:21" ht="14.25" customHeight="1" x14ac:dyDescent="0.3">
      <c r="A139" s="24">
        <v>43968</v>
      </c>
      <c r="B139" s="22">
        <f t="shared" si="17"/>
        <v>20</v>
      </c>
      <c r="C139" s="22">
        <f t="shared" si="18"/>
        <v>23</v>
      </c>
      <c r="D139" s="25" t="s">
        <v>15</v>
      </c>
      <c r="E139" s="25">
        <v>357072</v>
      </c>
      <c r="F139" s="30">
        <f t="shared" si="15"/>
        <v>294676.53600000002</v>
      </c>
      <c r="G139" s="25">
        <v>36834567</v>
      </c>
      <c r="H139" s="25">
        <v>26914635.671</v>
      </c>
      <c r="I139" s="25">
        <v>566638.92575384618</v>
      </c>
      <c r="J139" s="17">
        <f t="shared" si="19"/>
        <v>7.4227933506605757E-3</v>
      </c>
      <c r="K139" s="17">
        <f t="shared" si="20"/>
        <v>0.36857015083761785</v>
      </c>
      <c r="L139" s="17">
        <f t="shared" si="21"/>
        <v>0.26931038252736894</v>
      </c>
      <c r="M139" s="18">
        <v>125</v>
      </c>
      <c r="N139" s="18">
        <v>20079</v>
      </c>
      <c r="O139" s="18">
        <v>18721</v>
      </c>
      <c r="U139" s="6" t="str">
        <f t="shared" si="16"/>
        <v>2020-05-17 Санкт-Петербург Север</v>
      </c>
    </row>
    <row r="140" spans="1:21" ht="14.25" customHeight="1" x14ac:dyDescent="0.3">
      <c r="A140" s="21">
        <v>43960</v>
      </c>
      <c r="B140" s="22">
        <f t="shared" si="17"/>
        <v>19</v>
      </c>
      <c r="C140" s="22">
        <f t="shared" si="18"/>
        <v>23</v>
      </c>
      <c r="D140" s="23" t="s">
        <v>15</v>
      </c>
      <c r="E140" s="23">
        <v>359214</v>
      </c>
      <c r="F140" s="30">
        <f t="shared" si="15"/>
        <v>309547.41600000003</v>
      </c>
      <c r="G140" s="23">
        <v>38693427</v>
      </c>
      <c r="H140" s="23">
        <v>27863789.055</v>
      </c>
      <c r="I140" s="23">
        <v>582268.72615384613</v>
      </c>
      <c r="J140" s="17">
        <f t="shared" si="19"/>
        <v>7.7973853377961621E-3</v>
      </c>
      <c r="K140" s="17">
        <f t="shared" si="20"/>
        <v>0.38866350601576505</v>
      </c>
      <c r="L140" s="17">
        <f t="shared" si="21"/>
        <v>0.27988314255545266</v>
      </c>
      <c r="M140" s="18">
        <v>125</v>
      </c>
      <c r="N140" s="18">
        <v>20132</v>
      </c>
      <c r="O140" s="18">
        <v>18617</v>
      </c>
      <c r="U140" s="6" t="str">
        <f t="shared" si="16"/>
        <v>2020-05-09 Санкт-Петербург Север</v>
      </c>
    </row>
    <row r="141" spans="1:21" ht="14.25" customHeight="1" x14ac:dyDescent="0.3">
      <c r="A141" s="24">
        <v>43955</v>
      </c>
      <c r="B141" s="22">
        <f t="shared" si="17"/>
        <v>19</v>
      </c>
      <c r="C141" s="22">
        <f t="shared" si="18"/>
        <v>23</v>
      </c>
      <c r="D141" s="25" t="s">
        <v>15</v>
      </c>
      <c r="E141" s="25">
        <v>360255</v>
      </c>
      <c r="F141" s="30">
        <f t="shared" si="15"/>
        <v>307255.63199999998</v>
      </c>
      <c r="G141" s="25">
        <v>38406954</v>
      </c>
      <c r="H141" s="25">
        <v>27588003.988000002</v>
      </c>
      <c r="I141" s="25">
        <v>1078421.345076923</v>
      </c>
      <c r="J141" s="17">
        <f t="shared" si="19"/>
        <v>7.7396561433809331E-3</v>
      </c>
      <c r="K141" s="17">
        <f t="shared" si="20"/>
        <v>0.39216139075178957</v>
      </c>
      <c r="L141" s="17">
        <f t="shared" si="21"/>
        <v>0.28169247714879964</v>
      </c>
      <c r="M141" s="18">
        <v>125</v>
      </c>
      <c r="N141" s="18">
        <v>20495</v>
      </c>
      <c r="O141" s="18">
        <v>18964</v>
      </c>
      <c r="U141" s="6" t="str">
        <f t="shared" si="16"/>
        <v>2020-05-04 Санкт-Петербург Север</v>
      </c>
    </row>
    <row r="142" spans="1:21" ht="14.25" customHeight="1" x14ac:dyDescent="0.3">
      <c r="A142" s="21">
        <v>43950</v>
      </c>
      <c r="B142" s="22">
        <f t="shared" si="17"/>
        <v>18</v>
      </c>
      <c r="C142" s="22">
        <f t="shared" si="18"/>
        <v>23</v>
      </c>
      <c r="D142" s="23" t="s">
        <v>15</v>
      </c>
      <c r="E142" s="23">
        <v>387220.5</v>
      </c>
      <c r="F142" s="30">
        <f t="shared" si="15"/>
        <v>332475.07199999999</v>
      </c>
      <c r="G142" s="23">
        <v>41559384</v>
      </c>
      <c r="H142" s="23">
        <v>30476170.214999996</v>
      </c>
      <c r="I142" s="23">
        <v>642893.56656923075</v>
      </c>
      <c r="J142" s="17">
        <f t="shared" si="19"/>
        <v>8.3749245433711629E-3</v>
      </c>
      <c r="K142" s="17">
        <f t="shared" si="20"/>
        <v>0.36366819409431511</v>
      </c>
      <c r="L142" s="17">
        <f t="shared" si="21"/>
        <v>0.26668378398005138</v>
      </c>
      <c r="M142" s="18">
        <v>125</v>
      </c>
      <c r="N142" s="18">
        <v>21863</v>
      </c>
      <c r="O142" s="18">
        <v>20160</v>
      </c>
      <c r="U142" s="6" t="str">
        <f t="shared" si="16"/>
        <v>2020-04-29 Санкт-Петербург Север</v>
      </c>
    </row>
    <row r="143" spans="1:21" ht="14.25" customHeight="1" x14ac:dyDescent="0.3">
      <c r="A143" s="24">
        <v>43953</v>
      </c>
      <c r="B143" s="22">
        <f t="shared" si="17"/>
        <v>18</v>
      </c>
      <c r="C143" s="22">
        <f t="shared" si="18"/>
        <v>23</v>
      </c>
      <c r="D143" s="25" t="s">
        <v>15</v>
      </c>
      <c r="E143" s="25">
        <v>296580</v>
      </c>
      <c r="F143" s="30">
        <f t="shared" si="15"/>
        <v>254749.89600000001</v>
      </c>
      <c r="G143" s="25">
        <v>31843737</v>
      </c>
      <c r="H143" s="25">
        <v>23119777.98</v>
      </c>
      <c r="I143" s="25">
        <v>657754.31880000001</v>
      </c>
      <c r="J143" s="17">
        <f t="shared" si="19"/>
        <v>6.4170560024170813E-3</v>
      </c>
      <c r="K143" s="17">
        <f t="shared" si="20"/>
        <v>0.37733749119679044</v>
      </c>
      <c r="L143" s="17">
        <f t="shared" si="21"/>
        <v>0.27396153347202934</v>
      </c>
      <c r="M143" s="18">
        <v>125</v>
      </c>
      <c r="N143" s="18">
        <v>16932</v>
      </c>
      <c r="O143" s="18">
        <v>15601</v>
      </c>
      <c r="U143" s="6" t="str">
        <f t="shared" si="16"/>
        <v>2020-05-02 Санкт-Петербург Север</v>
      </c>
    </row>
    <row r="144" spans="1:21" ht="14.25" customHeight="1" x14ac:dyDescent="0.3">
      <c r="A144" s="21">
        <v>43977</v>
      </c>
      <c r="B144" s="22">
        <f t="shared" si="17"/>
        <v>22</v>
      </c>
      <c r="C144" s="22">
        <f t="shared" si="18"/>
        <v>23</v>
      </c>
      <c r="D144" s="23" t="s">
        <v>15</v>
      </c>
      <c r="E144" s="23">
        <v>369861</v>
      </c>
      <c r="F144" s="30">
        <f t="shared" si="15"/>
        <v>309402.90725806454</v>
      </c>
      <c r="G144" s="23">
        <v>38365960.5</v>
      </c>
      <c r="H144" s="23">
        <v>27592063.502999999</v>
      </c>
      <c r="I144" s="23">
        <v>589339.03384615376</v>
      </c>
      <c r="J144" s="17">
        <f t="shared" si="19"/>
        <v>7.7313952541129714E-3</v>
      </c>
      <c r="K144" s="17">
        <f t="shared" si="20"/>
        <v>0.39047086840129192</v>
      </c>
      <c r="L144" s="17">
        <f t="shared" si="21"/>
        <v>0.2808191651294642</v>
      </c>
      <c r="M144" s="18">
        <v>124</v>
      </c>
      <c r="N144" s="18">
        <v>21153</v>
      </c>
      <c r="O144" s="18">
        <v>19673</v>
      </c>
      <c r="U144" s="6" t="str">
        <f t="shared" si="16"/>
        <v>2020-05-26 Санкт-Петербург Север</v>
      </c>
    </row>
    <row r="145" spans="1:21" ht="14.25" customHeight="1" x14ac:dyDescent="0.3">
      <c r="A145" s="24">
        <v>43952</v>
      </c>
      <c r="B145" s="22">
        <f t="shared" si="17"/>
        <v>18</v>
      </c>
      <c r="C145" s="22">
        <f t="shared" si="18"/>
        <v>23</v>
      </c>
      <c r="D145" s="25" t="s">
        <v>15</v>
      </c>
      <c r="E145" s="25">
        <v>372504</v>
      </c>
      <c r="F145" s="30">
        <f t="shared" si="15"/>
        <v>320617.54800000001</v>
      </c>
      <c r="G145" s="25">
        <v>40077193.5</v>
      </c>
      <c r="H145" s="25">
        <v>29141359.438000001</v>
      </c>
      <c r="I145" s="25">
        <v>848425.41843846149</v>
      </c>
      <c r="J145" s="17">
        <f t="shared" si="19"/>
        <v>8.0762378834244811E-3</v>
      </c>
      <c r="K145" s="17">
        <f t="shared" si="20"/>
        <v>0.37526849374568971</v>
      </c>
      <c r="L145" s="17">
        <f t="shared" si="21"/>
        <v>0.27286925822288427</v>
      </c>
      <c r="M145" s="18">
        <v>125</v>
      </c>
      <c r="N145" s="18">
        <v>20602</v>
      </c>
      <c r="O145" s="18">
        <v>18845</v>
      </c>
      <c r="U145" s="6" t="str">
        <f t="shared" si="16"/>
        <v>2020-05-01 Санкт-Петербург Север</v>
      </c>
    </row>
    <row r="146" spans="1:21" ht="14.25" customHeight="1" x14ac:dyDescent="0.3">
      <c r="A146" s="21">
        <v>43963</v>
      </c>
      <c r="B146" s="22">
        <f t="shared" si="17"/>
        <v>20</v>
      </c>
      <c r="C146" s="22">
        <f t="shared" si="18"/>
        <v>23</v>
      </c>
      <c r="D146" s="23" t="s">
        <v>15</v>
      </c>
      <c r="E146" s="23">
        <v>373392</v>
      </c>
      <c r="F146" s="30">
        <f t="shared" si="15"/>
        <v>316628.61599999998</v>
      </c>
      <c r="G146" s="23">
        <v>39578577</v>
      </c>
      <c r="H146" s="23">
        <v>28453665.594999999</v>
      </c>
      <c r="I146" s="23">
        <v>535419.89796923078</v>
      </c>
      <c r="J146" s="17">
        <f t="shared" si="19"/>
        <v>7.9757581563048522E-3</v>
      </c>
      <c r="K146" s="17">
        <f t="shared" si="20"/>
        <v>0.39098341715785534</v>
      </c>
      <c r="L146" s="17">
        <f t="shared" si="21"/>
        <v>0.28108416846315626</v>
      </c>
      <c r="M146" s="18">
        <v>125</v>
      </c>
      <c r="N146" s="18">
        <v>21106</v>
      </c>
      <c r="O146" s="18">
        <v>19651</v>
      </c>
      <c r="U146" s="6" t="str">
        <f t="shared" si="16"/>
        <v>2020-05-12 Санкт-Петербург Север</v>
      </c>
    </row>
    <row r="147" spans="1:21" ht="14.25" customHeight="1" x14ac:dyDescent="0.3">
      <c r="A147" s="24">
        <v>43972</v>
      </c>
      <c r="B147" s="22">
        <f t="shared" si="17"/>
        <v>21</v>
      </c>
      <c r="C147" s="22">
        <f t="shared" si="18"/>
        <v>23</v>
      </c>
      <c r="D147" s="25" t="s">
        <v>15</v>
      </c>
      <c r="E147" s="25">
        <v>378043.5</v>
      </c>
      <c r="F147" s="30">
        <f t="shared" si="15"/>
        <v>303217.25255999999</v>
      </c>
      <c r="G147" s="25">
        <v>37902156.57</v>
      </c>
      <c r="H147" s="25">
        <v>28083686.689999998</v>
      </c>
      <c r="I147" s="25">
        <v>713697.60769230768</v>
      </c>
      <c r="J147" s="17">
        <f t="shared" si="19"/>
        <v>7.6379308534695696E-3</v>
      </c>
      <c r="K147" s="17">
        <f t="shared" si="20"/>
        <v>0.34961470651558546</v>
      </c>
      <c r="L147" s="17">
        <f t="shared" si="21"/>
        <v>0.25904778958597402</v>
      </c>
      <c r="M147" s="18">
        <v>125</v>
      </c>
      <c r="N147" s="18">
        <v>20911</v>
      </c>
      <c r="O147" s="18">
        <v>19358</v>
      </c>
      <c r="U147" s="6" t="str">
        <f t="shared" si="16"/>
        <v>2020-05-21 Санкт-Петербург Север</v>
      </c>
    </row>
    <row r="148" spans="1:21" ht="14.25" customHeight="1" x14ac:dyDescent="0.3">
      <c r="A148" s="21">
        <v>43971</v>
      </c>
      <c r="B148" s="22">
        <f t="shared" si="17"/>
        <v>21</v>
      </c>
      <c r="C148" s="22">
        <f t="shared" si="18"/>
        <v>23</v>
      </c>
      <c r="D148" s="23" t="s">
        <v>15</v>
      </c>
      <c r="E148" s="23">
        <v>388668</v>
      </c>
      <c r="F148" s="30">
        <f t="shared" si="15"/>
        <v>317114.47200000001</v>
      </c>
      <c r="G148" s="23">
        <v>39639309</v>
      </c>
      <c r="H148" s="23">
        <v>28736966.634</v>
      </c>
      <c r="I148" s="23">
        <v>997757.75384615385</v>
      </c>
      <c r="J148" s="17">
        <f t="shared" si="19"/>
        <v>7.987996689902176E-3</v>
      </c>
      <c r="K148" s="17">
        <f t="shared" si="20"/>
        <v>0.37938389617994506</v>
      </c>
      <c r="L148" s="17">
        <f t="shared" si="21"/>
        <v>0.27503865836813657</v>
      </c>
      <c r="M148" s="18">
        <v>125</v>
      </c>
      <c r="N148" s="18">
        <v>21674</v>
      </c>
      <c r="O148" s="18">
        <v>20155</v>
      </c>
      <c r="U148" s="6" t="str">
        <f t="shared" si="16"/>
        <v>2020-05-20 Санкт-Петербург Север</v>
      </c>
    </row>
    <row r="149" spans="1:21" ht="14.25" customHeight="1" x14ac:dyDescent="0.3">
      <c r="A149" s="24">
        <v>43956</v>
      </c>
      <c r="B149" s="22">
        <f t="shared" si="17"/>
        <v>19</v>
      </c>
      <c r="C149" s="22">
        <f t="shared" si="18"/>
        <v>23</v>
      </c>
      <c r="D149" s="25" t="s">
        <v>15</v>
      </c>
      <c r="E149" s="25">
        <v>333792</v>
      </c>
      <c r="F149" s="30">
        <f t="shared" si="15"/>
        <v>285373.87199999997</v>
      </c>
      <c r="G149" s="25">
        <v>35671734</v>
      </c>
      <c r="H149" s="25">
        <v>25644478.342</v>
      </c>
      <c r="I149" s="25">
        <v>919576.96055384621</v>
      </c>
      <c r="J149" s="17">
        <f t="shared" si="19"/>
        <v>7.1884626726230489E-3</v>
      </c>
      <c r="K149" s="17">
        <f t="shared" si="20"/>
        <v>0.39101031903532879</v>
      </c>
      <c r="L149" s="17">
        <f t="shared" si="21"/>
        <v>0.28109807215987875</v>
      </c>
      <c r="M149" s="18">
        <v>125</v>
      </c>
      <c r="N149" s="18">
        <v>18944</v>
      </c>
      <c r="O149" s="18">
        <v>17541</v>
      </c>
      <c r="U149" s="6" t="str">
        <f t="shared" si="16"/>
        <v>2020-05-05 Санкт-Петербург Север</v>
      </c>
    </row>
    <row r="150" spans="1:21" ht="14.25" customHeight="1" x14ac:dyDescent="0.3">
      <c r="A150" s="21">
        <v>43949</v>
      </c>
      <c r="B150" s="22">
        <f t="shared" si="17"/>
        <v>18</v>
      </c>
      <c r="C150" s="22">
        <f t="shared" si="18"/>
        <v>23</v>
      </c>
      <c r="D150" s="23" t="s">
        <v>15</v>
      </c>
      <c r="E150" s="23">
        <v>376060.5</v>
      </c>
      <c r="F150" s="30">
        <f t="shared" si="15"/>
        <v>319344.228</v>
      </c>
      <c r="G150" s="23">
        <v>39918028.5</v>
      </c>
      <c r="H150" s="23">
        <v>29154014.884</v>
      </c>
      <c r="I150" s="23">
        <v>611904.23352307687</v>
      </c>
      <c r="J150" s="17">
        <f t="shared" si="19"/>
        <v>8.0441634218553285E-3</v>
      </c>
      <c r="K150" s="17">
        <f t="shared" si="20"/>
        <v>0.36921205051272005</v>
      </c>
      <c r="L150" s="17">
        <f t="shared" si="21"/>
        <v>0.26965293679270758</v>
      </c>
      <c r="M150" s="18">
        <v>125</v>
      </c>
      <c r="N150" s="18">
        <v>20914</v>
      </c>
      <c r="O150" s="18">
        <v>19479</v>
      </c>
      <c r="U150" s="6" t="str">
        <f t="shared" si="16"/>
        <v>2020-04-28 Санкт-Петербург Север</v>
      </c>
    </row>
    <row r="151" spans="1:21" ht="14.25" customHeight="1" x14ac:dyDescent="0.3">
      <c r="A151" s="24">
        <v>43964</v>
      </c>
      <c r="B151" s="22">
        <f t="shared" si="17"/>
        <v>20</v>
      </c>
      <c r="C151" s="22">
        <f t="shared" si="18"/>
        <v>23</v>
      </c>
      <c r="D151" s="25" t="s">
        <v>15</v>
      </c>
      <c r="E151" s="25">
        <v>350068.5</v>
      </c>
      <c r="F151" s="30">
        <f t="shared" si="15"/>
        <v>297576.924</v>
      </c>
      <c r="G151" s="25">
        <v>37197115.5</v>
      </c>
      <c r="H151" s="25">
        <v>26793668.158999998</v>
      </c>
      <c r="I151" s="25">
        <v>582815.36153846153</v>
      </c>
      <c r="J151" s="17">
        <f t="shared" si="19"/>
        <v>7.4958530555592909E-3</v>
      </c>
      <c r="K151" s="17">
        <f t="shared" si="20"/>
        <v>0.38828006972630519</v>
      </c>
      <c r="L151" s="17">
        <f t="shared" si="21"/>
        <v>0.27968424973705291</v>
      </c>
      <c r="M151" s="18">
        <v>125</v>
      </c>
      <c r="N151" s="18">
        <v>19965</v>
      </c>
      <c r="O151" s="18">
        <v>18573</v>
      </c>
      <c r="U151" s="6" t="str">
        <f t="shared" si="16"/>
        <v>2020-05-13 Санкт-Петербург Север</v>
      </c>
    </row>
    <row r="152" spans="1:21" ht="14.25" customHeight="1" x14ac:dyDescent="0.3">
      <c r="A152" s="21">
        <v>43982</v>
      </c>
      <c r="B152" s="22">
        <f t="shared" si="17"/>
        <v>22</v>
      </c>
      <c r="C152" s="22">
        <f t="shared" si="18"/>
        <v>23</v>
      </c>
      <c r="D152" s="23" t="s">
        <v>14</v>
      </c>
      <c r="E152" s="23">
        <v>294337.5</v>
      </c>
      <c r="F152" s="30">
        <f t="shared" si="15"/>
        <v>227347.02325581395</v>
      </c>
      <c r="G152" s="23">
        <v>29327766</v>
      </c>
      <c r="H152" s="23">
        <v>22491044.692999996</v>
      </c>
      <c r="I152" s="23">
        <v>283716.73846153845</v>
      </c>
      <c r="J152" s="17">
        <f t="shared" si="19"/>
        <v>5.9100449437760267E-3</v>
      </c>
      <c r="K152" s="17">
        <f t="shared" si="20"/>
        <v>0.30397526661479768</v>
      </c>
      <c r="L152" s="17">
        <f t="shared" si="21"/>
        <v>0.23311428858918212</v>
      </c>
      <c r="M152" s="18">
        <v>129</v>
      </c>
      <c r="N152" s="18">
        <v>17235</v>
      </c>
      <c r="O152" s="18">
        <v>16052</v>
      </c>
      <c r="U152" s="6" t="str">
        <f t="shared" si="16"/>
        <v>2020-05-31 Санкт-Петербург Юг</v>
      </c>
    </row>
    <row r="153" spans="1:21" ht="14.25" customHeight="1" x14ac:dyDescent="0.3">
      <c r="A153" s="24">
        <v>43954</v>
      </c>
      <c r="B153" s="22">
        <f t="shared" si="17"/>
        <v>18</v>
      </c>
      <c r="C153" s="22">
        <f t="shared" si="18"/>
        <v>23</v>
      </c>
      <c r="D153" s="25" t="s">
        <v>15</v>
      </c>
      <c r="E153" s="25">
        <v>342666</v>
      </c>
      <c r="F153" s="30">
        <f t="shared" si="15"/>
        <v>293055.99599999998</v>
      </c>
      <c r="G153" s="25">
        <v>36631999.5</v>
      </c>
      <c r="H153" s="25">
        <v>26408496.047999997</v>
      </c>
      <c r="I153" s="25">
        <v>820373.56815384608</v>
      </c>
      <c r="J153" s="17">
        <f t="shared" si="19"/>
        <v>7.3819725452453806E-3</v>
      </c>
      <c r="K153" s="17">
        <f t="shared" si="20"/>
        <v>0.38712933267452249</v>
      </c>
      <c r="L153" s="17">
        <f t="shared" si="21"/>
        <v>0.27908668900260286</v>
      </c>
      <c r="M153" s="18">
        <v>125</v>
      </c>
      <c r="N153" s="18">
        <v>18861</v>
      </c>
      <c r="O153" s="18">
        <v>17420</v>
      </c>
      <c r="U153" s="6" t="str">
        <f t="shared" si="16"/>
        <v>2020-05-03 Санкт-Петербург Север</v>
      </c>
    </row>
    <row r="154" spans="1:21" ht="14.25" customHeight="1" x14ac:dyDescent="0.3">
      <c r="A154" s="21">
        <v>43981</v>
      </c>
      <c r="B154" s="22">
        <f t="shared" si="17"/>
        <v>22</v>
      </c>
      <c r="C154" s="22">
        <f t="shared" si="18"/>
        <v>23</v>
      </c>
      <c r="D154" s="23" t="s">
        <v>14</v>
      </c>
      <c r="E154" s="23">
        <v>364882.5</v>
      </c>
      <c r="F154" s="30">
        <f t="shared" si="15"/>
        <v>276934.0581395349</v>
      </c>
      <c r="G154" s="23">
        <v>35724493.5</v>
      </c>
      <c r="H154" s="23">
        <v>27535617.434</v>
      </c>
      <c r="I154" s="23">
        <v>541116.6988461538</v>
      </c>
      <c r="J154" s="17">
        <f t="shared" si="19"/>
        <v>7.199094611523924E-3</v>
      </c>
      <c r="K154" s="17">
        <f t="shared" si="20"/>
        <v>0.29739213531811592</v>
      </c>
      <c r="L154" s="17">
        <f t="shared" si="21"/>
        <v>0.2292230137846461</v>
      </c>
      <c r="M154" s="18">
        <v>129</v>
      </c>
      <c r="N154" s="18">
        <v>20243</v>
      </c>
      <c r="O154" s="18">
        <v>18711</v>
      </c>
      <c r="U154" s="6" t="str">
        <f t="shared" si="16"/>
        <v>2020-05-30 Санкт-Петербург Юг</v>
      </c>
    </row>
    <row r="155" spans="1:21" ht="14.25" customHeight="1" x14ac:dyDescent="0.3">
      <c r="A155" s="24">
        <v>43957</v>
      </c>
      <c r="B155" s="22">
        <f t="shared" si="17"/>
        <v>19</v>
      </c>
      <c r="C155" s="22">
        <f t="shared" si="18"/>
        <v>23</v>
      </c>
      <c r="D155" s="25" t="s">
        <v>15</v>
      </c>
      <c r="E155" s="25">
        <v>355278</v>
      </c>
      <c r="F155" s="30">
        <f t="shared" si="15"/>
        <v>304738.75199999998</v>
      </c>
      <c r="G155" s="25">
        <v>38092344</v>
      </c>
      <c r="H155" s="25">
        <v>27467616.702999998</v>
      </c>
      <c r="I155" s="25">
        <v>942702.9</v>
      </c>
      <c r="J155" s="17">
        <f t="shared" si="19"/>
        <v>7.676256863675777E-3</v>
      </c>
      <c r="K155" s="17">
        <f t="shared" si="20"/>
        <v>0.38680921653605188</v>
      </c>
      <c r="L155" s="17">
        <f t="shared" si="21"/>
        <v>0.27892028112000672</v>
      </c>
      <c r="M155" s="18">
        <v>125</v>
      </c>
      <c r="N155" s="18">
        <v>20218</v>
      </c>
      <c r="O155" s="18">
        <v>18647</v>
      </c>
      <c r="U155" s="6" t="str">
        <f t="shared" si="16"/>
        <v>2020-05-06 Санкт-Петербург Север</v>
      </c>
    </row>
    <row r="156" spans="1:21" ht="14.25" customHeight="1" x14ac:dyDescent="0.3">
      <c r="A156" s="21">
        <v>43974</v>
      </c>
      <c r="B156" s="22">
        <f t="shared" si="17"/>
        <v>21</v>
      </c>
      <c r="C156" s="22">
        <f t="shared" si="18"/>
        <v>23</v>
      </c>
      <c r="D156" s="23" t="s">
        <v>15</v>
      </c>
      <c r="E156" s="23">
        <v>456885</v>
      </c>
      <c r="F156" s="30">
        <f t="shared" si="15"/>
        <v>371264.64</v>
      </c>
      <c r="G156" s="23">
        <v>46408080</v>
      </c>
      <c r="H156" s="23">
        <v>34793888.932999998</v>
      </c>
      <c r="I156" s="23">
        <v>595793.09065384604</v>
      </c>
      <c r="J156" s="17">
        <f t="shared" si="19"/>
        <v>9.3520194669567871E-3</v>
      </c>
      <c r="K156" s="17">
        <f t="shared" si="20"/>
        <v>0.33379973964291787</v>
      </c>
      <c r="L156" s="17">
        <f t="shared" si="21"/>
        <v>0.25026226180871958</v>
      </c>
      <c r="M156" s="18">
        <v>125</v>
      </c>
      <c r="N156" s="18">
        <v>24574</v>
      </c>
      <c r="O156" s="18">
        <v>22609</v>
      </c>
      <c r="U156" s="6" t="str">
        <f t="shared" si="16"/>
        <v>2020-05-23 Санкт-Петербург Север</v>
      </c>
    </row>
    <row r="157" spans="1:21" ht="14.25" customHeight="1" x14ac:dyDescent="0.3">
      <c r="A157" s="24">
        <v>43979</v>
      </c>
      <c r="B157" s="22">
        <f t="shared" si="17"/>
        <v>22</v>
      </c>
      <c r="C157" s="22">
        <f t="shared" si="18"/>
        <v>23</v>
      </c>
      <c r="D157" s="25" t="s">
        <v>14</v>
      </c>
      <c r="E157" s="25">
        <v>278491.5</v>
      </c>
      <c r="F157" s="30">
        <f t="shared" si="15"/>
        <v>218224.84302325582</v>
      </c>
      <c r="G157" s="25">
        <v>28151004.75</v>
      </c>
      <c r="H157" s="25">
        <v>20806418.796</v>
      </c>
      <c r="I157" s="25">
        <v>591565.35384615383</v>
      </c>
      <c r="J157" s="17">
        <f t="shared" si="19"/>
        <v>5.6729074858600688E-3</v>
      </c>
      <c r="K157" s="17">
        <f t="shared" si="20"/>
        <v>0.35299616075266083</v>
      </c>
      <c r="L157" s="17">
        <f t="shared" si="21"/>
        <v>0.26089960266871115</v>
      </c>
      <c r="M157" s="18">
        <v>129</v>
      </c>
      <c r="N157" s="18">
        <v>16453</v>
      </c>
      <c r="O157" s="18">
        <v>15289</v>
      </c>
      <c r="U157" s="6" t="str">
        <f t="shared" si="16"/>
        <v>2020-05-28 Санкт-Петербург Юг</v>
      </c>
    </row>
    <row r="158" spans="1:21" ht="14.25" customHeight="1" x14ac:dyDescent="0.3">
      <c r="A158" s="21">
        <v>43976</v>
      </c>
      <c r="B158" s="22">
        <f t="shared" si="17"/>
        <v>22</v>
      </c>
      <c r="C158" s="22">
        <f t="shared" si="18"/>
        <v>23</v>
      </c>
      <c r="D158" s="23" t="s">
        <v>15</v>
      </c>
      <c r="E158" s="23">
        <v>349734</v>
      </c>
      <c r="F158" s="30">
        <f t="shared" si="15"/>
        <v>297447</v>
      </c>
      <c r="G158" s="23">
        <v>36883428</v>
      </c>
      <c r="H158" s="23">
        <v>26438356.802999999</v>
      </c>
      <c r="I158" s="23">
        <v>742420.26923076913</v>
      </c>
      <c r="J158" s="17">
        <f t="shared" si="19"/>
        <v>7.4326396753345327E-3</v>
      </c>
      <c r="K158" s="17">
        <f t="shared" si="20"/>
        <v>0.39507263158710315</v>
      </c>
      <c r="L158" s="17">
        <f t="shared" si="21"/>
        <v>0.28319144296999726</v>
      </c>
      <c r="M158" s="18">
        <v>124</v>
      </c>
      <c r="N158" s="18">
        <v>20358</v>
      </c>
      <c r="O158" s="18">
        <v>18890</v>
      </c>
      <c r="U158" s="6" t="str">
        <f t="shared" si="16"/>
        <v>2020-05-25 Санкт-Петербург Север</v>
      </c>
    </row>
    <row r="159" spans="1:21" ht="14.25" customHeight="1" x14ac:dyDescent="0.3">
      <c r="A159" s="24">
        <v>43951</v>
      </c>
      <c r="B159" s="22">
        <f t="shared" si="17"/>
        <v>18</v>
      </c>
      <c r="C159" s="22">
        <f t="shared" si="18"/>
        <v>23</v>
      </c>
      <c r="D159" s="25" t="s">
        <v>15</v>
      </c>
      <c r="E159" s="25">
        <v>401580</v>
      </c>
      <c r="F159" s="30">
        <f t="shared" si="15"/>
        <v>344229.87599999999</v>
      </c>
      <c r="G159" s="25">
        <v>43028734.5</v>
      </c>
      <c r="H159" s="25">
        <v>31156525.939999998</v>
      </c>
      <c r="I159" s="25">
        <v>343786.08461538458</v>
      </c>
      <c r="J159" s="17">
        <f t="shared" si="19"/>
        <v>8.6710237243711671E-3</v>
      </c>
      <c r="K159" s="17">
        <f t="shared" si="20"/>
        <v>0.38105046059573622</v>
      </c>
      <c r="L159" s="17">
        <f t="shared" si="21"/>
        <v>0.27591349589888597</v>
      </c>
      <c r="M159" s="18">
        <v>125</v>
      </c>
      <c r="N159" s="18">
        <v>22368</v>
      </c>
      <c r="O159" s="18">
        <v>20625</v>
      </c>
      <c r="U159" s="6" t="str">
        <f t="shared" si="16"/>
        <v>2020-04-30 Санкт-Петербург Север</v>
      </c>
    </row>
    <row r="160" spans="1:21" ht="14.25" customHeight="1" x14ac:dyDescent="0.3">
      <c r="A160" s="21">
        <v>43961</v>
      </c>
      <c r="B160" s="22">
        <f t="shared" si="17"/>
        <v>19</v>
      </c>
      <c r="C160" s="22">
        <f t="shared" si="18"/>
        <v>23</v>
      </c>
      <c r="D160" s="23" t="s">
        <v>15</v>
      </c>
      <c r="E160" s="23">
        <v>368649</v>
      </c>
      <c r="F160" s="30">
        <f t="shared" si="15"/>
        <v>312087</v>
      </c>
      <c r="G160" s="23">
        <v>39010875</v>
      </c>
      <c r="H160" s="23">
        <v>28090230.958999999</v>
      </c>
      <c r="I160" s="23">
        <v>532663.16153846146</v>
      </c>
      <c r="J160" s="17">
        <f t="shared" si="19"/>
        <v>7.8613565228946736E-3</v>
      </c>
      <c r="K160" s="17">
        <f t="shared" si="20"/>
        <v>0.38877017625592253</v>
      </c>
      <c r="L160" s="17">
        <f t="shared" si="21"/>
        <v>0.27993845411055251</v>
      </c>
      <c r="M160" s="18">
        <v>125</v>
      </c>
      <c r="N160" s="18">
        <v>20368</v>
      </c>
      <c r="O160" s="18">
        <v>18884</v>
      </c>
      <c r="U160" s="6" t="str">
        <f t="shared" si="16"/>
        <v>2020-05-10 Санкт-Петербург Север</v>
      </c>
    </row>
    <row r="161" spans="1:21" ht="14.25" customHeight="1" x14ac:dyDescent="0.3">
      <c r="A161" s="24">
        <v>43959</v>
      </c>
      <c r="B161" s="22">
        <f t="shared" si="17"/>
        <v>19</v>
      </c>
      <c r="C161" s="22">
        <f t="shared" si="18"/>
        <v>23</v>
      </c>
      <c r="D161" s="25" t="s">
        <v>15</v>
      </c>
      <c r="E161" s="25">
        <v>463530</v>
      </c>
      <c r="F161" s="30">
        <f t="shared" si="15"/>
        <v>392985.44400000002</v>
      </c>
      <c r="G161" s="25">
        <v>49123180.5</v>
      </c>
      <c r="H161" s="25">
        <v>36012087.989</v>
      </c>
      <c r="I161" s="25">
        <v>700442.11537692312</v>
      </c>
      <c r="J161" s="17">
        <f t="shared" si="19"/>
        <v>9.8991585153885269E-3</v>
      </c>
      <c r="K161" s="17">
        <f t="shared" si="20"/>
        <v>0.36407476608978689</v>
      </c>
      <c r="L161" s="17">
        <f t="shared" si="21"/>
        <v>0.26690235399151324</v>
      </c>
      <c r="M161" s="18">
        <v>125</v>
      </c>
      <c r="N161" s="18">
        <v>24620</v>
      </c>
      <c r="O161" s="18">
        <v>22641</v>
      </c>
      <c r="U161" s="6" t="str">
        <f t="shared" si="16"/>
        <v>2020-05-08 Санкт-Петербург Север</v>
      </c>
    </row>
    <row r="162" spans="1:21" ht="14.25" customHeight="1" x14ac:dyDescent="0.3">
      <c r="A162" s="21">
        <v>43958</v>
      </c>
      <c r="B162" s="22">
        <f t="shared" si="17"/>
        <v>19</v>
      </c>
      <c r="C162" s="22">
        <f t="shared" si="18"/>
        <v>23</v>
      </c>
      <c r="D162" s="23" t="s">
        <v>15</v>
      </c>
      <c r="E162" s="23">
        <v>319110</v>
      </c>
      <c r="F162" s="30">
        <f t="shared" si="15"/>
        <v>270111.91200000001</v>
      </c>
      <c r="G162" s="23">
        <v>33763989</v>
      </c>
      <c r="H162" s="23">
        <v>24610757.489</v>
      </c>
      <c r="I162" s="23">
        <v>1101833.4472307691</v>
      </c>
      <c r="J162" s="17">
        <f t="shared" si="19"/>
        <v>6.8040195244042584E-3</v>
      </c>
      <c r="K162" s="17">
        <f t="shared" si="20"/>
        <v>0.37191994253289923</v>
      </c>
      <c r="L162" s="17">
        <f t="shared" si="21"/>
        <v>0.27109449392961238</v>
      </c>
      <c r="M162" s="18">
        <v>125</v>
      </c>
      <c r="N162" s="18">
        <v>18014</v>
      </c>
      <c r="O162" s="18">
        <v>16675</v>
      </c>
      <c r="U162" s="6" t="str">
        <f t="shared" si="16"/>
        <v>2020-05-07 Санкт-Петербург Север</v>
      </c>
    </row>
    <row r="163" spans="1:21" ht="14.25" customHeight="1" x14ac:dyDescent="0.3">
      <c r="A163" s="24">
        <v>43975</v>
      </c>
      <c r="B163" s="22">
        <f t="shared" si="17"/>
        <v>21</v>
      </c>
      <c r="C163" s="22">
        <f t="shared" si="18"/>
        <v>23</v>
      </c>
      <c r="D163" s="25" t="s">
        <v>15</v>
      </c>
      <c r="E163" s="25">
        <v>375744</v>
      </c>
      <c r="F163" s="30">
        <f t="shared" si="15"/>
        <v>305531.05200000003</v>
      </c>
      <c r="G163" s="25">
        <v>38191381.5</v>
      </c>
      <c r="H163" s="25">
        <v>28822960.470999997</v>
      </c>
      <c r="I163" s="25">
        <v>574198.11538461538</v>
      </c>
      <c r="J163" s="17">
        <f t="shared" si="19"/>
        <v>7.6962146087054938E-3</v>
      </c>
      <c r="K163" s="17">
        <f t="shared" si="20"/>
        <v>0.32503326778059349</v>
      </c>
      <c r="L163" s="17">
        <f t="shared" si="21"/>
        <v>0.24530196764419226</v>
      </c>
      <c r="M163" s="18">
        <v>125</v>
      </c>
      <c r="N163" s="18">
        <v>21004</v>
      </c>
      <c r="O163" s="18">
        <v>19556</v>
      </c>
      <c r="U163" s="6" t="str">
        <f t="shared" si="16"/>
        <v>2020-05-24 Санкт-Петербург Север</v>
      </c>
    </row>
    <row r="164" spans="1:21" ht="14.25" customHeight="1" x14ac:dyDescent="0.3">
      <c r="A164" s="21">
        <v>43967</v>
      </c>
      <c r="B164" s="22">
        <f t="shared" si="17"/>
        <v>20</v>
      </c>
      <c r="C164" s="22">
        <f t="shared" si="18"/>
        <v>23</v>
      </c>
      <c r="D164" s="23" t="s">
        <v>16</v>
      </c>
      <c r="E164" s="23">
        <v>81331.5</v>
      </c>
      <c r="F164" s="30">
        <f t="shared" si="15"/>
        <v>184782.75</v>
      </c>
      <c r="G164" s="23">
        <v>6652179</v>
      </c>
      <c r="H164" s="23">
        <v>5305378.9040000001</v>
      </c>
      <c r="I164" s="23">
        <v>156413.8362153846</v>
      </c>
      <c r="J164" s="17">
        <f t="shared" si="19"/>
        <v>1.3405275009369302E-3</v>
      </c>
      <c r="K164" s="17">
        <f t="shared" si="20"/>
        <v>0.25385559078251274</v>
      </c>
      <c r="L164" s="17">
        <f t="shared" si="21"/>
        <v>0.20245999032798123</v>
      </c>
      <c r="M164" s="18">
        <v>36</v>
      </c>
      <c r="N164" s="18">
        <v>5286</v>
      </c>
      <c r="O164" s="18">
        <v>4867</v>
      </c>
      <c r="U164" s="6" t="str">
        <f t="shared" si="16"/>
        <v>2020-05-16 Волгоград</v>
      </c>
    </row>
    <row r="165" spans="1:21" ht="14.25" customHeight="1" x14ac:dyDescent="0.3">
      <c r="A165" s="24">
        <v>43970</v>
      </c>
      <c r="B165" s="22">
        <f t="shared" si="17"/>
        <v>21</v>
      </c>
      <c r="C165" s="22">
        <f t="shared" si="18"/>
        <v>23</v>
      </c>
      <c r="D165" s="25" t="s">
        <v>16</v>
      </c>
      <c r="E165" s="25">
        <v>75796.5</v>
      </c>
      <c r="F165" s="30">
        <f t="shared" si="15"/>
        <v>171485.08333333334</v>
      </c>
      <c r="G165" s="25">
        <v>6173463</v>
      </c>
      <c r="H165" s="25">
        <v>4915101.7949999999</v>
      </c>
      <c r="I165" s="25">
        <v>253686.7171923077</v>
      </c>
      <c r="J165" s="17">
        <f t="shared" si="19"/>
        <v>1.2440580639090746E-3</v>
      </c>
      <c r="K165" s="17">
        <f t="shared" si="20"/>
        <v>0.25601935778422674</v>
      </c>
      <c r="L165" s="17">
        <f t="shared" si="21"/>
        <v>0.20383392676039366</v>
      </c>
      <c r="M165" s="18">
        <v>36</v>
      </c>
      <c r="N165" s="18">
        <v>5094</v>
      </c>
      <c r="O165" s="18">
        <v>4716</v>
      </c>
      <c r="U165" s="6" t="str">
        <f t="shared" si="16"/>
        <v>2020-05-19 Волгоград</v>
      </c>
    </row>
    <row r="166" spans="1:21" ht="14.25" customHeight="1" x14ac:dyDescent="0.3">
      <c r="A166" s="21">
        <v>43968</v>
      </c>
      <c r="B166" s="22">
        <f t="shared" si="17"/>
        <v>20</v>
      </c>
      <c r="C166" s="22">
        <f t="shared" si="18"/>
        <v>23</v>
      </c>
      <c r="D166" s="23" t="s">
        <v>16</v>
      </c>
      <c r="E166" s="23">
        <v>72861</v>
      </c>
      <c r="F166" s="30">
        <f t="shared" si="15"/>
        <v>165355.625</v>
      </c>
      <c r="G166" s="23">
        <v>5952802.5</v>
      </c>
      <c r="H166" s="23">
        <v>4711294.2009999994</v>
      </c>
      <c r="I166" s="23">
        <v>125880.90000000001</v>
      </c>
      <c r="J166" s="17">
        <f t="shared" si="19"/>
        <v>1.1995912104734569E-3</v>
      </c>
      <c r="K166" s="17">
        <f t="shared" si="20"/>
        <v>0.26351746378659252</v>
      </c>
      <c r="L166" s="17">
        <f t="shared" si="21"/>
        <v>0.20855862411024062</v>
      </c>
      <c r="M166" s="18">
        <v>36</v>
      </c>
      <c r="N166" s="18">
        <v>4918</v>
      </c>
      <c r="O166" s="18">
        <v>4554</v>
      </c>
      <c r="U166" s="6" t="str">
        <f t="shared" si="16"/>
        <v>2020-05-17 Волгоград</v>
      </c>
    </row>
    <row r="167" spans="1:21" ht="14.25" customHeight="1" x14ac:dyDescent="0.3">
      <c r="A167" s="24">
        <v>43960</v>
      </c>
      <c r="B167" s="22">
        <f t="shared" si="17"/>
        <v>19</v>
      </c>
      <c r="C167" s="22">
        <f t="shared" si="18"/>
        <v>23</v>
      </c>
      <c r="D167" s="25" t="s">
        <v>16</v>
      </c>
      <c r="E167" s="25">
        <v>83373</v>
      </c>
      <c r="F167" s="30">
        <f t="shared" si="15"/>
        <v>201484.08333333334</v>
      </c>
      <c r="G167" s="25">
        <v>7253427</v>
      </c>
      <c r="H167" s="25">
        <v>5531366.3810000001</v>
      </c>
      <c r="I167" s="25">
        <v>221053.87967692307</v>
      </c>
      <c r="J167" s="17">
        <f t="shared" si="19"/>
        <v>1.4616892253708829E-3</v>
      </c>
      <c r="K167" s="17">
        <f t="shared" si="20"/>
        <v>0.31132644276018351</v>
      </c>
      <c r="L167" s="17">
        <f t="shared" si="21"/>
        <v>0.23741337977207186</v>
      </c>
      <c r="M167" s="18">
        <v>36</v>
      </c>
      <c r="N167" s="18">
        <v>5413</v>
      </c>
      <c r="O167" s="18">
        <v>4959</v>
      </c>
      <c r="U167" s="6" t="str">
        <f t="shared" si="16"/>
        <v>2020-05-09 Волгоград</v>
      </c>
    </row>
    <row r="168" spans="1:21" ht="14.25" customHeight="1" x14ac:dyDescent="0.3">
      <c r="A168" s="21">
        <v>43955</v>
      </c>
      <c r="B168" s="22">
        <f t="shared" si="17"/>
        <v>19</v>
      </c>
      <c r="C168" s="22">
        <f t="shared" si="18"/>
        <v>23</v>
      </c>
      <c r="D168" s="23" t="s">
        <v>16</v>
      </c>
      <c r="E168" s="23">
        <v>64108.5</v>
      </c>
      <c r="F168" s="30">
        <f t="shared" si="15"/>
        <v>154484.79166666666</v>
      </c>
      <c r="G168" s="23">
        <v>5561452.5</v>
      </c>
      <c r="H168" s="23">
        <v>4257859.3720000004</v>
      </c>
      <c r="I168" s="23">
        <v>337872.83273076924</v>
      </c>
      <c r="J168" s="17">
        <f t="shared" si="19"/>
        <v>1.1207275122038121E-3</v>
      </c>
      <c r="K168" s="17">
        <f t="shared" si="20"/>
        <v>0.30616162115933765</v>
      </c>
      <c r="L168" s="17">
        <f t="shared" si="21"/>
        <v>0.2343979613239526</v>
      </c>
      <c r="M168" s="18">
        <v>36</v>
      </c>
      <c r="N168" s="18">
        <v>4508</v>
      </c>
      <c r="O168" s="18">
        <v>4149</v>
      </c>
      <c r="U168" s="6" t="str">
        <f t="shared" si="16"/>
        <v>2020-05-04 Волгоград</v>
      </c>
    </row>
    <row r="169" spans="1:21" ht="14.25" customHeight="1" x14ac:dyDescent="0.3">
      <c r="A169" s="24">
        <v>43950</v>
      </c>
      <c r="B169" s="22">
        <f t="shared" si="17"/>
        <v>18</v>
      </c>
      <c r="C169" s="22">
        <f t="shared" si="18"/>
        <v>23</v>
      </c>
      <c r="D169" s="25" t="s">
        <v>16</v>
      </c>
      <c r="E169" s="25">
        <v>74707.5</v>
      </c>
      <c r="F169" s="30">
        <f t="shared" si="15"/>
        <v>179290.5</v>
      </c>
      <c r="G169" s="25">
        <v>6454458</v>
      </c>
      <c r="H169" s="25">
        <v>4968152.9469999997</v>
      </c>
      <c r="I169" s="25">
        <v>118941.29398461539</v>
      </c>
      <c r="J169" s="17">
        <f t="shared" si="19"/>
        <v>1.3006833479138754E-3</v>
      </c>
      <c r="K169" s="17">
        <f t="shared" si="20"/>
        <v>0.29916652503572783</v>
      </c>
      <c r="L169" s="17">
        <f t="shared" si="21"/>
        <v>0.23027573391909906</v>
      </c>
      <c r="M169" s="18">
        <v>36</v>
      </c>
      <c r="N169" s="18">
        <v>4937</v>
      </c>
      <c r="O169" s="18">
        <v>4561</v>
      </c>
      <c r="U169" s="6" t="str">
        <f t="shared" si="16"/>
        <v>2020-04-29 Волгоград</v>
      </c>
    </row>
    <row r="170" spans="1:21" ht="14.25" customHeight="1" x14ac:dyDescent="0.3">
      <c r="A170" s="21">
        <v>43953</v>
      </c>
      <c r="B170" s="22">
        <f t="shared" si="17"/>
        <v>18</v>
      </c>
      <c r="C170" s="22">
        <f t="shared" si="18"/>
        <v>23</v>
      </c>
      <c r="D170" s="23" t="s">
        <v>16</v>
      </c>
      <c r="E170" s="23">
        <v>46216.5</v>
      </c>
      <c r="F170" s="30">
        <f t="shared" si="15"/>
        <v>114395.875</v>
      </c>
      <c r="G170" s="23">
        <v>4118251.5</v>
      </c>
      <c r="H170" s="23">
        <v>3133704.9279999998</v>
      </c>
      <c r="I170" s="23">
        <v>179531.89196153847</v>
      </c>
      <c r="J170" s="17">
        <f t="shared" si="19"/>
        <v>8.2989790135303996E-4</v>
      </c>
      <c r="K170" s="17">
        <f t="shared" si="20"/>
        <v>0.31417973121941628</v>
      </c>
      <c r="L170" s="17">
        <f t="shared" si="21"/>
        <v>0.23906907385330889</v>
      </c>
      <c r="M170" s="18">
        <v>36</v>
      </c>
      <c r="N170" s="18">
        <v>3442</v>
      </c>
      <c r="O170" s="18">
        <v>3147</v>
      </c>
      <c r="U170" s="6" t="str">
        <f t="shared" si="16"/>
        <v>2020-05-02 Волгоград</v>
      </c>
    </row>
    <row r="171" spans="1:21" ht="14.25" customHeight="1" x14ac:dyDescent="0.3">
      <c r="A171" s="24">
        <v>43977</v>
      </c>
      <c r="B171" s="22">
        <f t="shared" si="17"/>
        <v>22</v>
      </c>
      <c r="C171" s="22">
        <f t="shared" si="18"/>
        <v>23</v>
      </c>
      <c r="D171" s="25" t="s">
        <v>16</v>
      </c>
      <c r="E171" s="25">
        <v>67726.5</v>
      </c>
      <c r="F171" s="30">
        <f t="shared" si="15"/>
        <v>162916.375</v>
      </c>
      <c r="G171" s="25">
        <v>5864989.5</v>
      </c>
      <c r="H171" s="25">
        <v>4506085.4840000002</v>
      </c>
      <c r="I171" s="25">
        <v>167003.69436153845</v>
      </c>
      <c r="J171" s="17">
        <f t="shared" si="19"/>
        <v>1.1818953935930369E-3</v>
      </c>
      <c r="K171" s="17">
        <f t="shared" si="20"/>
        <v>0.30157084698573372</v>
      </c>
      <c r="L171" s="17">
        <f t="shared" si="21"/>
        <v>0.23169760423271002</v>
      </c>
      <c r="M171" s="18">
        <v>36</v>
      </c>
      <c r="N171" s="18">
        <v>4770</v>
      </c>
      <c r="O171" s="18">
        <v>4424</v>
      </c>
      <c r="U171" s="6" t="str">
        <f t="shared" si="16"/>
        <v>2020-05-26 Волгоград</v>
      </c>
    </row>
    <row r="172" spans="1:21" ht="14.25" customHeight="1" x14ac:dyDescent="0.3">
      <c r="A172" s="21">
        <v>43952</v>
      </c>
      <c r="B172" s="22">
        <f t="shared" si="17"/>
        <v>18</v>
      </c>
      <c r="C172" s="22">
        <f t="shared" si="18"/>
        <v>23</v>
      </c>
      <c r="D172" s="23" t="s">
        <v>16</v>
      </c>
      <c r="E172" s="23">
        <v>82228.5</v>
      </c>
      <c r="F172" s="30">
        <f t="shared" si="15"/>
        <v>195339.58333333334</v>
      </c>
      <c r="G172" s="23">
        <v>7032225</v>
      </c>
      <c r="H172" s="23">
        <v>5546127.1919999998</v>
      </c>
      <c r="I172" s="23">
        <v>196859.98644615384</v>
      </c>
      <c r="J172" s="17">
        <f t="shared" si="19"/>
        <v>1.4171132504516494E-3</v>
      </c>
      <c r="K172" s="17">
        <f t="shared" si="20"/>
        <v>0.26795234882885827</v>
      </c>
      <c r="L172" s="17">
        <f t="shared" si="21"/>
        <v>0.21132682870641942</v>
      </c>
      <c r="M172" s="18">
        <v>36</v>
      </c>
      <c r="N172" s="18">
        <v>5457</v>
      </c>
      <c r="O172" s="18">
        <v>4916</v>
      </c>
      <c r="U172" s="6" t="str">
        <f t="shared" si="16"/>
        <v>2020-05-01 Волгоград</v>
      </c>
    </row>
    <row r="173" spans="1:21" ht="14.25" customHeight="1" x14ac:dyDescent="0.3">
      <c r="A173" s="24">
        <v>43963</v>
      </c>
      <c r="B173" s="22">
        <f t="shared" si="17"/>
        <v>20</v>
      </c>
      <c r="C173" s="22">
        <f t="shared" si="18"/>
        <v>23</v>
      </c>
      <c r="D173" s="25" t="s">
        <v>16</v>
      </c>
      <c r="E173" s="25">
        <v>64390.5</v>
      </c>
      <c r="F173" s="30">
        <f t="shared" si="15"/>
        <v>153420.70833333334</v>
      </c>
      <c r="G173" s="25">
        <v>5523145.5</v>
      </c>
      <c r="H173" s="25">
        <v>4230689.2069999995</v>
      </c>
      <c r="I173" s="25">
        <v>183154.05167692306</v>
      </c>
      <c r="J173" s="17">
        <f t="shared" si="19"/>
        <v>1.113007998495839E-3</v>
      </c>
      <c r="K173" s="17">
        <f t="shared" si="20"/>
        <v>0.30549544761206582</v>
      </c>
      <c r="L173" s="17">
        <f t="shared" si="21"/>
        <v>0.234007286789747</v>
      </c>
      <c r="M173" s="18">
        <v>36</v>
      </c>
      <c r="N173" s="18">
        <v>4418</v>
      </c>
      <c r="O173" s="18">
        <v>4088</v>
      </c>
      <c r="U173" s="6" t="str">
        <f t="shared" si="16"/>
        <v>2020-05-12 Волгоград</v>
      </c>
    </row>
    <row r="174" spans="1:21" ht="14.25" customHeight="1" x14ac:dyDescent="0.3">
      <c r="A174" s="21">
        <v>43972</v>
      </c>
      <c r="B174" s="22">
        <f t="shared" si="17"/>
        <v>21</v>
      </c>
      <c r="C174" s="22">
        <f t="shared" si="18"/>
        <v>23</v>
      </c>
      <c r="D174" s="23" t="s">
        <v>16</v>
      </c>
      <c r="E174" s="23">
        <v>73126.5</v>
      </c>
      <c r="F174" s="30">
        <f t="shared" si="15"/>
        <v>162891.25</v>
      </c>
      <c r="G174" s="23">
        <v>5864085</v>
      </c>
      <c r="H174" s="23">
        <v>4847142.9859999996</v>
      </c>
      <c r="I174" s="23">
        <v>142998.2095</v>
      </c>
      <c r="J174" s="17">
        <f t="shared" si="19"/>
        <v>1.1817131214195736E-3</v>
      </c>
      <c r="K174" s="17">
        <f t="shared" si="20"/>
        <v>0.20980235510634482</v>
      </c>
      <c r="L174" s="17">
        <f t="shared" si="21"/>
        <v>0.17341870283258179</v>
      </c>
      <c r="M174" s="18">
        <v>36</v>
      </c>
      <c r="N174" s="18">
        <v>4816</v>
      </c>
      <c r="O174" s="18">
        <v>4452</v>
      </c>
      <c r="U174" s="6" t="str">
        <f t="shared" si="16"/>
        <v>2020-05-21 Волгоград</v>
      </c>
    </row>
    <row r="175" spans="1:21" ht="14.25" customHeight="1" x14ac:dyDescent="0.3">
      <c r="A175" s="24">
        <v>43971</v>
      </c>
      <c r="B175" s="22">
        <f t="shared" si="17"/>
        <v>21</v>
      </c>
      <c r="C175" s="22">
        <f t="shared" si="18"/>
        <v>23</v>
      </c>
      <c r="D175" s="25" t="s">
        <v>16</v>
      </c>
      <c r="E175" s="25">
        <v>99631.5</v>
      </c>
      <c r="F175" s="30">
        <f t="shared" si="15"/>
        <v>197831.83333333334</v>
      </c>
      <c r="G175" s="25">
        <v>7121946</v>
      </c>
      <c r="H175" s="25">
        <v>6279205.8499999996</v>
      </c>
      <c r="I175" s="25">
        <v>279127.27602307691</v>
      </c>
      <c r="J175" s="17">
        <f t="shared" si="19"/>
        <v>1.4351935618671363E-3</v>
      </c>
      <c r="K175" s="17">
        <f t="shared" si="20"/>
        <v>0.13421126335585901</v>
      </c>
      <c r="L175" s="17">
        <f t="shared" si="21"/>
        <v>0.11833003928982337</v>
      </c>
      <c r="M175" s="18">
        <v>36</v>
      </c>
      <c r="N175" s="18">
        <v>5914</v>
      </c>
      <c r="O175" s="18">
        <v>5384</v>
      </c>
      <c r="U175" s="6" t="str">
        <f t="shared" si="16"/>
        <v>2020-05-20 Волгоград</v>
      </c>
    </row>
    <row r="176" spans="1:21" ht="14.25" customHeight="1" x14ac:dyDescent="0.3">
      <c r="A176" s="21">
        <v>43956</v>
      </c>
      <c r="B176" s="22">
        <f t="shared" si="17"/>
        <v>19</v>
      </c>
      <c r="C176" s="22">
        <f t="shared" si="18"/>
        <v>23</v>
      </c>
      <c r="D176" s="23" t="s">
        <v>16</v>
      </c>
      <c r="E176" s="23">
        <v>66396</v>
      </c>
      <c r="F176" s="30">
        <f t="shared" si="15"/>
        <v>160292.75</v>
      </c>
      <c r="G176" s="23">
        <v>5770539</v>
      </c>
      <c r="H176" s="23">
        <v>4433831.2509999992</v>
      </c>
      <c r="I176" s="23">
        <v>232587.42287692308</v>
      </c>
      <c r="J176" s="17">
        <f t="shared" si="19"/>
        <v>1.1628620072804854E-3</v>
      </c>
      <c r="K176" s="17">
        <f t="shared" si="20"/>
        <v>0.30147916628503213</v>
      </c>
      <c r="L176" s="17">
        <f t="shared" si="21"/>
        <v>0.23164348235060897</v>
      </c>
      <c r="M176" s="18">
        <v>36</v>
      </c>
      <c r="N176" s="18">
        <v>4575</v>
      </c>
      <c r="O176" s="18">
        <v>4206</v>
      </c>
      <c r="U176" s="6" t="str">
        <f t="shared" si="16"/>
        <v>2020-05-05 Волгоград</v>
      </c>
    </row>
    <row r="177" spans="1:21" ht="14.25" customHeight="1" x14ac:dyDescent="0.3">
      <c r="A177" s="24">
        <v>43949</v>
      </c>
      <c r="B177" s="22">
        <f t="shared" si="17"/>
        <v>18</v>
      </c>
      <c r="C177" s="22">
        <f t="shared" si="18"/>
        <v>23</v>
      </c>
      <c r="D177" s="25" t="s">
        <v>16</v>
      </c>
      <c r="E177" s="25">
        <v>73147.5</v>
      </c>
      <c r="F177" s="30">
        <f t="shared" si="15"/>
        <v>174673.5</v>
      </c>
      <c r="G177" s="25">
        <v>6288246</v>
      </c>
      <c r="H177" s="25">
        <v>4798265.1129999999</v>
      </c>
      <c r="I177" s="25">
        <v>123081.63515384615</v>
      </c>
      <c r="J177" s="17">
        <f t="shared" si="19"/>
        <v>1.2671887956798287E-3</v>
      </c>
      <c r="K177" s="17">
        <f t="shared" si="20"/>
        <v>0.31052491930118165</v>
      </c>
      <c r="L177" s="17">
        <f t="shared" si="21"/>
        <v>0.23694697806033671</v>
      </c>
      <c r="M177" s="18">
        <v>36</v>
      </c>
      <c r="N177" s="18">
        <v>4923</v>
      </c>
      <c r="O177" s="18">
        <v>4560</v>
      </c>
      <c r="U177" s="6" t="str">
        <f t="shared" si="16"/>
        <v>2020-04-28 Волгоград</v>
      </c>
    </row>
    <row r="178" spans="1:21" ht="14.25" customHeight="1" x14ac:dyDescent="0.3">
      <c r="A178" s="21">
        <v>43964</v>
      </c>
      <c r="B178" s="22">
        <f t="shared" si="17"/>
        <v>20</v>
      </c>
      <c r="C178" s="22">
        <f t="shared" si="18"/>
        <v>23</v>
      </c>
      <c r="D178" s="23" t="s">
        <v>16</v>
      </c>
      <c r="E178" s="23">
        <v>73062</v>
      </c>
      <c r="F178" s="30">
        <f t="shared" si="15"/>
        <v>175939.66666666666</v>
      </c>
      <c r="G178" s="23">
        <v>6333828</v>
      </c>
      <c r="H178" s="23">
        <v>4890619.2620000001</v>
      </c>
      <c r="I178" s="23">
        <v>181964.68769230769</v>
      </c>
      <c r="J178" s="17">
        <f t="shared" si="19"/>
        <v>1.2763743459405339E-3</v>
      </c>
      <c r="K178" s="17">
        <f t="shared" si="20"/>
        <v>0.29509734057887083</v>
      </c>
      <c r="L178" s="17">
        <f t="shared" si="21"/>
        <v>0.22785726704293199</v>
      </c>
      <c r="M178" s="18">
        <v>36</v>
      </c>
      <c r="N178" s="18">
        <v>4967</v>
      </c>
      <c r="O178" s="18">
        <v>4583</v>
      </c>
      <c r="U178" s="6" t="str">
        <f t="shared" si="16"/>
        <v>2020-05-13 Волгоград</v>
      </c>
    </row>
    <row r="179" spans="1:21" ht="14.25" customHeight="1" x14ac:dyDescent="0.3">
      <c r="A179" s="24">
        <v>43982</v>
      </c>
      <c r="B179" s="22">
        <f t="shared" si="17"/>
        <v>22</v>
      </c>
      <c r="C179" s="22">
        <f t="shared" si="18"/>
        <v>23</v>
      </c>
      <c r="D179" s="25" t="s">
        <v>15</v>
      </c>
      <c r="E179" s="25">
        <v>379663.5</v>
      </c>
      <c r="F179" s="30">
        <f t="shared" si="15"/>
        <v>317582.08064516127</v>
      </c>
      <c r="G179" s="25">
        <v>39380178</v>
      </c>
      <c r="H179" s="25">
        <v>29726473.223999996</v>
      </c>
      <c r="I179" s="25">
        <v>305744.98843076918</v>
      </c>
      <c r="J179" s="17">
        <f t="shared" si="19"/>
        <v>7.9357773747205946E-3</v>
      </c>
      <c r="K179" s="17">
        <f t="shared" si="20"/>
        <v>0.32475109654804185</v>
      </c>
      <c r="L179" s="17">
        <f t="shared" si="21"/>
        <v>0.24514121739114547</v>
      </c>
      <c r="M179" s="18">
        <v>124</v>
      </c>
      <c r="N179" s="18">
        <v>21392</v>
      </c>
      <c r="O179" s="18">
        <v>19869</v>
      </c>
      <c r="U179" s="6" t="str">
        <f t="shared" si="16"/>
        <v>2020-05-31 Санкт-Петербург Север</v>
      </c>
    </row>
    <row r="180" spans="1:21" ht="14.25" customHeight="1" x14ac:dyDescent="0.3">
      <c r="A180" s="21">
        <v>43954</v>
      </c>
      <c r="B180" s="22">
        <f t="shared" si="17"/>
        <v>18</v>
      </c>
      <c r="C180" s="22">
        <f t="shared" si="18"/>
        <v>23</v>
      </c>
      <c r="D180" s="23" t="s">
        <v>16</v>
      </c>
      <c r="E180" s="23">
        <v>70581</v>
      </c>
      <c r="F180" s="30">
        <f t="shared" si="15"/>
        <v>172814.45833333334</v>
      </c>
      <c r="G180" s="23">
        <v>6221320.5</v>
      </c>
      <c r="H180" s="23">
        <v>4762185.0609999998</v>
      </c>
      <c r="I180" s="23">
        <v>172821.83076923076</v>
      </c>
      <c r="J180" s="17">
        <f t="shared" si="19"/>
        <v>1.2537021662214279E-3</v>
      </c>
      <c r="K180" s="17">
        <f t="shared" si="20"/>
        <v>0.30640040660108236</v>
      </c>
      <c r="L180" s="17">
        <f t="shared" si="21"/>
        <v>0.23453789898784352</v>
      </c>
      <c r="M180" s="18">
        <v>36</v>
      </c>
      <c r="N180" s="18">
        <v>4751</v>
      </c>
      <c r="O180" s="18">
        <v>4370</v>
      </c>
      <c r="U180" s="6" t="str">
        <f t="shared" si="16"/>
        <v>2020-05-03 Волгоград</v>
      </c>
    </row>
    <row r="181" spans="1:21" ht="14.25" customHeight="1" x14ac:dyDescent="0.3">
      <c r="A181" s="24">
        <v>43981</v>
      </c>
      <c r="B181" s="22">
        <f t="shared" si="17"/>
        <v>22</v>
      </c>
      <c r="C181" s="22">
        <f t="shared" si="18"/>
        <v>23</v>
      </c>
      <c r="D181" s="25" t="s">
        <v>15</v>
      </c>
      <c r="E181" s="25">
        <v>453123</v>
      </c>
      <c r="F181" s="30">
        <f t="shared" si="15"/>
        <v>373958.90322580643</v>
      </c>
      <c r="G181" s="25">
        <v>46370904</v>
      </c>
      <c r="H181" s="25">
        <v>35190775.285000004</v>
      </c>
      <c r="I181" s="25">
        <v>552625.80000000005</v>
      </c>
      <c r="J181" s="17">
        <f t="shared" si="19"/>
        <v>9.3445278690345371E-3</v>
      </c>
      <c r="K181" s="17">
        <f t="shared" si="20"/>
        <v>0.31770055147848658</v>
      </c>
      <c r="L181" s="17">
        <f t="shared" si="21"/>
        <v>0.24110223762297142</v>
      </c>
      <c r="M181" s="18">
        <v>124</v>
      </c>
      <c r="N181" s="18">
        <v>24325</v>
      </c>
      <c r="O181" s="18">
        <v>22469</v>
      </c>
      <c r="U181" s="6" t="str">
        <f t="shared" si="16"/>
        <v>2020-05-30 Санкт-Петербург Север</v>
      </c>
    </row>
    <row r="182" spans="1:21" ht="14.25" customHeight="1" x14ac:dyDescent="0.3">
      <c r="A182" s="21">
        <v>43957</v>
      </c>
      <c r="B182" s="22">
        <f t="shared" si="17"/>
        <v>19</v>
      </c>
      <c r="C182" s="22">
        <f t="shared" si="18"/>
        <v>23</v>
      </c>
      <c r="D182" s="23" t="s">
        <v>16</v>
      </c>
      <c r="E182" s="23">
        <v>63012</v>
      </c>
      <c r="F182" s="30">
        <f t="shared" si="15"/>
        <v>151503.375</v>
      </c>
      <c r="G182" s="23">
        <v>5454121.5</v>
      </c>
      <c r="H182" s="23">
        <v>4155234.554</v>
      </c>
      <c r="I182" s="23">
        <v>234787.55649230769</v>
      </c>
      <c r="J182" s="17">
        <f t="shared" si="19"/>
        <v>1.0990984855039801E-3</v>
      </c>
      <c r="K182" s="17">
        <f t="shared" si="20"/>
        <v>0.31259052386095459</v>
      </c>
      <c r="L182" s="17">
        <f t="shared" si="21"/>
        <v>0.23814778346980353</v>
      </c>
      <c r="M182" s="18">
        <v>36</v>
      </c>
      <c r="N182" s="18">
        <v>4384</v>
      </c>
      <c r="O182" s="18">
        <v>4025</v>
      </c>
      <c r="U182" s="6" t="str">
        <f t="shared" si="16"/>
        <v>2020-05-06 Волгоград</v>
      </c>
    </row>
    <row r="183" spans="1:21" ht="14.25" customHeight="1" x14ac:dyDescent="0.3">
      <c r="A183" s="24">
        <v>43974</v>
      </c>
      <c r="B183" s="22">
        <f t="shared" si="17"/>
        <v>21</v>
      </c>
      <c r="C183" s="22">
        <f t="shared" si="18"/>
        <v>23</v>
      </c>
      <c r="D183" s="25" t="s">
        <v>16</v>
      </c>
      <c r="E183" s="25">
        <v>89556</v>
      </c>
      <c r="F183" s="30">
        <f t="shared" si="15"/>
        <v>199253.25</v>
      </c>
      <c r="G183" s="25">
        <v>7173117</v>
      </c>
      <c r="H183" s="25">
        <v>6068194.523</v>
      </c>
      <c r="I183" s="25">
        <v>139983.69019999998</v>
      </c>
      <c r="J183" s="17">
        <f t="shared" si="19"/>
        <v>1.4455053909310331E-3</v>
      </c>
      <c r="K183" s="17">
        <f t="shared" si="20"/>
        <v>0.1820842217255994</v>
      </c>
      <c r="L183" s="17">
        <f t="shared" si="21"/>
        <v>0.15403658925401606</v>
      </c>
      <c r="M183" s="18">
        <v>36</v>
      </c>
      <c r="N183" s="18">
        <v>5651</v>
      </c>
      <c r="O183" s="18">
        <v>5212</v>
      </c>
      <c r="U183" s="6" t="str">
        <f t="shared" si="16"/>
        <v>2020-05-23 Волгоград</v>
      </c>
    </row>
    <row r="184" spans="1:21" ht="14.25" customHeight="1" x14ac:dyDescent="0.3">
      <c r="A184" s="21">
        <v>43979</v>
      </c>
      <c r="B184" s="22">
        <f t="shared" si="17"/>
        <v>22</v>
      </c>
      <c r="C184" s="22">
        <f t="shared" si="18"/>
        <v>23</v>
      </c>
      <c r="D184" s="23" t="s">
        <v>15</v>
      </c>
      <c r="E184" s="23">
        <v>364638</v>
      </c>
      <c r="F184" s="30">
        <f t="shared" si="15"/>
        <v>306029.74596774194</v>
      </c>
      <c r="G184" s="23">
        <v>37947688.5</v>
      </c>
      <c r="H184" s="23">
        <v>27829971.363000002</v>
      </c>
      <c r="I184" s="23">
        <v>628647.33076923073</v>
      </c>
      <c r="J184" s="17">
        <f t="shared" si="19"/>
        <v>7.6471063137714852E-3</v>
      </c>
      <c r="K184" s="17">
        <f t="shared" si="20"/>
        <v>0.3635547088794896</v>
      </c>
      <c r="L184" s="17">
        <f t="shared" si="21"/>
        <v>0.26662275192334833</v>
      </c>
      <c r="M184" s="18">
        <v>124</v>
      </c>
      <c r="N184" s="18">
        <v>20868</v>
      </c>
      <c r="O184" s="18">
        <v>19342</v>
      </c>
      <c r="U184" s="6" t="str">
        <f t="shared" si="16"/>
        <v>2020-05-28 Санкт-Петербург Север</v>
      </c>
    </row>
    <row r="185" spans="1:21" ht="14.25" customHeight="1" x14ac:dyDescent="0.3">
      <c r="A185" s="24">
        <v>43976</v>
      </c>
      <c r="B185" s="22">
        <f t="shared" si="17"/>
        <v>22</v>
      </c>
      <c r="C185" s="22">
        <f t="shared" si="18"/>
        <v>23</v>
      </c>
      <c r="D185" s="25" t="s">
        <v>16</v>
      </c>
      <c r="E185" s="25">
        <v>66316.5</v>
      </c>
      <c r="F185" s="30">
        <f t="shared" si="15"/>
        <v>158462.5</v>
      </c>
      <c r="G185" s="25">
        <v>5704650</v>
      </c>
      <c r="H185" s="25">
        <v>4375924.2359999996</v>
      </c>
      <c r="I185" s="25">
        <v>135246.95929230767</v>
      </c>
      <c r="J185" s="17">
        <f t="shared" si="19"/>
        <v>1.1495842502464017E-3</v>
      </c>
      <c r="K185" s="17">
        <f t="shared" si="20"/>
        <v>0.30364459993817877</v>
      </c>
      <c r="L185" s="17">
        <f t="shared" si="21"/>
        <v>0.23291976966159195</v>
      </c>
      <c r="M185" s="18">
        <v>36</v>
      </c>
      <c r="N185" s="18">
        <v>4641</v>
      </c>
      <c r="O185" s="18">
        <v>4274</v>
      </c>
      <c r="U185" s="6" t="str">
        <f t="shared" si="16"/>
        <v>2020-05-25 Волгоград</v>
      </c>
    </row>
    <row r="186" spans="1:21" ht="14.25" customHeight="1" x14ac:dyDescent="0.3">
      <c r="A186" s="21">
        <v>43951</v>
      </c>
      <c r="B186" s="22">
        <f t="shared" si="17"/>
        <v>18</v>
      </c>
      <c r="C186" s="22">
        <f t="shared" si="18"/>
        <v>23</v>
      </c>
      <c r="D186" s="23" t="s">
        <v>16</v>
      </c>
      <c r="E186" s="23">
        <v>78235.5</v>
      </c>
      <c r="F186" s="30">
        <f t="shared" si="15"/>
        <v>189433.16666666666</v>
      </c>
      <c r="G186" s="23">
        <v>6819594</v>
      </c>
      <c r="H186" s="23">
        <v>5260171.5349999992</v>
      </c>
      <c r="I186" s="23">
        <v>70931.816676923074</v>
      </c>
      <c r="J186" s="17">
        <f t="shared" si="19"/>
        <v>1.3742644781844389E-3</v>
      </c>
      <c r="K186" s="17">
        <f t="shared" si="20"/>
        <v>0.2964584813677566</v>
      </c>
      <c r="L186" s="17">
        <f t="shared" si="21"/>
        <v>0.22866793316434977</v>
      </c>
      <c r="M186" s="18">
        <v>36</v>
      </c>
      <c r="N186" s="18">
        <v>5143</v>
      </c>
      <c r="O186" s="18">
        <v>4715</v>
      </c>
      <c r="U186" s="6" t="str">
        <f t="shared" si="16"/>
        <v>2020-04-30 Волгоград</v>
      </c>
    </row>
    <row r="187" spans="1:21" ht="14.25" customHeight="1" x14ac:dyDescent="0.3">
      <c r="A187" s="24">
        <v>43961</v>
      </c>
      <c r="B187" s="22">
        <f t="shared" si="17"/>
        <v>19</v>
      </c>
      <c r="C187" s="22">
        <f t="shared" si="18"/>
        <v>23</v>
      </c>
      <c r="D187" s="25" t="s">
        <v>16</v>
      </c>
      <c r="E187" s="25">
        <v>88311</v>
      </c>
      <c r="F187" s="30">
        <f t="shared" si="15"/>
        <v>214613.04166666666</v>
      </c>
      <c r="G187" s="25">
        <v>7726069.5</v>
      </c>
      <c r="H187" s="25">
        <v>5922893.7209999999</v>
      </c>
      <c r="I187" s="25">
        <v>161614.12454615385</v>
      </c>
      <c r="J187" s="17">
        <f t="shared" si="19"/>
        <v>1.5569347485838907E-3</v>
      </c>
      <c r="K187" s="17">
        <f t="shared" si="20"/>
        <v>0.30444169082533501</v>
      </c>
      <c r="L187" s="17">
        <f t="shared" si="21"/>
        <v>0.23338850097064234</v>
      </c>
      <c r="M187" s="18">
        <v>36</v>
      </c>
      <c r="N187" s="18">
        <v>5746</v>
      </c>
      <c r="O187" s="18">
        <v>5277</v>
      </c>
      <c r="U187" s="6" t="str">
        <f t="shared" si="16"/>
        <v>2020-05-10 Волгоград</v>
      </c>
    </row>
    <row r="188" spans="1:21" ht="14.25" customHeight="1" x14ac:dyDescent="0.3">
      <c r="A188" s="21">
        <v>43959</v>
      </c>
      <c r="B188" s="22">
        <f t="shared" si="17"/>
        <v>19</v>
      </c>
      <c r="C188" s="22">
        <f t="shared" si="18"/>
        <v>23</v>
      </c>
      <c r="D188" s="23" t="s">
        <v>16</v>
      </c>
      <c r="E188" s="23">
        <v>61804.5</v>
      </c>
      <c r="F188" s="30">
        <f t="shared" si="15"/>
        <v>149047.45833333334</v>
      </c>
      <c r="G188" s="23">
        <v>5365708.5</v>
      </c>
      <c r="H188" s="23">
        <v>4091691.3249999997</v>
      </c>
      <c r="I188" s="23">
        <v>232169.67161538458</v>
      </c>
      <c r="J188" s="17">
        <f t="shared" si="19"/>
        <v>1.0812817583924069E-3</v>
      </c>
      <c r="K188" s="17">
        <f t="shared" si="20"/>
        <v>0.31136688322890543</v>
      </c>
      <c r="L188" s="17">
        <f t="shared" si="21"/>
        <v>0.23743689673041318</v>
      </c>
      <c r="M188" s="18">
        <v>36</v>
      </c>
      <c r="N188" s="18">
        <v>4199</v>
      </c>
      <c r="O188" s="18">
        <v>3867</v>
      </c>
      <c r="U188" s="6" t="str">
        <f t="shared" si="16"/>
        <v>2020-05-08 Волгоград</v>
      </c>
    </row>
    <row r="189" spans="1:21" ht="14.25" customHeight="1" x14ac:dyDescent="0.3">
      <c r="A189" s="24">
        <v>43958</v>
      </c>
      <c r="B189" s="22">
        <f t="shared" si="17"/>
        <v>19</v>
      </c>
      <c r="C189" s="22">
        <f t="shared" si="18"/>
        <v>23</v>
      </c>
      <c r="D189" s="25" t="s">
        <v>16</v>
      </c>
      <c r="E189" s="25">
        <v>71067</v>
      </c>
      <c r="F189" s="30">
        <f t="shared" si="15"/>
        <v>171551.04166666666</v>
      </c>
      <c r="G189" s="25">
        <v>6175837.5</v>
      </c>
      <c r="H189" s="25">
        <v>4747959.6140000001</v>
      </c>
      <c r="I189" s="25">
        <v>157793.27424615383</v>
      </c>
      <c r="J189" s="17">
        <f t="shared" si="19"/>
        <v>1.2445365661488631E-3</v>
      </c>
      <c r="K189" s="17">
        <f t="shared" si="20"/>
        <v>0.30073505296669101</v>
      </c>
      <c r="L189" s="17">
        <f t="shared" si="21"/>
        <v>0.23120392756448011</v>
      </c>
      <c r="M189" s="18">
        <v>36</v>
      </c>
      <c r="N189" s="18">
        <v>4826</v>
      </c>
      <c r="O189" s="18">
        <v>4426</v>
      </c>
      <c r="U189" s="6" t="str">
        <f t="shared" si="16"/>
        <v>2020-05-07 Волгоград</v>
      </c>
    </row>
    <row r="190" spans="1:21" ht="14.25" customHeight="1" x14ac:dyDescent="0.3">
      <c r="A190" s="21">
        <v>43975</v>
      </c>
      <c r="B190" s="22">
        <f t="shared" si="17"/>
        <v>21</v>
      </c>
      <c r="C190" s="22">
        <f t="shared" si="18"/>
        <v>23</v>
      </c>
      <c r="D190" s="23" t="s">
        <v>16</v>
      </c>
      <c r="E190" s="23">
        <v>74649</v>
      </c>
      <c r="F190" s="30">
        <f t="shared" si="15"/>
        <v>169395.45833333334</v>
      </c>
      <c r="G190" s="23">
        <v>6098236.5</v>
      </c>
      <c r="H190" s="23">
        <v>5042435.841</v>
      </c>
      <c r="I190" s="23">
        <v>156805.83461538461</v>
      </c>
      <c r="J190" s="17">
        <f t="shared" si="19"/>
        <v>1.2288986414026699E-3</v>
      </c>
      <c r="K190" s="17">
        <f t="shared" si="20"/>
        <v>0.20938306253007613</v>
      </c>
      <c r="L190" s="17">
        <f t="shared" si="21"/>
        <v>0.17313212746012721</v>
      </c>
      <c r="M190" s="18">
        <v>36</v>
      </c>
      <c r="N190" s="18">
        <v>4915</v>
      </c>
      <c r="O190" s="18">
        <v>4562</v>
      </c>
      <c r="U190" s="6" t="str">
        <f t="shared" si="16"/>
        <v>2020-05-24 Волгоград</v>
      </c>
    </row>
    <row r="191" spans="1:21" ht="14.25" customHeight="1" x14ac:dyDescent="0.3">
      <c r="A191" s="24">
        <v>43967</v>
      </c>
      <c r="B191" s="22">
        <f t="shared" si="17"/>
        <v>20</v>
      </c>
      <c r="C191" s="22">
        <f t="shared" si="18"/>
        <v>23</v>
      </c>
      <c r="D191" s="25" t="s">
        <v>17</v>
      </c>
      <c r="E191" s="25">
        <v>44560.5</v>
      </c>
      <c r="F191" s="30">
        <f t="shared" si="15"/>
        <v>191673.71428571429</v>
      </c>
      <c r="G191" s="25">
        <v>4025148</v>
      </c>
      <c r="H191" s="25">
        <v>3259483.304</v>
      </c>
      <c r="I191" s="25">
        <v>145385.33866923075</v>
      </c>
      <c r="J191" s="17">
        <f t="shared" si="19"/>
        <v>8.1113595850942715E-4</v>
      </c>
      <c r="K191" s="17">
        <f t="shared" si="20"/>
        <v>0.23490370239368466</v>
      </c>
      <c r="L191" s="17">
        <f t="shared" si="21"/>
        <v>0.1902202592302196</v>
      </c>
      <c r="M191" s="18">
        <v>21</v>
      </c>
      <c r="N191" s="18">
        <v>2427</v>
      </c>
      <c r="O191" s="18">
        <v>2213</v>
      </c>
      <c r="U191" s="6" t="str">
        <f t="shared" si="16"/>
        <v>2020-05-16 Казань</v>
      </c>
    </row>
    <row r="192" spans="1:21" ht="14.25" customHeight="1" x14ac:dyDescent="0.3">
      <c r="A192" s="21">
        <v>43970</v>
      </c>
      <c r="B192" s="22">
        <f t="shared" si="17"/>
        <v>21</v>
      </c>
      <c r="C192" s="22">
        <f t="shared" si="18"/>
        <v>23</v>
      </c>
      <c r="D192" s="23" t="s">
        <v>17</v>
      </c>
      <c r="E192" s="23">
        <v>38250</v>
      </c>
      <c r="F192" s="30">
        <f t="shared" si="15"/>
        <v>169187.5</v>
      </c>
      <c r="G192" s="23">
        <v>3552937.5</v>
      </c>
      <c r="H192" s="23">
        <v>2795344.17</v>
      </c>
      <c r="I192" s="23">
        <v>245048.26007692309</v>
      </c>
      <c r="J192" s="17">
        <f t="shared" si="19"/>
        <v>7.1597749066284956E-4</v>
      </c>
      <c r="K192" s="17">
        <f t="shared" si="20"/>
        <v>0.2710196970128369</v>
      </c>
      <c r="L192" s="17">
        <f t="shared" si="21"/>
        <v>0.21323013140535121</v>
      </c>
      <c r="M192" s="18">
        <v>21</v>
      </c>
      <c r="N192" s="18">
        <v>2245</v>
      </c>
      <c r="O192" s="18">
        <v>2053</v>
      </c>
      <c r="U192" s="6" t="str">
        <f t="shared" si="16"/>
        <v>2020-05-19 Казань</v>
      </c>
    </row>
    <row r="193" spans="1:21" ht="14.25" customHeight="1" x14ac:dyDescent="0.3">
      <c r="A193" s="24">
        <v>43968</v>
      </c>
      <c r="B193" s="22">
        <f t="shared" si="17"/>
        <v>20</v>
      </c>
      <c r="C193" s="22">
        <f t="shared" si="18"/>
        <v>23</v>
      </c>
      <c r="D193" s="25" t="s">
        <v>17</v>
      </c>
      <c r="E193" s="25">
        <v>34830</v>
      </c>
      <c r="F193" s="30">
        <f t="shared" si="15"/>
        <v>151959.78571428571</v>
      </c>
      <c r="G193" s="25">
        <v>3191155.5</v>
      </c>
      <c r="H193" s="25">
        <v>2528990.5839999998</v>
      </c>
      <c r="I193" s="25">
        <v>292821.22307692311</v>
      </c>
      <c r="J193" s="17">
        <f t="shared" si="19"/>
        <v>6.4307224858443218E-4</v>
      </c>
      <c r="K193" s="17">
        <f t="shared" si="20"/>
        <v>0.26182972771400409</v>
      </c>
      <c r="L193" s="17">
        <f t="shared" si="21"/>
        <v>0.20750004692657573</v>
      </c>
      <c r="M193" s="18">
        <v>21</v>
      </c>
      <c r="N193" s="18">
        <v>2054</v>
      </c>
      <c r="O193" s="18">
        <v>1883</v>
      </c>
      <c r="U193" s="6" t="str">
        <f t="shared" si="16"/>
        <v>2020-05-17 Казань</v>
      </c>
    </row>
    <row r="194" spans="1:21" ht="14.25" customHeight="1" x14ac:dyDescent="0.3">
      <c r="A194" s="21">
        <v>43960</v>
      </c>
      <c r="B194" s="22">
        <f t="shared" si="17"/>
        <v>19</v>
      </c>
      <c r="C194" s="22">
        <f t="shared" si="18"/>
        <v>23</v>
      </c>
      <c r="D194" s="23" t="s">
        <v>17</v>
      </c>
      <c r="E194" s="23">
        <v>32239.5</v>
      </c>
      <c r="F194" s="30">
        <f t="shared" ref="F194:F257" si="22">G194/M194</f>
        <v>146899.64285714287</v>
      </c>
      <c r="G194" s="23">
        <v>3084892.5</v>
      </c>
      <c r="H194" s="23">
        <v>2384575.3629999999</v>
      </c>
      <c r="I194" s="23">
        <v>184346.05176923078</v>
      </c>
      <c r="J194" s="17">
        <f t="shared" si="19"/>
        <v>6.2165844209605288E-4</v>
      </c>
      <c r="K194" s="17">
        <f t="shared" si="20"/>
        <v>0.29368630904537285</v>
      </c>
      <c r="L194" s="17">
        <f t="shared" si="21"/>
        <v>0.22701508626313563</v>
      </c>
      <c r="M194" s="18">
        <v>21</v>
      </c>
      <c r="N194" s="18">
        <v>1891</v>
      </c>
      <c r="O194" s="18">
        <v>1709</v>
      </c>
      <c r="U194" s="6" t="str">
        <f t="shared" ref="U194:U257" si="23">_xlfn.CONCAT(TEXT(A194,"ГГГГ-ММ-ДД")," ",D194)</f>
        <v>2020-05-09 Казань</v>
      </c>
    </row>
    <row r="195" spans="1:21" ht="14.25" customHeight="1" x14ac:dyDescent="0.3">
      <c r="A195" s="24">
        <v>43955</v>
      </c>
      <c r="B195" s="22">
        <f t="shared" ref="B195:B258" si="24">WEEKNUM(A195,2)</f>
        <v>19</v>
      </c>
      <c r="C195" s="22">
        <f t="shared" ref="C195:C258" si="25">MAX(B195:B698)</f>
        <v>23</v>
      </c>
      <c r="D195" s="25" t="s">
        <v>17</v>
      </c>
      <c r="E195" s="25">
        <v>30780</v>
      </c>
      <c r="F195" s="30">
        <f t="shared" si="22"/>
        <v>140892.67499999999</v>
      </c>
      <c r="G195" s="25">
        <v>2817853.5</v>
      </c>
      <c r="H195" s="25">
        <v>2169377.2250000001</v>
      </c>
      <c r="I195" s="25">
        <v>215836.18461538458</v>
      </c>
      <c r="J195" s="17">
        <f t="shared" ref="J195:J258" si="26">G195/SUM($G$2:$G$505)</f>
        <v>5.6784553006787423E-4</v>
      </c>
      <c r="K195" s="17">
        <f t="shared" ref="K195:K258" si="27">(G195-H195)/H195</f>
        <v>0.29892278185966475</v>
      </c>
      <c r="L195" s="17">
        <f t="shared" ref="L195:L258" si="28">(G195-H195)/G195</f>
        <v>0.23013129497328372</v>
      </c>
      <c r="M195" s="18">
        <v>20</v>
      </c>
      <c r="N195" s="18">
        <v>1804</v>
      </c>
      <c r="O195" s="18">
        <v>1638</v>
      </c>
      <c r="U195" s="6" t="str">
        <f t="shared" si="23"/>
        <v>2020-05-04 Казань</v>
      </c>
    </row>
    <row r="196" spans="1:21" ht="14.25" customHeight="1" x14ac:dyDescent="0.3">
      <c r="A196" s="21">
        <v>43950</v>
      </c>
      <c r="B196" s="22">
        <f t="shared" si="24"/>
        <v>18</v>
      </c>
      <c r="C196" s="22">
        <f t="shared" si="25"/>
        <v>23</v>
      </c>
      <c r="D196" s="23" t="s">
        <v>17</v>
      </c>
      <c r="E196" s="23">
        <v>29142</v>
      </c>
      <c r="F196" s="30">
        <f t="shared" si="22"/>
        <v>138294.47368421053</v>
      </c>
      <c r="G196" s="23">
        <v>2627595</v>
      </c>
      <c r="H196" s="23">
        <v>2033299.2799999998</v>
      </c>
      <c r="I196" s="23">
        <v>202681.39594615382</v>
      </c>
      <c r="J196" s="17">
        <f t="shared" si="26"/>
        <v>5.2950519804478694E-4</v>
      </c>
      <c r="K196" s="17">
        <f t="shared" si="27"/>
        <v>0.29228147860259918</v>
      </c>
      <c r="L196" s="17">
        <f t="shared" si="28"/>
        <v>0.22617477959883475</v>
      </c>
      <c r="M196" s="18">
        <v>19</v>
      </c>
      <c r="N196" s="18">
        <v>1676</v>
      </c>
      <c r="O196" s="18">
        <v>1516</v>
      </c>
      <c r="U196" s="6" t="str">
        <f t="shared" si="23"/>
        <v>2020-04-29 Казань</v>
      </c>
    </row>
    <row r="197" spans="1:21" ht="14.25" customHeight="1" x14ac:dyDescent="0.3">
      <c r="A197" s="24">
        <v>43953</v>
      </c>
      <c r="B197" s="22">
        <f t="shared" si="24"/>
        <v>18</v>
      </c>
      <c r="C197" s="22">
        <f t="shared" si="25"/>
        <v>23</v>
      </c>
      <c r="D197" s="25" t="s">
        <v>17</v>
      </c>
      <c r="E197" s="25">
        <v>26428.5</v>
      </c>
      <c r="F197" s="30">
        <f t="shared" si="22"/>
        <v>123523.27499999999</v>
      </c>
      <c r="G197" s="25">
        <v>2470465.5</v>
      </c>
      <c r="H197" s="25">
        <v>1911613.1440000001</v>
      </c>
      <c r="I197" s="25">
        <v>187667.93086153845</v>
      </c>
      <c r="J197" s="17">
        <f t="shared" si="26"/>
        <v>4.9784092443482105E-4</v>
      </c>
      <c r="K197" s="17">
        <f t="shared" si="27"/>
        <v>0.2923459475857213</v>
      </c>
      <c r="L197" s="17">
        <f t="shared" si="28"/>
        <v>0.22621338205289648</v>
      </c>
      <c r="M197" s="18">
        <v>20</v>
      </c>
      <c r="N197" s="18">
        <v>1613</v>
      </c>
      <c r="O197" s="18">
        <v>1457</v>
      </c>
      <c r="U197" s="6" t="str">
        <f t="shared" si="23"/>
        <v>2020-05-02 Казань</v>
      </c>
    </row>
    <row r="198" spans="1:21" ht="14.25" customHeight="1" x14ac:dyDescent="0.3">
      <c r="A198" s="21">
        <v>43977</v>
      </c>
      <c r="B198" s="22">
        <f t="shared" si="24"/>
        <v>22</v>
      </c>
      <c r="C198" s="22">
        <f t="shared" si="25"/>
        <v>23</v>
      </c>
      <c r="D198" s="23" t="s">
        <v>17</v>
      </c>
      <c r="E198" s="23">
        <v>40744.5</v>
      </c>
      <c r="F198" s="30">
        <f t="shared" si="22"/>
        <v>176205.28571428571</v>
      </c>
      <c r="G198" s="23">
        <v>3700311</v>
      </c>
      <c r="H198" s="23">
        <v>2861069.8419999997</v>
      </c>
      <c r="I198" s="23">
        <v>170303.62015384613</v>
      </c>
      <c r="J198" s="17">
        <f t="shared" si="26"/>
        <v>7.4567576391426518E-4</v>
      </c>
      <c r="K198" s="17">
        <f t="shared" si="27"/>
        <v>0.2933312377349509</v>
      </c>
      <c r="L198" s="17">
        <f t="shared" si="28"/>
        <v>0.22680287089382495</v>
      </c>
      <c r="M198" s="18">
        <v>21</v>
      </c>
      <c r="N198" s="18">
        <v>2418</v>
      </c>
      <c r="O198" s="18">
        <v>2215</v>
      </c>
      <c r="U198" s="6" t="str">
        <f t="shared" si="23"/>
        <v>2020-05-26 Казань</v>
      </c>
    </row>
    <row r="199" spans="1:21" ht="14.25" customHeight="1" x14ac:dyDescent="0.3">
      <c r="A199" s="24">
        <v>43952</v>
      </c>
      <c r="B199" s="22">
        <f t="shared" si="24"/>
        <v>18</v>
      </c>
      <c r="C199" s="22">
        <f t="shared" si="25"/>
        <v>23</v>
      </c>
      <c r="D199" s="25" t="s">
        <v>17</v>
      </c>
      <c r="E199" s="25">
        <v>46620</v>
      </c>
      <c r="F199" s="30">
        <f t="shared" si="22"/>
        <v>214662.07500000001</v>
      </c>
      <c r="G199" s="25">
        <v>4293241.5</v>
      </c>
      <c r="H199" s="25">
        <v>3389723.9589999998</v>
      </c>
      <c r="I199" s="25">
        <v>329717.03827692306</v>
      </c>
      <c r="J199" s="17">
        <f t="shared" si="26"/>
        <v>8.6516137026885738E-4</v>
      </c>
      <c r="K199" s="17">
        <f t="shared" si="27"/>
        <v>0.2665460526958503</v>
      </c>
      <c r="L199" s="17">
        <f t="shared" si="28"/>
        <v>0.21045113371796118</v>
      </c>
      <c r="M199" s="18">
        <v>20</v>
      </c>
      <c r="N199" s="18">
        <v>2468</v>
      </c>
      <c r="O199" s="18">
        <v>2221</v>
      </c>
      <c r="U199" s="6" t="str">
        <f t="shared" si="23"/>
        <v>2020-05-01 Казань</v>
      </c>
    </row>
    <row r="200" spans="1:21" ht="14.25" customHeight="1" x14ac:dyDescent="0.3">
      <c r="A200" s="21">
        <v>43963</v>
      </c>
      <c r="B200" s="22">
        <f t="shared" si="24"/>
        <v>20</v>
      </c>
      <c r="C200" s="22">
        <f t="shared" si="25"/>
        <v>23</v>
      </c>
      <c r="D200" s="23" t="s">
        <v>17</v>
      </c>
      <c r="E200" s="23">
        <v>32419.5</v>
      </c>
      <c r="F200" s="30">
        <f t="shared" si="22"/>
        <v>146695.92857142858</v>
      </c>
      <c r="G200" s="23">
        <v>3080614.5</v>
      </c>
      <c r="H200" s="23">
        <v>2363955.7909999997</v>
      </c>
      <c r="I200" s="23">
        <v>200042.36143846155</v>
      </c>
      <c r="J200" s="17">
        <f t="shared" si="26"/>
        <v>6.2079635214793089E-4</v>
      </c>
      <c r="K200" s="17">
        <f t="shared" si="27"/>
        <v>0.30316079163935616</v>
      </c>
      <c r="L200" s="17">
        <f t="shared" si="28"/>
        <v>0.23263498532516816</v>
      </c>
      <c r="M200" s="18">
        <v>21</v>
      </c>
      <c r="N200" s="18">
        <v>1926</v>
      </c>
      <c r="O200" s="18">
        <v>1745</v>
      </c>
      <c r="U200" s="6" t="str">
        <f t="shared" si="23"/>
        <v>2020-05-12 Казань</v>
      </c>
    </row>
    <row r="201" spans="1:21" ht="14.25" customHeight="1" x14ac:dyDescent="0.3">
      <c r="A201" s="24">
        <v>43972</v>
      </c>
      <c r="B201" s="22">
        <f t="shared" si="24"/>
        <v>21</v>
      </c>
      <c r="C201" s="22">
        <f t="shared" si="25"/>
        <v>23</v>
      </c>
      <c r="D201" s="25" t="s">
        <v>17</v>
      </c>
      <c r="E201" s="25">
        <v>40819.5</v>
      </c>
      <c r="F201" s="30">
        <f t="shared" si="22"/>
        <v>181447.35714285713</v>
      </c>
      <c r="G201" s="25">
        <v>3810394.5</v>
      </c>
      <c r="H201" s="25">
        <v>3046897.7940000002</v>
      </c>
      <c r="I201" s="25">
        <v>144594.40769230769</v>
      </c>
      <c r="J201" s="17">
        <f t="shared" si="26"/>
        <v>7.6785946629951232E-4</v>
      </c>
      <c r="K201" s="17">
        <f t="shared" si="27"/>
        <v>0.25058165964854145</v>
      </c>
      <c r="L201" s="17">
        <f t="shared" si="28"/>
        <v>0.20037208903172618</v>
      </c>
      <c r="M201" s="18">
        <v>21</v>
      </c>
      <c r="N201" s="18">
        <v>2335</v>
      </c>
      <c r="O201" s="18">
        <v>2126</v>
      </c>
      <c r="U201" s="6" t="str">
        <f t="shared" si="23"/>
        <v>2020-05-21 Казань</v>
      </c>
    </row>
    <row r="202" spans="1:21" ht="14.25" customHeight="1" x14ac:dyDescent="0.3">
      <c r="A202" s="21">
        <v>43971</v>
      </c>
      <c r="B202" s="22">
        <f t="shared" si="24"/>
        <v>21</v>
      </c>
      <c r="C202" s="22">
        <f t="shared" si="25"/>
        <v>23</v>
      </c>
      <c r="D202" s="23" t="s">
        <v>17</v>
      </c>
      <c r="E202" s="23">
        <v>41391</v>
      </c>
      <c r="F202" s="30">
        <f t="shared" si="22"/>
        <v>186618.42857142858</v>
      </c>
      <c r="G202" s="23">
        <v>3918987</v>
      </c>
      <c r="H202" s="23">
        <v>3141103.9569999999</v>
      </c>
      <c r="I202" s="23">
        <v>205451.17950769232</v>
      </c>
      <c r="J202" s="17">
        <f t="shared" si="26"/>
        <v>7.8974270676034379E-4</v>
      </c>
      <c r="K202" s="17">
        <f t="shared" si="27"/>
        <v>0.24764638599957042</v>
      </c>
      <c r="L202" s="17">
        <f t="shared" si="28"/>
        <v>0.19849084546593293</v>
      </c>
      <c r="M202" s="18">
        <v>21</v>
      </c>
      <c r="N202" s="18">
        <v>2410</v>
      </c>
      <c r="O202" s="18">
        <v>2202</v>
      </c>
      <c r="U202" s="6" t="str">
        <f t="shared" si="23"/>
        <v>2020-05-20 Казань</v>
      </c>
    </row>
    <row r="203" spans="1:21" ht="14.25" customHeight="1" x14ac:dyDescent="0.3">
      <c r="A203" s="24">
        <v>43956</v>
      </c>
      <c r="B203" s="22">
        <f t="shared" si="24"/>
        <v>19</v>
      </c>
      <c r="C203" s="22">
        <f t="shared" si="25"/>
        <v>23</v>
      </c>
      <c r="D203" s="25" t="s">
        <v>17</v>
      </c>
      <c r="E203" s="25">
        <v>29482.5</v>
      </c>
      <c r="F203" s="30">
        <f t="shared" si="22"/>
        <v>132434.4</v>
      </c>
      <c r="G203" s="25">
        <v>2648688</v>
      </c>
      <c r="H203" s="25">
        <v>2021918.12</v>
      </c>
      <c r="I203" s="25">
        <v>219587.1531846154</v>
      </c>
      <c r="J203" s="17">
        <f t="shared" si="26"/>
        <v>5.337557972209761E-4</v>
      </c>
      <c r="K203" s="17">
        <f t="shared" si="27"/>
        <v>0.30998776547885126</v>
      </c>
      <c r="L203" s="17">
        <f t="shared" si="28"/>
        <v>0.23663409204859157</v>
      </c>
      <c r="M203" s="18">
        <v>20</v>
      </c>
      <c r="N203" s="18">
        <v>1757</v>
      </c>
      <c r="O203" s="18">
        <v>1596</v>
      </c>
      <c r="U203" s="6" t="str">
        <f t="shared" si="23"/>
        <v>2020-05-05 Казань</v>
      </c>
    </row>
    <row r="204" spans="1:21" ht="14.25" customHeight="1" x14ac:dyDescent="0.3">
      <c r="A204" s="21">
        <v>43949</v>
      </c>
      <c r="B204" s="22">
        <f t="shared" si="24"/>
        <v>18</v>
      </c>
      <c r="C204" s="22">
        <f t="shared" si="25"/>
        <v>23</v>
      </c>
      <c r="D204" s="23" t="s">
        <v>17</v>
      </c>
      <c r="E204" s="23">
        <v>32181</v>
      </c>
      <c r="F204" s="30">
        <f t="shared" si="22"/>
        <v>150715.81578947368</v>
      </c>
      <c r="G204" s="23">
        <v>2863600.5</v>
      </c>
      <c r="H204" s="23">
        <v>2246478.6170000001</v>
      </c>
      <c r="I204" s="23">
        <v>140503.93076923076</v>
      </c>
      <c r="J204" s="17">
        <f t="shared" si="26"/>
        <v>5.7706433064214655E-4</v>
      </c>
      <c r="K204" s="17">
        <f t="shared" si="27"/>
        <v>0.27470632407982537</v>
      </c>
      <c r="L204" s="17">
        <f t="shared" si="28"/>
        <v>0.21550557872859707</v>
      </c>
      <c r="M204" s="18">
        <v>19</v>
      </c>
      <c r="N204" s="18">
        <v>1846</v>
      </c>
      <c r="O204" s="18">
        <v>1681</v>
      </c>
      <c r="U204" s="6" t="str">
        <f t="shared" si="23"/>
        <v>2020-04-28 Казань</v>
      </c>
    </row>
    <row r="205" spans="1:21" ht="14.25" customHeight="1" x14ac:dyDescent="0.3">
      <c r="A205" s="24">
        <v>43964</v>
      </c>
      <c r="B205" s="22">
        <f t="shared" si="24"/>
        <v>20</v>
      </c>
      <c r="C205" s="22">
        <f t="shared" si="25"/>
        <v>23</v>
      </c>
      <c r="D205" s="25" t="s">
        <v>17</v>
      </c>
      <c r="E205" s="25">
        <v>35535</v>
      </c>
      <c r="F205" s="30">
        <f t="shared" si="22"/>
        <v>156574.71428571429</v>
      </c>
      <c r="G205" s="25">
        <v>3288069</v>
      </c>
      <c r="H205" s="25">
        <v>2580984.0299999998</v>
      </c>
      <c r="I205" s="25">
        <v>208081.82515384615</v>
      </c>
      <c r="J205" s="17">
        <f t="shared" si="26"/>
        <v>6.6260197139586757E-4</v>
      </c>
      <c r="K205" s="17">
        <f t="shared" si="27"/>
        <v>0.27395945181419828</v>
      </c>
      <c r="L205" s="17">
        <f t="shared" si="28"/>
        <v>0.21504566053814569</v>
      </c>
      <c r="M205" s="18">
        <v>21</v>
      </c>
      <c r="N205" s="18">
        <v>2061</v>
      </c>
      <c r="O205" s="18">
        <v>1876</v>
      </c>
      <c r="U205" s="6" t="str">
        <f t="shared" si="23"/>
        <v>2020-05-13 Казань</v>
      </c>
    </row>
    <row r="206" spans="1:21" ht="14.25" customHeight="1" x14ac:dyDescent="0.3">
      <c r="A206" s="21">
        <v>43982</v>
      </c>
      <c r="B206" s="22">
        <f t="shared" si="24"/>
        <v>22</v>
      </c>
      <c r="C206" s="22">
        <f t="shared" si="25"/>
        <v>23</v>
      </c>
      <c r="D206" s="23" t="s">
        <v>16</v>
      </c>
      <c r="E206" s="23">
        <v>76234.5</v>
      </c>
      <c r="F206" s="30">
        <f t="shared" si="22"/>
        <v>175698.60810810811</v>
      </c>
      <c r="G206" s="23">
        <v>6500848.5</v>
      </c>
      <c r="H206" s="23">
        <v>5172874.4439999992</v>
      </c>
      <c r="I206" s="23">
        <v>60556.251538461533</v>
      </c>
      <c r="J206" s="17">
        <f t="shared" si="26"/>
        <v>1.3100318247110593E-3</v>
      </c>
      <c r="K206" s="17">
        <f t="shared" si="27"/>
        <v>0.25671878766365841</v>
      </c>
      <c r="L206" s="17">
        <f t="shared" si="28"/>
        <v>0.20427703491321184</v>
      </c>
      <c r="M206" s="18">
        <v>37</v>
      </c>
      <c r="N206" s="18">
        <v>5215</v>
      </c>
      <c r="O206" s="18">
        <v>4848</v>
      </c>
      <c r="U206" s="6" t="str">
        <f t="shared" si="23"/>
        <v>2020-05-31 Волгоград</v>
      </c>
    </row>
    <row r="207" spans="1:21" ht="14.25" customHeight="1" x14ac:dyDescent="0.3">
      <c r="A207" s="24">
        <v>43954</v>
      </c>
      <c r="B207" s="22">
        <f t="shared" si="24"/>
        <v>18</v>
      </c>
      <c r="C207" s="22">
        <f t="shared" si="25"/>
        <v>23</v>
      </c>
      <c r="D207" s="25" t="s">
        <v>17</v>
      </c>
      <c r="E207" s="25">
        <v>29935.5</v>
      </c>
      <c r="F207" s="30">
        <f t="shared" si="22"/>
        <v>136000.125</v>
      </c>
      <c r="G207" s="25">
        <v>2720002.5</v>
      </c>
      <c r="H207" s="25">
        <v>2102974.0010000002</v>
      </c>
      <c r="I207" s="25">
        <v>175338.6411076923</v>
      </c>
      <c r="J207" s="17">
        <f t="shared" si="26"/>
        <v>5.4812688502026217E-4</v>
      </c>
      <c r="K207" s="17">
        <f t="shared" si="27"/>
        <v>0.293407573610797</v>
      </c>
      <c r="L207" s="17">
        <f t="shared" si="28"/>
        <v>0.22684850436718343</v>
      </c>
      <c r="M207" s="18">
        <v>20</v>
      </c>
      <c r="N207" s="18">
        <v>1716</v>
      </c>
      <c r="O207" s="18">
        <v>1561</v>
      </c>
      <c r="U207" s="6" t="str">
        <f t="shared" si="23"/>
        <v>2020-05-03 Казань</v>
      </c>
    </row>
    <row r="208" spans="1:21" ht="14.25" customHeight="1" x14ac:dyDescent="0.3">
      <c r="A208" s="21">
        <v>43981</v>
      </c>
      <c r="B208" s="22">
        <f t="shared" si="24"/>
        <v>22</v>
      </c>
      <c r="C208" s="22">
        <f t="shared" si="25"/>
        <v>23</v>
      </c>
      <c r="D208" s="23" t="s">
        <v>16</v>
      </c>
      <c r="E208" s="23">
        <v>106926</v>
      </c>
      <c r="F208" s="30">
        <f t="shared" si="22"/>
        <v>245902.33783783784</v>
      </c>
      <c r="G208" s="23">
        <v>9098386.5</v>
      </c>
      <c r="H208" s="23">
        <v>7354572.0109999999</v>
      </c>
      <c r="I208" s="23">
        <v>193869.59292307691</v>
      </c>
      <c r="J208" s="17">
        <f t="shared" si="26"/>
        <v>1.8334800247262291E-3</v>
      </c>
      <c r="K208" s="17">
        <f t="shared" si="27"/>
        <v>0.2371061818949943</v>
      </c>
      <c r="L208" s="17">
        <f t="shared" si="28"/>
        <v>0.19166194896204949</v>
      </c>
      <c r="M208" s="18">
        <v>37</v>
      </c>
      <c r="N208" s="18">
        <v>6645</v>
      </c>
      <c r="O208" s="18">
        <v>6122</v>
      </c>
      <c r="U208" s="6" t="str">
        <f t="shared" si="23"/>
        <v>2020-05-30 Волгоград</v>
      </c>
    </row>
    <row r="209" spans="1:21" ht="14.25" customHeight="1" x14ac:dyDescent="0.3">
      <c r="A209" s="24">
        <v>43957</v>
      </c>
      <c r="B209" s="22">
        <f t="shared" si="24"/>
        <v>19</v>
      </c>
      <c r="C209" s="22">
        <f t="shared" si="25"/>
        <v>23</v>
      </c>
      <c r="D209" s="25" t="s">
        <v>17</v>
      </c>
      <c r="E209" s="25">
        <v>30342</v>
      </c>
      <c r="F209" s="30">
        <f t="shared" si="22"/>
        <v>136906.35</v>
      </c>
      <c r="G209" s="25">
        <v>2738127</v>
      </c>
      <c r="H209" s="25">
        <v>2094375.01</v>
      </c>
      <c r="I209" s="25">
        <v>174068.47879999998</v>
      </c>
      <c r="J209" s="17">
        <f t="shared" si="26"/>
        <v>5.5177928082782103E-4</v>
      </c>
      <c r="K209" s="17">
        <f t="shared" si="27"/>
        <v>0.30737188274606081</v>
      </c>
      <c r="L209" s="17">
        <f t="shared" si="28"/>
        <v>0.23510669519711833</v>
      </c>
      <c r="M209" s="18">
        <v>20</v>
      </c>
      <c r="N209" s="18">
        <v>1747</v>
      </c>
      <c r="O209" s="18">
        <v>1570</v>
      </c>
      <c r="U209" s="6" t="str">
        <f t="shared" si="23"/>
        <v>2020-05-06 Казань</v>
      </c>
    </row>
    <row r="210" spans="1:21" ht="14.25" customHeight="1" x14ac:dyDescent="0.3">
      <c r="A210" s="21">
        <v>43974</v>
      </c>
      <c r="B210" s="22">
        <f t="shared" si="24"/>
        <v>21</v>
      </c>
      <c r="C210" s="22">
        <f t="shared" si="25"/>
        <v>23</v>
      </c>
      <c r="D210" s="23" t="s">
        <v>17</v>
      </c>
      <c r="E210" s="23">
        <v>42999</v>
      </c>
      <c r="F210" s="30">
        <f t="shared" si="22"/>
        <v>184915</v>
      </c>
      <c r="G210" s="23">
        <v>3883215</v>
      </c>
      <c r="H210" s="23">
        <v>3151914.3419999997</v>
      </c>
      <c r="I210" s="23">
        <v>162279.9956153846</v>
      </c>
      <c r="J210" s="17">
        <f t="shared" si="26"/>
        <v>7.825340387789927E-4</v>
      </c>
      <c r="K210" s="17">
        <f t="shared" si="27"/>
        <v>0.23201793534019852</v>
      </c>
      <c r="L210" s="17">
        <f t="shared" si="28"/>
        <v>0.18832350462181474</v>
      </c>
      <c r="M210" s="18">
        <v>21</v>
      </c>
      <c r="N210" s="18">
        <v>2460</v>
      </c>
      <c r="O210" s="18">
        <v>2226</v>
      </c>
      <c r="U210" s="6" t="str">
        <f t="shared" si="23"/>
        <v>2020-05-23 Казань</v>
      </c>
    </row>
    <row r="211" spans="1:21" ht="14.25" customHeight="1" x14ac:dyDescent="0.3">
      <c r="A211" s="24">
        <v>43979</v>
      </c>
      <c r="B211" s="22">
        <f t="shared" si="24"/>
        <v>22</v>
      </c>
      <c r="C211" s="22">
        <f t="shared" si="25"/>
        <v>23</v>
      </c>
      <c r="D211" s="25" t="s">
        <v>16</v>
      </c>
      <c r="E211" s="25">
        <v>69945</v>
      </c>
      <c r="F211" s="30">
        <f t="shared" si="22"/>
        <v>164917.05405405405</v>
      </c>
      <c r="G211" s="25">
        <v>6101931</v>
      </c>
      <c r="H211" s="25">
        <v>4743581.9779999992</v>
      </c>
      <c r="I211" s="25">
        <v>226018.55243846151</v>
      </c>
      <c r="J211" s="17">
        <f t="shared" si="26"/>
        <v>1.2296431461509955E-3</v>
      </c>
      <c r="K211" s="17">
        <f t="shared" si="27"/>
        <v>0.28635512747535802</v>
      </c>
      <c r="L211" s="17">
        <f t="shared" si="28"/>
        <v>0.22260969879862633</v>
      </c>
      <c r="M211" s="18">
        <v>37</v>
      </c>
      <c r="N211" s="18">
        <v>4840</v>
      </c>
      <c r="O211" s="18">
        <v>4475</v>
      </c>
      <c r="U211" s="6" t="str">
        <f t="shared" si="23"/>
        <v>2020-05-28 Волгоград</v>
      </c>
    </row>
    <row r="212" spans="1:21" ht="14.25" customHeight="1" x14ac:dyDescent="0.3">
      <c r="A212" s="21">
        <v>43976</v>
      </c>
      <c r="B212" s="22">
        <f t="shared" si="24"/>
        <v>22</v>
      </c>
      <c r="C212" s="22">
        <f t="shared" si="25"/>
        <v>23</v>
      </c>
      <c r="D212" s="23" t="s">
        <v>17</v>
      </c>
      <c r="E212" s="23">
        <v>38740.5</v>
      </c>
      <c r="F212" s="30">
        <f t="shared" si="22"/>
        <v>169602.64285714287</v>
      </c>
      <c r="G212" s="23">
        <v>3561655.5</v>
      </c>
      <c r="H212" s="23">
        <v>2769041.2770000002</v>
      </c>
      <c r="I212" s="23">
        <v>180495.52483076922</v>
      </c>
      <c r="J212" s="17">
        <f t="shared" si="26"/>
        <v>7.1773431632150494E-4</v>
      </c>
      <c r="K212" s="17">
        <f t="shared" si="27"/>
        <v>0.28624138960424739</v>
      </c>
      <c r="L212" s="17">
        <f t="shared" si="28"/>
        <v>0.22254095686682773</v>
      </c>
      <c r="M212" s="18">
        <v>21</v>
      </c>
      <c r="N212" s="18">
        <v>2330</v>
      </c>
      <c r="O212" s="18">
        <v>2142</v>
      </c>
      <c r="U212" s="6" t="str">
        <f t="shared" si="23"/>
        <v>2020-05-25 Казань</v>
      </c>
    </row>
    <row r="213" spans="1:21" ht="14.25" customHeight="1" x14ac:dyDescent="0.3">
      <c r="A213" s="24">
        <v>43951</v>
      </c>
      <c r="B213" s="22">
        <f t="shared" si="24"/>
        <v>18</v>
      </c>
      <c r="C213" s="22">
        <f t="shared" si="25"/>
        <v>23</v>
      </c>
      <c r="D213" s="25" t="s">
        <v>17</v>
      </c>
      <c r="E213" s="25">
        <v>31231.5</v>
      </c>
      <c r="F213" s="30">
        <f t="shared" si="22"/>
        <v>142665.52499999999</v>
      </c>
      <c r="G213" s="25">
        <v>2853310.5</v>
      </c>
      <c r="H213" s="25">
        <v>2211817.6569999997</v>
      </c>
      <c r="I213" s="25">
        <v>63441.684615384613</v>
      </c>
      <c r="J213" s="17">
        <f t="shared" si="26"/>
        <v>5.7499072017786986E-4</v>
      </c>
      <c r="K213" s="17">
        <f t="shared" si="27"/>
        <v>0.29002971423516422</v>
      </c>
      <c r="L213" s="17">
        <f t="shared" si="28"/>
        <v>0.22482405717849507</v>
      </c>
      <c r="M213" s="18">
        <v>20</v>
      </c>
      <c r="N213" s="18">
        <v>1756</v>
      </c>
      <c r="O213" s="18">
        <v>1586</v>
      </c>
      <c r="U213" s="6" t="str">
        <f t="shared" si="23"/>
        <v>2020-04-30 Казань</v>
      </c>
    </row>
    <row r="214" spans="1:21" ht="14.25" customHeight="1" x14ac:dyDescent="0.3">
      <c r="A214" s="21">
        <v>43961</v>
      </c>
      <c r="B214" s="22">
        <f t="shared" si="24"/>
        <v>19</v>
      </c>
      <c r="C214" s="22">
        <f t="shared" si="25"/>
        <v>23</v>
      </c>
      <c r="D214" s="23" t="s">
        <v>17</v>
      </c>
      <c r="E214" s="23">
        <v>37489.5</v>
      </c>
      <c r="F214" s="30">
        <f t="shared" si="22"/>
        <v>169004.64285714287</v>
      </c>
      <c r="G214" s="23">
        <v>3549097.5</v>
      </c>
      <c r="H214" s="23">
        <v>2745646.9479999999</v>
      </c>
      <c r="I214" s="23">
        <v>258287.05384615384</v>
      </c>
      <c r="J214" s="17">
        <f t="shared" si="26"/>
        <v>7.1520366518346937E-4</v>
      </c>
      <c r="K214" s="17">
        <f t="shared" si="27"/>
        <v>0.29262704463341666</v>
      </c>
      <c r="L214" s="17">
        <f t="shared" si="28"/>
        <v>0.22638165110989489</v>
      </c>
      <c r="M214" s="18">
        <v>21</v>
      </c>
      <c r="N214" s="18">
        <v>2120</v>
      </c>
      <c r="O214" s="18">
        <v>1921</v>
      </c>
      <c r="U214" s="6" t="str">
        <f t="shared" si="23"/>
        <v>2020-05-10 Казань</v>
      </c>
    </row>
    <row r="215" spans="1:21" ht="14.25" customHeight="1" x14ac:dyDescent="0.3">
      <c r="A215" s="24">
        <v>43959</v>
      </c>
      <c r="B215" s="22">
        <f t="shared" si="24"/>
        <v>19</v>
      </c>
      <c r="C215" s="22">
        <f t="shared" si="25"/>
        <v>23</v>
      </c>
      <c r="D215" s="25" t="s">
        <v>17</v>
      </c>
      <c r="E215" s="25">
        <v>34399.5</v>
      </c>
      <c r="F215" s="30">
        <f t="shared" si="22"/>
        <v>152445.64285714287</v>
      </c>
      <c r="G215" s="25">
        <v>3201358.5</v>
      </c>
      <c r="H215" s="25">
        <v>2481896.3339999998</v>
      </c>
      <c r="I215" s="25">
        <v>156377.12456923077</v>
      </c>
      <c r="J215" s="17">
        <f t="shared" si="26"/>
        <v>6.4512832706519157E-4</v>
      </c>
      <c r="K215" s="17">
        <f t="shared" si="27"/>
        <v>0.28988405202261774</v>
      </c>
      <c r="L215" s="17">
        <f t="shared" si="28"/>
        <v>0.22473651919958362</v>
      </c>
      <c r="M215" s="18">
        <v>21</v>
      </c>
      <c r="N215" s="18">
        <v>1957</v>
      </c>
      <c r="O215" s="18">
        <v>1755</v>
      </c>
      <c r="U215" s="6" t="str">
        <f t="shared" si="23"/>
        <v>2020-05-08 Казань</v>
      </c>
    </row>
    <row r="216" spans="1:21" ht="14.25" customHeight="1" x14ac:dyDescent="0.3">
      <c r="A216" s="21">
        <v>43958</v>
      </c>
      <c r="B216" s="22">
        <f t="shared" si="24"/>
        <v>19</v>
      </c>
      <c r="C216" s="22">
        <f t="shared" si="25"/>
        <v>23</v>
      </c>
      <c r="D216" s="23" t="s">
        <v>17</v>
      </c>
      <c r="E216" s="23">
        <v>32851.5</v>
      </c>
      <c r="F216" s="30">
        <f t="shared" si="22"/>
        <v>139738.28571428571</v>
      </c>
      <c r="G216" s="23">
        <v>2934504</v>
      </c>
      <c r="H216" s="23">
        <v>2253872.1379999998</v>
      </c>
      <c r="I216" s="23">
        <v>160756.50769230767</v>
      </c>
      <c r="J216" s="17">
        <f t="shared" si="26"/>
        <v>5.9135259493309266E-4</v>
      </c>
      <c r="K216" s="17">
        <f t="shared" si="27"/>
        <v>0.30198335146197203</v>
      </c>
      <c r="L216" s="17">
        <f t="shared" si="28"/>
        <v>0.23194102376415238</v>
      </c>
      <c r="M216" s="18">
        <v>21</v>
      </c>
      <c r="N216" s="18">
        <v>1879</v>
      </c>
      <c r="O216" s="18">
        <v>1695</v>
      </c>
      <c r="U216" s="6" t="str">
        <f t="shared" si="23"/>
        <v>2020-05-07 Казань</v>
      </c>
    </row>
    <row r="217" spans="1:21" ht="14.25" customHeight="1" x14ac:dyDescent="0.3">
      <c r="A217" s="24">
        <v>43975</v>
      </c>
      <c r="B217" s="22">
        <f t="shared" si="24"/>
        <v>21</v>
      </c>
      <c r="C217" s="22">
        <f t="shared" si="25"/>
        <v>23</v>
      </c>
      <c r="D217" s="25" t="s">
        <v>17</v>
      </c>
      <c r="E217" s="25">
        <v>38194.5</v>
      </c>
      <c r="F217" s="30">
        <f t="shared" si="22"/>
        <v>164252.5</v>
      </c>
      <c r="G217" s="25">
        <v>3449302.5</v>
      </c>
      <c r="H217" s="25">
        <v>2798056.2479999997</v>
      </c>
      <c r="I217" s="25">
        <v>174707.83838461537</v>
      </c>
      <c r="J217" s="17">
        <f t="shared" si="26"/>
        <v>6.9509327098692098E-4</v>
      </c>
      <c r="K217" s="17">
        <f t="shared" si="27"/>
        <v>0.23274952119547254</v>
      </c>
      <c r="L217" s="17">
        <f t="shared" si="28"/>
        <v>0.18880520105151702</v>
      </c>
      <c r="M217" s="18">
        <v>21</v>
      </c>
      <c r="N217" s="18">
        <v>2254</v>
      </c>
      <c r="O217" s="18">
        <v>2061</v>
      </c>
      <c r="U217" s="6" t="str">
        <f t="shared" si="23"/>
        <v>2020-05-24 Казань</v>
      </c>
    </row>
    <row r="218" spans="1:21" ht="14.25" customHeight="1" x14ac:dyDescent="0.3">
      <c r="A218" s="21">
        <v>43982</v>
      </c>
      <c r="B218" s="22">
        <f t="shared" si="24"/>
        <v>22</v>
      </c>
      <c r="C218" s="22">
        <f t="shared" si="25"/>
        <v>23</v>
      </c>
      <c r="D218" s="23" t="s">
        <v>17</v>
      </c>
      <c r="E218" s="23">
        <v>42423</v>
      </c>
      <c r="F218" s="30">
        <f t="shared" si="22"/>
        <v>173658.84782608695</v>
      </c>
      <c r="G218" s="23">
        <v>3994153.5</v>
      </c>
      <c r="H218" s="23">
        <v>3105853.9129999997</v>
      </c>
      <c r="I218" s="23">
        <v>53605.712153846151</v>
      </c>
      <c r="J218" s="17">
        <f t="shared" si="26"/>
        <v>8.0489003824363303E-4</v>
      </c>
      <c r="K218" s="17">
        <f t="shared" si="27"/>
        <v>0.28600816776407101</v>
      </c>
      <c r="L218" s="17">
        <f t="shared" si="28"/>
        <v>0.22239996209459659</v>
      </c>
      <c r="M218" s="18">
        <v>23</v>
      </c>
      <c r="N218" s="18">
        <v>2522</v>
      </c>
      <c r="O218" s="18">
        <v>2295</v>
      </c>
      <c r="U218" s="6" t="str">
        <f t="shared" si="23"/>
        <v>2020-05-31 Казань</v>
      </c>
    </row>
    <row r="219" spans="1:21" ht="14.25" customHeight="1" x14ac:dyDescent="0.3">
      <c r="A219" s="24">
        <v>43981</v>
      </c>
      <c r="B219" s="22">
        <f t="shared" si="24"/>
        <v>22</v>
      </c>
      <c r="C219" s="22">
        <f t="shared" si="25"/>
        <v>23</v>
      </c>
      <c r="D219" s="25" t="s">
        <v>17</v>
      </c>
      <c r="E219" s="25">
        <v>48286.5</v>
      </c>
      <c r="F219" s="30">
        <f t="shared" si="22"/>
        <v>202565.52272727274</v>
      </c>
      <c r="G219" s="25">
        <v>4456441.5</v>
      </c>
      <c r="H219" s="25">
        <v>3473157.5449999999</v>
      </c>
      <c r="I219" s="25">
        <v>205639.55141538463</v>
      </c>
      <c r="J219" s="17">
        <f t="shared" si="26"/>
        <v>8.9804895314251525E-4</v>
      </c>
      <c r="K219" s="17">
        <f t="shared" si="27"/>
        <v>0.28310951699140391</v>
      </c>
      <c r="L219" s="17">
        <f t="shared" si="28"/>
        <v>0.22064329914349826</v>
      </c>
      <c r="M219" s="18">
        <v>22</v>
      </c>
      <c r="N219" s="18">
        <v>2793</v>
      </c>
      <c r="O219" s="18">
        <v>2539</v>
      </c>
      <c r="U219" s="6" t="str">
        <f t="shared" si="23"/>
        <v>2020-05-30 Казань</v>
      </c>
    </row>
    <row r="220" spans="1:21" ht="14.25" customHeight="1" x14ac:dyDescent="0.3">
      <c r="A220" s="21">
        <v>43979</v>
      </c>
      <c r="B220" s="22">
        <f t="shared" si="24"/>
        <v>22</v>
      </c>
      <c r="C220" s="22">
        <f t="shared" si="25"/>
        <v>23</v>
      </c>
      <c r="D220" s="23" t="s">
        <v>17</v>
      </c>
      <c r="E220" s="23">
        <v>41442</v>
      </c>
      <c r="F220" s="30">
        <f t="shared" si="22"/>
        <v>176985.47727272726</v>
      </c>
      <c r="G220" s="23">
        <v>3893680.5</v>
      </c>
      <c r="H220" s="23">
        <v>3004872.3489999999</v>
      </c>
      <c r="I220" s="23">
        <v>190911.88401538462</v>
      </c>
      <c r="J220" s="17">
        <f t="shared" si="26"/>
        <v>7.8464301548588158E-4</v>
      </c>
      <c r="K220" s="17">
        <f t="shared" si="27"/>
        <v>0.29578898794013297</v>
      </c>
      <c r="L220" s="17">
        <f t="shared" si="28"/>
        <v>0.22826941013778609</v>
      </c>
      <c r="M220" s="18">
        <v>22</v>
      </c>
      <c r="N220" s="18">
        <v>2454</v>
      </c>
      <c r="O220" s="18">
        <v>2239</v>
      </c>
      <c r="U220" s="6" t="str">
        <f t="shared" si="23"/>
        <v>2020-05-28 Казань</v>
      </c>
    </row>
    <row r="221" spans="1:21" ht="14.25" customHeight="1" x14ac:dyDescent="0.3">
      <c r="A221" s="24">
        <v>43967</v>
      </c>
      <c r="B221" s="22">
        <f t="shared" si="24"/>
        <v>20</v>
      </c>
      <c r="C221" s="22">
        <f t="shared" si="25"/>
        <v>23</v>
      </c>
      <c r="D221" s="25" t="s">
        <v>18</v>
      </c>
      <c r="E221" s="25">
        <v>18600</v>
      </c>
      <c r="F221" s="30">
        <f t="shared" si="22"/>
        <v>106761.7</v>
      </c>
      <c r="G221" s="25">
        <v>1601425.5</v>
      </c>
      <c r="H221" s="25">
        <v>1268422.666</v>
      </c>
      <c r="I221" s="25">
        <v>189642.93076923076</v>
      </c>
      <c r="J221" s="17">
        <f t="shared" si="26"/>
        <v>3.2271454563259253E-4</v>
      </c>
      <c r="K221" s="17">
        <f t="shared" si="27"/>
        <v>0.26253302067687906</v>
      </c>
      <c r="L221" s="17">
        <f t="shared" si="28"/>
        <v>0.20794150836239339</v>
      </c>
      <c r="M221" s="18">
        <v>15</v>
      </c>
      <c r="N221" s="18">
        <v>1111</v>
      </c>
      <c r="O221" s="18">
        <v>992</v>
      </c>
      <c r="U221" s="6" t="str">
        <f t="shared" si="23"/>
        <v>2020-05-16 Пермь</v>
      </c>
    </row>
    <row r="222" spans="1:21" ht="14.25" customHeight="1" x14ac:dyDescent="0.3">
      <c r="A222" s="21">
        <v>43970</v>
      </c>
      <c r="B222" s="22">
        <f t="shared" si="24"/>
        <v>21</v>
      </c>
      <c r="C222" s="22">
        <f t="shared" si="25"/>
        <v>23</v>
      </c>
      <c r="D222" s="23" t="s">
        <v>18</v>
      </c>
      <c r="E222" s="23">
        <v>16638</v>
      </c>
      <c r="F222" s="30">
        <f t="shared" si="22"/>
        <v>85302.9375</v>
      </c>
      <c r="G222" s="23">
        <v>1364847</v>
      </c>
      <c r="H222" s="23">
        <v>1137103.412</v>
      </c>
      <c r="I222" s="23">
        <v>258642.5153846154</v>
      </c>
      <c r="J222" s="17">
        <f t="shared" si="26"/>
        <v>2.7503994376448175E-4</v>
      </c>
      <c r="K222" s="17">
        <f t="shared" si="27"/>
        <v>0.20028397206146101</v>
      </c>
      <c r="L222" s="17">
        <f t="shared" si="28"/>
        <v>0.16686382283142359</v>
      </c>
      <c r="M222" s="18">
        <v>16</v>
      </c>
      <c r="N222" s="18">
        <v>1012</v>
      </c>
      <c r="O222" s="18">
        <v>900</v>
      </c>
      <c r="U222" s="6" t="str">
        <f t="shared" si="23"/>
        <v>2020-05-19 Пермь</v>
      </c>
    </row>
    <row r="223" spans="1:21" ht="14.25" customHeight="1" x14ac:dyDescent="0.3">
      <c r="A223" s="24">
        <v>43968</v>
      </c>
      <c r="B223" s="22">
        <f t="shared" si="24"/>
        <v>20</v>
      </c>
      <c r="C223" s="22">
        <f t="shared" si="25"/>
        <v>23</v>
      </c>
      <c r="D223" s="25" t="s">
        <v>18</v>
      </c>
      <c r="E223" s="25">
        <v>15609</v>
      </c>
      <c r="F223" s="30">
        <f t="shared" si="22"/>
        <v>91838.5</v>
      </c>
      <c r="G223" s="25">
        <v>1377577.5</v>
      </c>
      <c r="H223" s="25">
        <v>1086345.0159999998</v>
      </c>
      <c r="I223" s="25">
        <v>224718.40769230769</v>
      </c>
      <c r="J223" s="17">
        <f t="shared" si="26"/>
        <v>2.7760535659397375E-4</v>
      </c>
      <c r="K223" s="17">
        <f t="shared" si="27"/>
        <v>0.26808470578927035</v>
      </c>
      <c r="L223" s="17">
        <f t="shared" si="28"/>
        <v>0.21140914685380691</v>
      </c>
      <c r="M223" s="18">
        <v>15</v>
      </c>
      <c r="N223" s="18">
        <v>971</v>
      </c>
      <c r="O223" s="18">
        <v>856</v>
      </c>
      <c r="U223" s="6" t="str">
        <f t="shared" si="23"/>
        <v>2020-05-17 Пермь</v>
      </c>
    </row>
    <row r="224" spans="1:21" ht="14.25" customHeight="1" x14ac:dyDescent="0.3">
      <c r="A224" s="21">
        <v>43960</v>
      </c>
      <c r="B224" s="22">
        <f t="shared" si="24"/>
        <v>19</v>
      </c>
      <c r="C224" s="22">
        <f t="shared" si="25"/>
        <v>23</v>
      </c>
      <c r="D224" s="23" t="s">
        <v>18</v>
      </c>
      <c r="E224" s="23">
        <v>13948.5</v>
      </c>
      <c r="F224" s="30">
        <f t="shared" si="22"/>
        <v>81528.800000000003</v>
      </c>
      <c r="G224" s="23">
        <v>1222932</v>
      </c>
      <c r="H224" s="23">
        <v>974409.1449999999</v>
      </c>
      <c r="I224" s="23">
        <v>299208.26923076925</v>
      </c>
      <c r="J224" s="17">
        <f t="shared" si="26"/>
        <v>2.4644165134098193E-4</v>
      </c>
      <c r="K224" s="17">
        <f t="shared" si="27"/>
        <v>0.25504979738259753</v>
      </c>
      <c r="L224" s="17">
        <f t="shared" si="28"/>
        <v>0.20321886662545433</v>
      </c>
      <c r="M224" s="18">
        <v>15</v>
      </c>
      <c r="N224" s="18">
        <v>849</v>
      </c>
      <c r="O224" s="18">
        <v>740</v>
      </c>
      <c r="U224" s="6" t="str">
        <f t="shared" si="23"/>
        <v>2020-05-09 Пермь</v>
      </c>
    </row>
    <row r="225" spans="1:21" ht="14.25" customHeight="1" x14ac:dyDescent="0.3">
      <c r="A225" s="24">
        <v>43955</v>
      </c>
      <c r="B225" s="22">
        <f t="shared" si="24"/>
        <v>19</v>
      </c>
      <c r="C225" s="22">
        <f t="shared" si="25"/>
        <v>23</v>
      </c>
      <c r="D225" s="25" t="s">
        <v>18</v>
      </c>
      <c r="E225" s="25">
        <v>12301.5</v>
      </c>
      <c r="F225" s="30">
        <f t="shared" si="22"/>
        <v>72347.399999999994</v>
      </c>
      <c r="G225" s="25">
        <v>1085211</v>
      </c>
      <c r="H225" s="25">
        <v>874153.34499999997</v>
      </c>
      <c r="I225" s="25">
        <v>243709.48269230771</v>
      </c>
      <c r="J225" s="17">
        <f t="shared" si="26"/>
        <v>2.1868852143324267E-4</v>
      </c>
      <c r="K225" s="17">
        <f t="shared" si="27"/>
        <v>0.24144236958791257</v>
      </c>
      <c r="L225" s="17">
        <f t="shared" si="28"/>
        <v>0.19448536275433997</v>
      </c>
      <c r="M225" s="18">
        <v>15</v>
      </c>
      <c r="N225" s="18">
        <v>750</v>
      </c>
      <c r="O225" s="18">
        <v>647</v>
      </c>
      <c r="U225" s="6" t="str">
        <f t="shared" si="23"/>
        <v>2020-05-04 Пермь</v>
      </c>
    </row>
    <row r="226" spans="1:21" ht="14.25" customHeight="1" x14ac:dyDescent="0.3">
      <c r="A226" s="21">
        <v>43950</v>
      </c>
      <c r="B226" s="22">
        <f t="shared" si="24"/>
        <v>18</v>
      </c>
      <c r="C226" s="22">
        <f t="shared" si="25"/>
        <v>23</v>
      </c>
      <c r="D226" s="23" t="s">
        <v>18</v>
      </c>
      <c r="E226" s="23">
        <v>13014</v>
      </c>
      <c r="F226" s="30">
        <f t="shared" si="22"/>
        <v>74399.5</v>
      </c>
      <c r="G226" s="23">
        <v>1115992.5</v>
      </c>
      <c r="H226" s="23">
        <v>928035.23599999992</v>
      </c>
      <c r="I226" s="23">
        <v>185811.06153846154</v>
      </c>
      <c r="J226" s="17">
        <f t="shared" si="26"/>
        <v>2.2489151856697738E-4</v>
      </c>
      <c r="K226" s="17">
        <f t="shared" si="27"/>
        <v>0.20253246504963535</v>
      </c>
      <c r="L226" s="17">
        <f t="shared" si="28"/>
        <v>0.16842161932091845</v>
      </c>
      <c r="M226" s="18">
        <v>15</v>
      </c>
      <c r="N226" s="18">
        <v>786</v>
      </c>
      <c r="O226" s="18">
        <v>695</v>
      </c>
      <c r="U226" s="6" t="str">
        <f t="shared" si="23"/>
        <v>2020-04-29 Пермь</v>
      </c>
    </row>
    <row r="227" spans="1:21" ht="14.25" customHeight="1" x14ac:dyDescent="0.3">
      <c r="A227" s="24">
        <v>43953</v>
      </c>
      <c r="B227" s="22">
        <f t="shared" si="24"/>
        <v>18</v>
      </c>
      <c r="C227" s="22">
        <f t="shared" si="25"/>
        <v>23</v>
      </c>
      <c r="D227" s="25" t="s">
        <v>18</v>
      </c>
      <c r="E227" s="25">
        <v>12313.5</v>
      </c>
      <c r="F227" s="30">
        <f t="shared" si="22"/>
        <v>70214.7</v>
      </c>
      <c r="G227" s="25">
        <v>1053220.5</v>
      </c>
      <c r="H227" s="25">
        <v>843395.10900000005</v>
      </c>
      <c r="I227" s="25">
        <v>137019.67692307691</v>
      </c>
      <c r="J227" s="17">
        <f t="shared" si="26"/>
        <v>2.1224189018373437E-4</v>
      </c>
      <c r="K227" s="17">
        <f t="shared" si="27"/>
        <v>0.24878658740241749</v>
      </c>
      <c r="L227" s="17">
        <f t="shared" si="28"/>
        <v>0.19922266135154029</v>
      </c>
      <c r="M227" s="18">
        <v>15</v>
      </c>
      <c r="N227" s="18">
        <v>751</v>
      </c>
      <c r="O227" s="18">
        <v>651</v>
      </c>
      <c r="U227" s="6" t="str">
        <f t="shared" si="23"/>
        <v>2020-05-02 Пермь</v>
      </c>
    </row>
    <row r="228" spans="1:21" ht="14.25" customHeight="1" x14ac:dyDescent="0.3">
      <c r="A228" s="21">
        <v>43977</v>
      </c>
      <c r="B228" s="22">
        <f t="shared" si="24"/>
        <v>22</v>
      </c>
      <c r="C228" s="22">
        <f t="shared" si="25"/>
        <v>23</v>
      </c>
      <c r="D228" s="23" t="s">
        <v>18</v>
      </c>
      <c r="E228" s="23">
        <v>17391</v>
      </c>
      <c r="F228" s="30">
        <f t="shared" si="22"/>
        <v>87596.029411764699</v>
      </c>
      <c r="G228" s="23">
        <v>1489132.5</v>
      </c>
      <c r="H228" s="23">
        <v>1209901.0159999998</v>
      </c>
      <c r="I228" s="23">
        <v>272121.81538461539</v>
      </c>
      <c r="J228" s="17">
        <f t="shared" si="26"/>
        <v>3.0008559132112397E-4</v>
      </c>
      <c r="K228" s="17">
        <f t="shared" si="27"/>
        <v>0.23078870114776415</v>
      </c>
      <c r="L228" s="17">
        <f t="shared" si="28"/>
        <v>0.18751285328874373</v>
      </c>
      <c r="M228" s="18">
        <v>17</v>
      </c>
      <c r="N228" s="18">
        <v>1140</v>
      </c>
      <c r="O228" s="18">
        <v>1016</v>
      </c>
      <c r="U228" s="6" t="str">
        <f t="shared" si="23"/>
        <v>2020-05-26 Пермь</v>
      </c>
    </row>
    <row r="229" spans="1:21" ht="14.25" customHeight="1" x14ac:dyDescent="0.3">
      <c r="A229" s="24">
        <v>43952</v>
      </c>
      <c r="B229" s="22">
        <f t="shared" si="24"/>
        <v>18</v>
      </c>
      <c r="C229" s="22">
        <f t="shared" si="25"/>
        <v>23</v>
      </c>
      <c r="D229" s="25" t="s">
        <v>18</v>
      </c>
      <c r="E229" s="25">
        <v>17113.5</v>
      </c>
      <c r="F229" s="30">
        <f t="shared" si="22"/>
        <v>97722.8</v>
      </c>
      <c r="G229" s="25">
        <v>1465842</v>
      </c>
      <c r="H229" s="25">
        <v>1193019.642</v>
      </c>
      <c r="I229" s="25">
        <v>272484.63076923077</v>
      </c>
      <c r="J229" s="17">
        <f t="shared" si="26"/>
        <v>2.9539215842333641E-4</v>
      </c>
      <c r="K229" s="17">
        <f t="shared" si="27"/>
        <v>0.22868220136144246</v>
      </c>
      <c r="L229" s="17">
        <f t="shared" si="28"/>
        <v>0.18611989423143832</v>
      </c>
      <c r="M229" s="18">
        <v>15</v>
      </c>
      <c r="N229" s="18">
        <v>996</v>
      </c>
      <c r="O229" s="18">
        <v>888</v>
      </c>
      <c r="U229" s="6" t="str">
        <f t="shared" si="23"/>
        <v>2020-05-01 Пермь</v>
      </c>
    </row>
    <row r="230" spans="1:21" ht="14.25" customHeight="1" x14ac:dyDescent="0.3">
      <c r="A230" s="21">
        <v>43963</v>
      </c>
      <c r="B230" s="22">
        <f t="shared" si="24"/>
        <v>20</v>
      </c>
      <c r="C230" s="22">
        <f t="shared" si="25"/>
        <v>23</v>
      </c>
      <c r="D230" s="23" t="s">
        <v>18</v>
      </c>
      <c r="E230" s="23">
        <v>12802.5</v>
      </c>
      <c r="F230" s="30">
        <f t="shared" si="22"/>
        <v>74922</v>
      </c>
      <c r="G230" s="23">
        <v>1123830</v>
      </c>
      <c r="H230" s="23">
        <v>914932.571</v>
      </c>
      <c r="I230" s="23">
        <v>284287.79007692303</v>
      </c>
      <c r="J230" s="17">
        <f t="shared" si="26"/>
        <v>2.2647090846141546E-4</v>
      </c>
      <c r="K230" s="17">
        <f t="shared" si="27"/>
        <v>0.22832002665691525</v>
      </c>
      <c r="L230" s="17">
        <f t="shared" si="28"/>
        <v>0.18587991867097337</v>
      </c>
      <c r="M230" s="18">
        <v>15</v>
      </c>
      <c r="N230" s="18">
        <v>845</v>
      </c>
      <c r="O230" s="18">
        <v>743</v>
      </c>
      <c r="U230" s="6" t="str">
        <f t="shared" si="23"/>
        <v>2020-05-12 Пермь</v>
      </c>
    </row>
    <row r="231" spans="1:21" ht="14.25" customHeight="1" x14ac:dyDescent="0.3">
      <c r="A231" s="24">
        <v>43972</v>
      </c>
      <c r="B231" s="22">
        <f t="shared" si="24"/>
        <v>21</v>
      </c>
      <c r="C231" s="22">
        <f t="shared" si="25"/>
        <v>23</v>
      </c>
      <c r="D231" s="25" t="s">
        <v>18</v>
      </c>
      <c r="E231" s="25">
        <v>16554</v>
      </c>
      <c r="F231" s="30">
        <f t="shared" si="22"/>
        <v>81220.676470588238</v>
      </c>
      <c r="G231" s="25">
        <v>1380751.5</v>
      </c>
      <c r="H231" s="25">
        <v>1137748.7319999998</v>
      </c>
      <c r="I231" s="25">
        <v>227139.51416923077</v>
      </c>
      <c r="J231" s="17">
        <f t="shared" si="26"/>
        <v>2.7824497171677397E-4</v>
      </c>
      <c r="K231" s="17">
        <f t="shared" si="27"/>
        <v>0.21358210399657926</v>
      </c>
      <c r="L231" s="17">
        <f t="shared" si="28"/>
        <v>0.1759931225857804</v>
      </c>
      <c r="M231" s="18">
        <v>17</v>
      </c>
      <c r="N231" s="18">
        <v>1045</v>
      </c>
      <c r="O231" s="18">
        <v>930</v>
      </c>
      <c r="U231" s="6" t="str">
        <f t="shared" si="23"/>
        <v>2020-05-21 Пермь</v>
      </c>
    </row>
    <row r="232" spans="1:21" ht="14.25" customHeight="1" x14ac:dyDescent="0.3">
      <c r="A232" s="21">
        <v>43971</v>
      </c>
      <c r="B232" s="22">
        <f t="shared" si="24"/>
        <v>21</v>
      </c>
      <c r="C232" s="22">
        <f t="shared" si="25"/>
        <v>23</v>
      </c>
      <c r="D232" s="23" t="s">
        <v>18</v>
      </c>
      <c r="E232" s="23">
        <v>17329.5</v>
      </c>
      <c r="F232" s="30">
        <f t="shared" si="22"/>
        <v>89390.90625</v>
      </c>
      <c r="G232" s="23">
        <v>1430254.5</v>
      </c>
      <c r="H232" s="23">
        <v>1175778.8370000001</v>
      </c>
      <c r="I232" s="23">
        <v>286968.87692307692</v>
      </c>
      <c r="J232" s="17">
        <f t="shared" si="26"/>
        <v>2.8822067033806495E-4</v>
      </c>
      <c r="K232" s="17">
        <f t="shared" si="27"/>
        <v>0.2164315728366864</v>
      </c>
      <c r="L232" s="17">
        <f t="shared" si="28"/>
        <v>0.17792334371260496</v>
      </c>
      <c r="M232" s="18">
        <v>16</v>
      </c>
      <c r="N232" s="18">
        <v>1050</v>
      </c>
      <c r="O232" s="18">
        <v>938</v>
      </c>
      <c r="U232" s="6" t="str">
        <f t="shared" si="23"/>
        <v>2020-05-20 Пермь</v>
      </c>
    </row>
    <row r="233" spans="1:21" ht="14.25" customHeight="1" x14ac:dyDescent="0.3">
      <c r="A233" s="24">
        <v>43956</v>
      </c>
      <c r="B233" s="22">
        <f t="shared" si="24"/>
        <v>19</v>
      </c>
      <c r="C233" s="22">
        <f t="shared" si="25"/>
        <v>23</v>
      </c>
      <c r="D233" s="25" t="s">
        <v>18</v>
      </c>
      <c r="E233" s="25">
        <v>15987</v>
      </c>
      <c r="F233" s="30">
        <f t="shared" si="22"/>
        <v>92278.6</v>
      </c>
      <c r="G233" s="25">
        <v>1384179</v>
      </c>
      <c r="H233" s="25">
        <v>1116620.7919999999</v>
      </c>
      <c r="I233" s="25">
        <v>220298.15353846154</v>
      </c>
      <c r="J233" s="17">
        <f t="shared" si="26"/>
        <v>2.7893567141223637E-4</v>
      </c>
      <c r="K233" s="17">
        <f t="shared" si="27"/>
        <v>0.23961420915400627</v>
      </c>
      <c r="L233" s="17">
        <f t="shared" si="28"/>
        <v>0.19329740445419277</v>
      </c>
      <c r="M233" s="18">
        <v>15</v>
      </c>
      <c r="N233" s="18">
        <v>922</v>
      </c>
      <c r="O233" s="18">
        <v>823</v>
      </c>
      <c r="U233" s="6" t="str">
        <f t="shared" si="23"/>
        <v>2020-05-05 Пермь</v>
      </c>
    </row>
    <row r="234" spans="1:21" ht="14.25" customHeight="1" x14ac:dyDescent="0.3">
      <c r="A234" s="21">
        <v>43949</v>
      </c>
      <c r="B234" s="22">
        <f t="shared" si="24"/>
        <v>18</v>
      </c>
      <c r="C234" s="22">
        <f t="shared" si="25"/>
        <v>23</v>
      </c>
      <c r="D234" s="23" t="s">
        <v>18</v>
      </c>
      <c r="E234" s="23">
        <v>13303.5</v>
      </c>
      <c r="F234" s="30">
        <f t="shared" si="22"/>
        <v>73525.8</v>
      </c>
      <c r="G234" s="23">
        <v>1102887</v>
      </c>
      <c r="H234" s="23">
        <v>914116.79200000002</v>
      </c>
      <c r="I234" s="23">
        <v>173095.92049999998</v>
      </c>
      <c r="J234" s="17">
        <f t="shared" si="26"/>
        <v>2.222505368430146E-4</v>
      </c>
      <c r="K234" s="17">
        <f t="shared" si="27"/>
        <v>0.20650556871074302</v>
      </c>
      <c r="L234" s="17">
        <f t="shared" si="28"/>
        <v>0.17116006263560998</v>
      </c>
      <c r="M234" s="18">
        <v>15</v>
      </c>
      <c r="N234" s="18">
        <v>780</v>
      </c>
      <c r="O234" s="18">
        <v>690</v>
      </c>
      <c r="U234" s="6" t="str">
        <f t="shared" si="23"/>
        <v>2020-04-28 Пермь</v>
      </c>
    </row>
    <row r="235" spans="1:21" ht="14.25" customHeight="1" x14ac:dyDescent="0.3">
      <c r="A235" s="24">
        <v>43964</v>
      </c>
      <c r="B235" s="22">
        <f t="shared" si="24"/>
        <v>20</v>
      </c>
      <c r="C235" s="22">
        <f t="shared" si="25"/>
        <v>23</v>
      </c>
      <c r="D235" s="25" t="s">
        <v>18</v>
      </c>
      <c r="E235" s="25">
        <v>14305.5</v>
      </c>
      <c r="F235" s="30">
        <f t="shared" si="22"/>
        <v>82900.5</v>
      </c>
      <c r="G235" s="25">
        <v>1243507.5</v>
      </c>
      <c r="H235" s="25">
        <v>987216.74099999992</v>
      </c>
      <c r="I235" s="25">
        <v>233030.6</v>
      </c>
      <c r="J235" s="17">
        <f t="shared" si="26"/>
        <v>2.5058796544280147E-4</v>
      </c>
      <c r="K235" s="17">
        <f t="shared" si="27"/>
        <v>0.2596094133699462</v>
      </c>
      <c r="L235" s="17">
        <f t="shared" si="28"/>
        <v>0.20610310673638887</v>
      </c>
      <c r="M235" s="18">
        <v>15</v>
      </c>
      <c r="N235" s="18">
        <v>898</v>
      </c>
      <c r="O235" s="18">
        <v>795</v>
      </c>
      <c r="U235" s="6" t="str">
        <f t="shared" si="23"/>
        <v>2020-05-13 Пермь</v>
      </c>
    </row>
    <row r="236" spans="1:21" ht="14.25" customHeight="1" x14ac:dyDescent="0.3">
      <c r="A236" s="21">
        <v>43954</v>
      </c>
      <c r="B236" s="22">
        <f t="shared" si="24"/>
        <v>18</v>
      </c>
      <c r="C236" s="22">
        <f t="shared" si="25"/>
        <v>23</v>
      </c>
      <c r="D236" s="23" t="s">
        <v>18</v>
      </c>
      <c r="E236" s="23">
        <v>12924</v>
      </c>
      <c r="F236" s="30">
        <f t="shared" si="22"/>
        <v>74667.3</v>
      </c>
      <c r="G236" s="23">
        <v>1120009.5</v>
      </c>
      <c r="H236" s="23">
        <v>902752.71699999995</v>
      </c>
      <c r="I236" s="23">
        <v>193184.6</v>
      </c>
      <c r="J236" s="17">
        <f t="shared" si="26"/>
        <v>2.2570101256454774E-4</v>
      </c>
      <c r="K236" s="17">
        <f t="shared" si="27"/>
        <v>0.24066034796547731</v>
      </c>
      <c r="L236" s="17">
        <f t="shared" si="28"/>
        <v>0.1939776251897864</v>
      </c>
      <c r="M236" s="18">
        <v>15</v>
      </c>
      <c r="N236" s="18">
        <v>784</v>
      </c>
      <c r="O236" s="18">
        <v>696</v>
      </c>
      <c r="U236" s="6" t="str">
        <f t="shared" si="23"/>
        <v>2020-05-03 Пермь</v>
      </c>
    </row>
    <row r="237" spans="1:21" ht="14.25" customHeight="1" x14ac:dyDescent="0.3">
      <c r="A237" s="24">
        <v>43957</v>
      </c>
      <c r="B237" s="22">
        <f t="shared" si="24"/>
        <v>19</v>
      </c>
      <c r="C237" s="22">
        <f t="shared" si="25"/>
        <v>23</v>
      </c>
      <c r="D237" s="25" t="s">
        <v>18</v>
      </c>
      <c r="E237" s="25">
        <v>14061</v>
      </c>
      <c r="F237" s="30">
        <f t="shared" si="22"/>
        <v>81403.8</v>
      </c>
      <c r="G237" s="25">
        <v>1221057</v>
      </c>
      <c r="H237" s="25">
        <v>983096.41700000002</v>
      </c>
      <c r="I237" s="25">
        <v>373408.83343076921</v>
      </c>
      <c r="J237" s="17">
        <f t="shared" si="26"/>
        <v>2.4606380686862831E-4</v>
      </c>
      <c r="K237" s="17">
        <f t="shared" si="27"/>
        <v>0.24205213129161468</v>
      </c>
      <c r="L237" s="17">
        <f t="shared" si="28"/>
        <v>0.19488081473674038</v>
      </c>
      <c r="M237" s="18">
        <v>15</v>
      </c>
      <c r="N237" s="18">
        <v>839</v>
      </c>
      <c r="O237" s="18">
        <v>733</v>
      </c>
      <c r="U237" s="6" t="str">
        <f t="shared" si="23"/>
        <v>2020-05-06 Пермь</v>
      </c>
    </row>
    <row r="238" spans="1:21" ht="14.25" customHeight="1" x14ac:dyDescent="0.3">
      <c r="A238" s="21">
        <v>43974</v>
      </c>
      <c r="B238" s="22">
        <f t="shared" si="24"/>
        <v>21</v>
      </c>
      <c r="C238" s="22">
        <f t="shared" si="25"/>
        <v>23</v>
      </c>
      <c r="D238" s="23" t="s">
        <v>18</v>
      </c>
      <c r="E238" s="23">
        <v>21958.5</v>
      </c>
      <c r="F238" s="30">
        <f t="shared" si="22"/>
        <v>109058.91176470589</v>
      </c>
      <c r="G238" s="23">
        <v>1854001.5</v>
      </c>
      <c r="H238" s="23">
        <v>1515956.368</v>
      </c>
      <c r="I238" s="23">
        <v>206787.93638461537</v>
      </c>
      <c r="J238" s="17">
        <f t="shared" si="26"/>
        <v>3.7361291653882433E-4</v>
      </c>
      <c r="K238" s="17">
        <f t="shared" si="27"/>
        <v>0.2229913334814396</v>
      </c>
      <c r="L238" s="17">
        <f t="shared" si="28"/>
        <v>0.18233271763803857</v>
      </c>
      <c r="M238" s="18">
        <v>17</v>
      </c>
      <c r="N238" s="18">
        <v>1294</v>
      </c>
      <c r="O238" s="18">
        <v>1155</v>
      </c>
      <c r="U238" s="6" t="str">
        <f t="shared" si="23"/>
        <v>2020-05-23 Пермь</v>
      </c>
    </row>
    <row r="239" spans="1:21" ht="14.25" customHeight="1" x14ac:dyDescent="0.3">
      <c r="A239" s="24">
        <v>43976</v>
      </c>
      <c r="B239" s="22">
        <f t="shared" si="24"/>
        <v>22</v>
      </c>
      <c r="C239" s="22">
        <f t="shared" si="25"/>
        <v>23</v>
      </c>
      <c r="D239" s="25" t="s">
        <v>18</v>
      </c>
      <c r="E239" s="25">
        <v>17211</v>
      </c>
      <c r="F239" s="30">
        <f t="shared" si="22"/>
        <v>88698.088235294112</v>
      </c>
      <c r="G239" s="25">
        <v>1507867.5</v>
      </c>
      <c r="H239" s="25">
        <v>1217527.6069999998</v>
      </c>
      <c r="I239" s="25">
        <v>246242.8615384615</v>
      </c>
      <c r="J239" s="17">
        <f t="shared" si="26"/>
        <v>3.0386101328888122E-4</v>
      </c>
      <c r="K239" s="17">
        <f t="shared" si="27"/>
        <v>0.23846678410471575</v>
      </c>
      <c r="L239" s="17">
        <f t="shared" si="28"/>
        <v>0.19255000389623103</v>
      </c>
      <c r="M239" s="18">
        <v>17</v>
      </c>
      <c r="N239" s="18">
        <v>1142</v>
      </c>
      <c r="O239" s="18">
        <v>1020</v>
      </c>
      <c r="U239" s="6" t="str">
        <f t="shared" si="23"/>
        <v>2020-05-25 Пермь</v>
      </c>
    </row>
    <row r="240" spans="1:21" ht="14.25" customHeight="1" x14ac:dyDescent="0.3">
      <c r="A240" s="21">
        <v>43951</v>
      </c>
      <c r="B240" s="22">
        <f t="shared" si="24"/>
        <v>18</v>
      </c>
      <c r="C240" s="22">
        <f t="shared" si="25"/>
        <v>23</v>
      </c>
      <c r="D240" s="23" t="s">
        <v>18</v>
      </c>
      <c r="E240" s="23">
        <v>12753</v>
      </c>
      <c r="F240" s="30">
        <f t="shared" si="22"/>
        <v>73537.899999999994</v>
      </c>
      <c r="G240" s="23">
        <v>1103068.5</v>
      </c>
      <c r="H240" s="23">
        <v>904501.45600000001</v>
      </c>
      <c r="I240" s="23">
        <v>58978.558669230762</v>
      </c>
      <c r="J240" s="17">
        <f t="shared" si="26"/>
        <v>2.2228711218793843E-4</v>
      </c>
      <c r="K240" s="17">
        <f t="shared" si="27"/>
        <v>0.21953203356700843</v>
      </c>
      <c r="L240" s="17">
        <f t="shared" si="28"/>
        <v>0.18001333915346146</v>
      </c>
      <c r="M240" s="18">
        <v>15</v>
      </c>
      <c r="N240" s="18">
        <v>791</v>
      </c>
      <c r="O240" s="18">
        <v>691</v>
      </c>
      <c r="U240" s="6" t="str">
        <f t="shared" si="23"/>
        <v>2020-04-30 Пермь</v>
      </c>
    </row>
    <row r="241" spans="1:21" ht="14.25" customHeight="1" x14ac:dyDescent="0.3">
      <c r="A241" s="24">
        <v>43961</v>
      </c>
      <c r="B241" s="22">
        <f t="shared" si="24"/>
        <v>19</v>
      </c>
      <c r="C241" s="22">
        <f t="shared" si="25"/>
        <v>23</v>
      </c>
      <c r="D241" s="25" t="s">
        <v>18</v>
      </c>
      <c r="E241" s="25">
        <v>16435.5</v>
      </c>
      <c r="F241" s="30">
        <f t="shared" si="22"/>
        <v>98102.5</v>
      </c>
      <c r="G241" s="25">
        <v>1471537.5</v>
      </c>
      <c r="H241" s="25">
        <v>1176721.1640000001</v>
      </c>
      <c r="I241" s="25">
        <v>252262.82307692306</v>
      </c>
      <c r="J241" s="17">
        <f t="shared" si="26"/>
        <v>2.965398987925577E-4</v>
      </c>
      <c r="K241" s="17">
        <f t="shared" si="27"/>
        <v>0.25054052312430397</v>
      </c>
      <c r="L241" s="17">
        <f t="shared" si="28"/>
        <v>0.20034578527560454</v>
      </c>
      <c r="M241" s="18">
        <v>15</v>
      </c>
      <c r="N241" s="18">
        <v>950</v>
      </c>
      <c r="O241" s="18">
        <v>848</v>
      </c>
      <c r="U241" s="6" t="str">
        <f t="shared" si="23"/>
        <v>2020-05-10 Пермь</v>
      </c>
    </row>
    <row r="242" spans="1:21" ht="14.25" customHeight="1" x14ac:dyDescent="0.3">
      <c r="A242" s="21">
        <v>43959</v>
      </c>
      <c r="B242" s="22">
        <f t="shared" si="24"/>
        <v>19</v>
      </c>
      <c r="C242" s="22">
        <f t="shared" si="25"/>
        <v>23</v>
      </c>
      <c r="D242" s="23" t="s">
        <v>18</v>
      </c>
      <c r="E242" s="23">
        <v>14494.5</v>
      </c>
      <c r="F242" s="30">
        <f t="shared" si="22"/>
        <v>84652.4</v>
      </c>
      <c r="G242" s="23">
        <v>1269786</v>
      </c>
      <c r="H242" s="23">
        <v>1018857.6680000001</v>
      </c>
      <c r="I242" s="23">
        <v>197493.53076923077</v>
      </c>
      <c r="J242" s="17">
        <f t="shared" si="26"/>
        <v>2.5588353129173174E-4</v>
      </c>
      <c r="K242" s="17">
        <f t="shared" si="27"/>
        <v>0.24628399027762915</v>
      </c>
      <c r="L242" s="17">
        <f t="shared" si="28"/>
        <v>0.19761466262819083</v>
      </c>
      <c r="M242" s="18">
        <v>15</v>
      </c>
      <c r="N242" s="18">
        <v>879</v>
      </c>
      <c r="O242" s="18">
        <v>768</v>
      </c>
      <c r="U242" s="6" t="str">
        <f t="shared" si="23"/>
        <v>2020-05-08 Пермь</v>
      </c>
    </row>
    <row r="243" spans="1:21" ht="14.25" customHeight="1" x14ac:dyDescent="0.3">
      <c r="A243" s="24">
        <v>43958</v>
      </c>
      <c r="B243" s="22">
        <f t="shared" si="24"/>
        <v>19</v>
      </c>
      <c r="C243" s="22">
        <f t="shared" si="25"/>
        <v>23</v>
      </c>
      <c r="D243" s="25" t="s">
        <v>18</v>
      </c>
      <c r="E243" s="25">
        <v>12705</v>
      </c>
      <c r="F243" s="30">
        <f t="shared" si="22"/>
        <v>74926.3</v>
      </c>
      <c r="G243" s="25">
        <v>1123894.5</v>
      </c>
      <c r="H243" s="25">
        <v>898508.49699999997</v>
      </c>
      <c r="I243" s="25">
        <v>273904.81530769228</v>
      </c>
      <c r="J243" s="17">
        <f t="shared" si="26"/>
        <v>2.2648390631126441E-4</v>
      </c>
      <c r="K243" s="17">
        <f t="shared" si="27"/>
        <v>0.25084459830099975</v>
      </c>
      <c r="L243" s="17">
        <f t="shared" si="28"/>
        <v>0.20054017792595305</v>
      </c>
      <c r="M243" s="18">
        <v>15</v>
      </c>
      <c r="N243" s="18">
        <v>805</v>
      </c>
      <c r="O243" s="18">
        <v>703</v>
      </c>
      <c r="U243" s="6" t="str">
        <f t="shared" si="23"/>
        <v>2020-05-07 Пермь</v>
      </c>
    </row>
    <row r="244" spans="1:21" ht="14.25" customHeight="1" x14ac:dyDescent="0.3">
      <c r="A244" s="21">
        <v>43975</v>
      </c>
      <c r="B244" s="22">
        <f t="shared" si="24"/>
        <v>21</v>
      </c>
      <c r="C244" s="22">
        <f t="shared" si="25"/>
        <v>23</v>
      </c>
      <c r="D244" s="23" t="s">
        <v>18</v>
      </c>
      <c r="E244" s="23">
        <v>18075</v>
      </c>
      <c r="F244" s="30">
        <f t="shared" si="22"/>
        <v>91064.647058823524</v>
      </c>
      <c r="G244" s="23">
        <v>1548099</v>
      </c>
      <c r="H244" s="23">
        <v>1256993.4810000001</v>
      </c>
      <c r="I244" s="23">
        <v>213288.93846153846</v>
      </c>
      <c r="J244" s="17">
        <f t="shared" si="26"/>
        <v>3.1196834656327805E-4</v>
      </c>
      <c r="K244" s="17">
        <f t="shared" si="27"/>
        <v>0.23158872611527873</v>
      </c>
      <c r="L244" s="17">
        <f t="shared" si="28"/>
        <v>0.18804063499814924</v>
      </c>
      <c r="M244" s="18">
        <v>17</v>
      </c>
      <c r="N244" s="18">
        <v>1128</v>
      </c>
      <c r="O244" s="18">
        <v>1001</v>
      </c>
      <c r="U244" s="6" t="str">
        <f t="shared" si="23"/>
        <v>2020-05-24 Пермь</v>
      </c>
    </row>
    <row r="245" spans="1:21" ht="14.25" customHeight="1" x14ac:dyDescent="0.3">
      <c r="A245" s="24">
        <v>43967</v>
      </c>
      <c r="B245" s="22">
        <f t="shared" si="24"/>
        <v>20</v>
      </c>
      <c r="C245" s="22">
        <f t="shared" si="25"/>
        <v>23</v>
      </c>
      <c r="D245" s="25" t="s">
        <v>19</v>
      </c>
      <c r="E245" s="25">
        <v>13120.5</v>
      </c>
      <c r="F245" s="30">
        <f t="shared" si="22"/>
        <v>81002.2</v>
      </c>
      <c r="G245" s="25">
        <v>1215033</v>
      </c>
      <c r="H245" s="25">
        <v>985281.03599999985</v>
      </c>
      <c r="I245" s="25">
        <v>143418.86295384614</v>
      </c>
      <c r="J245" s="17">
        <f t="shared" si="26"/>
        <v>2.4484986814785065E-4</v>
      </c>
      <c r="K245" s="17">
        <f t="shared" si="27"/>
        <v>0.23318419375322291</v>
      </c>
      <c r="L245" s="17">
        <f t="shared" si="28"/>
        <v>0.18909113085817436</v>
      </c>
      <c r="M245" s="18">
        <v>15</v>
      </c>
      <c r="N245" s="18">
        <v>747</v>
      </c>
      <c r="O245" s="18">
        <v>647</v>
      </c>
      <c r="U245" s="6" t="str">
        <f t="shared" si="23"/>
        <v>2020-05-16 Ростов-на-Дону</v>
      </c>
    </row>
    <row r="246" spans="1:21" ht="14.25" customHeight="1" x14ac:dyDescent="0.3">
      <c r="A246" s="21">
        <v>43970</v>
      </c>
      <c r="B246" s="22">
        <f t="shared" si="24"/>
        <v>21</v>
      </c>
      <c r="C246" s="22">
        <f t="shared" si="25"/>
        <v>23</v>
      </c>
      <c r="D246" s="23" t="s">
        <v>19</v>
      </c>
      <c r="E246" s="23">
        <v>16237.5</v>
      </c>
      <c r="F246" s="30">
        <f t="shared" si="22"/>
        <v>93536.5</v>
      </c>
      <c r="G246" s="23">
        <v>1403047.5</v>
      </c>
      <c r="H246" s="23">
        <v>1195875.8800000001</v>
      </c>
      <c r="I246" s="23">
        <v>173178.52204615384</v>
      </c>
      <c r="J246" s="17">
        <f t="shared" si="26"/>
        <v>2.8273799590642517E-4</v>
      </c>
      <c r="K246" s="17">
        <f t="shared" si="27"/>
        <v>0.17323839661353471</v>
      </c>
      <c r="L246" s="17">
        <f t="shared" si="28"/>
        <v>0.14765830807581345</v>
      </c>
      <c r="M246" s="18">
        <v>15</v>
      </c>
      <c r="N246" s="18">
        <v>930</v>
      </c>
      <c r="O246" s="18">
        <v>827</v>
      </c>
      <c r="U246" s="6" t="str">
        <f t="shared" si="23"/>
        <v>2020-05-19 Ростов-на-Дону</v>
      </c>
    </row>
    <row r="247" spans="1:21" ht="14.25" customHeight="1" x14ac:dyDescent="0.3">
      <c r="A247" s="24">
        <v>43968</v>
      </c>
      <c r="B247" s="22">
        <f t="shared" si="24"/>
        <v>20</v>
      </c>
      <c r="C247" s="22">
        <f t="shared" si="25"/>
        <v>23</v>
      </c>
      <c r="D247" s="25" t="s">
        <v>19</v>
      </c>
      <c r="E247" s="25">
        <v>11967</v>
      </c>
      <c r="F247" s="30">
        <f t="shared" si="22"/>
        <v>70699.3</v>
      </c>
      <c r="G247" s="25">
        <v>1060489.5</v>
      </c>
      <c r="H247" s="25">
        <v>851805.179</v>
      </c>
      <c r="I247" s="25">
        <v>171981.49101538458</v>
      </c>
      <c r="J247" s="17">
        <f t="shared" si="26"/>
        <v>2.1370671763415485E-4</v>
      </c>
      <c r="K247" s="17">
        <f t="shared" si="27"/>
        <v>0.24499066939812536</v>
      </c>
      <c r="L247" s="17">
        <f t="shared" si="28"/>
        <v>0.19678112890320931</v>
      </c>
      <c r="M247" s="18">
        <v>15</v>
      </c>
      <c r="N247" s="18">
        <v>692</v>
      </c>
      <c r="O247" s="18">
        <v>591</v>
      </c>
      <c r="U247" s="6" t="str">
        <f t="shared" si="23"/>
        <v>2020-05-17 Ростов-на-Дону</v>
      </c>
    </row>
    <row r="248" spans="1:21" ht="14.25" customHeight="1" x14ac:dyDescent="0.3">
      <c r="A248" s="21">
        <v>43960</v>
      </c>
      <c r="B248" s="22">
        <f t="shared" si="24"/>
        <v>19</v>
      </c>
      <c r="C248" s="22">
        <f t="shared" si="25"/>
        <v>23</v>
      </c>
      <c r="D248" s="23" t="s">
        <v>19</v>
      </c>
      <c r="E248" s="23">
        <v>12037.5</v>
      </c>
      <c r="F248" s="30">
        <f t="shared" si="22"/>
        <v>72081.100000000006</v>
      </c>
      <c r="G248" s="23">
        <v>1081216.5</v>
      </c>
      <c r="H248" s="23">
        <v>910141.15500000003</v>
      </c>
      <c r="I248" s="23">
        <v>143296.04318461538</v>
      </c>
      <c r="J248" s="17">
        <f t="shared" si="26"/>
        <v>2.1788356156934055E-4</v>
      </c>
      <c r="K248" s="17">
        <f t="shared" si="27"/>
        <v>0.18796572823915425</v>
      </c>
      <c r="L248" s="17">
        <f t="shared" si="28"/>
        <v>0.15822487448166023</v>
      </c>
      <c r="M248" s="18">
        <v>15</v>
      </c>
      <c r="N248" s="18">
        <v>623</v>
      </c>
      <c r="O248" s="18">
        <v>535</v>
      </c>
      <c r="U248" s="6" t="str">
        <f t="shared" si="23"/>
        <v>2020-05-09 Ростов-на-Дону</v>
      </c>
    </row>
    <row r="249" spans="1:21" ht="14.25" customHeight="1" x14ac:dyDescent="0.3">
      <c r="A249" s="24">
        <v>43955</v>
      </c>
      <c r="B249" s="22">
        <f t="shared" si="24"/>
        <v>19</v>
      </c>
      <c r="C249" s="22">
        <f t="shared" si="25"/>
        <v>23</v>
      </c>
      <c r="D249" s="25" t="s">
        <v>19</v>
      </c>
      <c r="E249" s="25">
        <v>7087.5</v>
      </c>
      <c r="F249" s="30">
        <f t="shared" si="22"/>
        <v>40723.699999999997</v>
      </c>
      <c r="G249" s="25">
        <v>610855.5</v>
      </c>
      <c r="H249" s="25">
        <v>541946.12800000003</v>
      </c>
      <c r="I249" s="25">
        <v>150795.58461538461</v>
      </c>
      <c r="J249" s="17">
        <f t="shared" si="26"/>
        <v>1.2309779951029262E-4</v>
      </c>
      <c r="K249" s="17">
        <f t="shared" si="27"/>
        <v>0.12715170095282971</v>
      </c>
      <c r="L249" s="17">
        <f t="shared" si="28"/>
        <v>0.11280797504483461</v>
      </c>
      <c r="M249" s="18">
        <v>15</v>
      </c>
      <c r="N249" s="18">
        <v>390</v>
      </c>
      <c r="O249" s="18">
        <v>315</v>
      </c>
      <c r="U249" s="6" t="str">
        <f t="shared" si="23"/>
        <v>2020-05-04 Ростов-на-Дону</v>
      </c>
    </row>
    <row r="250" spans="1:21" ht="14.25" customHeight="1" x14ac:dyDescent="0.3">
      <c r="A250" s="21">
        <v>43950</v>
      </c>
      <c r="B250" s="22">
        <f t="shared" si="24"/>
        <v>18</v>
      </c>
      <c r="C250" s="22">
        <f t="shared" si="25"/>
        <v>23</v>
      </c>
      <c r="D250" s="23" t="s">
        <v>20</v>
      </c>
      <c r="E250" s="23">
        <v>25816.5</v>
      </c>
      <c r="F250" s="30">
        <f t="shared" si="22"/>
        <v>131161.91666666666</v>
      </c>
      <c r="G250" s="23">
        <v>2360914.5</v>
      </c>
      <c r="H250" s="23">
        <v>1868643.6719999998</v>
      </c>
      <c r="I250" s="23">
        <v>137636.84266153845</v>
      </c>
      <c r="J250" s="17">
        <f t="shared" si="26"/>
        <v>4.757645298797224E-4</v>
      </c>
      <c r="K250" s="17">
        <f t="shared" si="27"/>
        <v>0.26343750570333468</v>
      </c>
      <c r="L250" s="17">
        <f t="shared" si="28"/>
        <v>0.20850853684027956</v>
      </c>
      <c r="M250" s="18">
        <v>18</v>
      </c>
      <c r="N250" s="18">
        <v>1599</v>
      </c>
      <c r="O250" s="18">
        <v>1450</v>
      </c>
      <c r="U250" s="6" t="str">
        <f t="shared" si="23"/>
        <v>2020-04-29 Краснодар</v>
      </c>
    </row>
    <row r="251" spans="1:21" ht="14.25" customHeight="1" x14ac:dyDescent="0.3">
      <c r="A251" s="24">
        <v>43953</v>
      </c>
      <c r="B251" s="22">
        <f t="shared" si="24"/>
        <v>18</v>
      </c>
      <c r="C251" s="22">
        <f t="shared" si="25"/>
        <v>23</v>
      </c>
      <c r="D251" s="25" t="s">
        <v>19</v>
      </c>
      <c r="E251" s="25">
        <v>4624.5</v>
      </c>
      <c r="F251" s="30">
        <f t="shared" si="22"/>
        <v>28882.9</v>
      </c>
      <c r="G251" s="25">
        <v>433243.5</v>
      </c>
      <c r="H251" s="25">
        <v>377401.46199999994</v>
      </c>
      <c r="I251" s="25">
        <v>65936.343369230759</v>
      </c>
      <c r="J251" s="17">
        <f t="shared" si="26"/>
        <v>8.7305952884335922E-5</v>
      </c>
      <c r="K251" s="17">
        <f t="shared" si="27"/>
        <v>0.14796455134029149</v>
      </c>
      <c r="L251" s="17">
        <f t="shared" si="28"/>
        <v>0.12889296204097708</v>
      </c>
      <c r="M251" s="18">
        <v>15</v>
      </c>
      <c r="N251" s="18">
        <v>274</v>
      </c>
      <c r="O251" s="18">
        <v>203</v>
      </c>
      <c r="U251" s="6" t="str">
        <f t="shared" si="23"/>
        <v>2020-05-02 Ростов-на-Дону</v>
      </c>
    </row>
    <row r="252" spans="1:21" ht="14.25" customHeight="1" x14ac:dyDescent="0.3">
      <c r="A252" s="21">
        <v>43977</v>
      </c>
      <c r="B252" s="22">
        <f t="shared" si="24"/>
        <v>22</v>
      </c>
      <c r="C252" s="22">
        <f t="shared" si="25"/>
        <v>23</v>
      </c>
      <c r="D252" s="23" t="s">
        <v>19</v>
      </c>
      <c r="E252" s="23">
        <v>12259.5</v>
      </c>
      <c r="F252" s="30">
        <f t="shared" si="22"/>
        <v>76803.600000000006</v>
      </c>
      <c r="G252" s="23">
        <v>1152054</v>
      </c>
      <c r="H252" s="23">
        <v>906579.62099999993</v>
      </c>
      <c r="I252" s="23">
        <v>217611.18753846153</v>
      </c>
      <c r="J252" s="17">
        <f t="shared" si="26"/>
        <v>2.3215852573485983E-4</v>
      </c>
      <c r="K252" s="17">
        <f t="shared" si="27"/>
        <v>0.2707697959603706</v>
      </c>
      <c r="L252" s="17">
        <f t="shared" si="28"/>
        <v>0.21307541052763157</v>
      </c>
      <c r="M252" s="18">
        <v>15</v>
      </c>
      <c r="N252" s="18">
        <v>812</v>
      </c>
      <c r="O252" s="18">
        <v>711</v>
      </c>
      <c r="U252" s="6" t="str">
        <f t="shared" si="23"/>
        <v>2020-05-26 Ростов-на-Дону</v>
      </c>
    </row>
    <row r="253" spans="1:21" ht="14.25" customHeight="1" x14ac:dyDescent="0.3">
      <c r="A253" s="24">
        <v>43952</v>
      </c>
      <c r="B253" s="22">
        <f t="shared" si="24"/>
        <v>18</v>
      </c>
      <c r="C253" s="22">
        <f t="shared" si="25"/>
        <v>23</v>
      </c>
      <c r="D253" s="25" t="s">
        <v>19</v>
      </c>
      <c r="E253" s="25">
        <v>5446.5</v>
      </c>
      <c r="F253" s="30">
        <f t="shared" si="22"/>
        <v>33704.800000000003</v>
      </c>
      <c r="G253" s="25">
        <v>505572</v>
      </c>
      <c r="H253" s="25">
        <v>422390.908</v>
      </c>
      <c r="I253" s="25">
        <v>42729.218369230766</v>
      </c>
      <c r="J253" s="17">
        <f t="shared" si="26"/>
        <v>1.0188137897427078E-4</v>
      </c>
      <c r="K253" s="17">
        <f t="shared" si="27"/>
        <v>0.19692917253796571</v>
      </c>
      <c r="L253" s="17">
        <f t="shared" si="28"/>
        <v>0.1645286764298656</v>
      </c>
      <c r="M253" s="18">
        <v>15</v>
      </c>
      <c r="N253" s="18">
        <v>294</v>
      </c>
      <c r="O253" s="18">
        <v>225</v>
      </c>
      <c r="U253" s="6" t="str">
        <f t="shared" si="23"/>
        <v>2020-05-01 Ростов-на-Дону</v>
      </c>
    </row>
    <row r="254" spans="1:21" ht="14.25" customHeight="1" x14ac:dyDescent="0.3">
      <c r="A254" s="21">
        <v>43963</v>
      </c>
      <c r="B254" s="22">
        <f t="shared" si="24"/>
        <v>20</v>
      </c>
      <c r="C254" s="22">
        <f t="shared" si="25"/>
        <v>23</v>
      </c>
      <c r="D254" s="23" t="s">
        <v>19</v>
      </c>
      <c r="E254" s="23">
        <v>11296.5</v>
      </c>
      <c r="F254" s="30">
        <f t="shared" si="22"/>
        <v>65975.5</v>
      </c>
      <c r="G254" s="23">
        <v>989632.5</v>
      </c>
      <c r="H254" s="23">
        <v>829947.41200000001</v>
      </c>
      <c r="I254" s="23">
        <v>196319.5046923077</v>
      </c>
      <c r="J254" s="17">
        <f t="shared" si="26"/>
        <v>1.994278238861231E-4</v>
      </c>
      <c r="K254" s="17">
        <f t="shared" si="27"/>
        <v>0.19240386281245489</v>
      </c>
      <c r="L254" s="17">
        <f t="shared" si="28"/>
        <v>0.16135796671996927</v>
      </c>
      <c r="M254" s="18">
        <v>15</v>
      </c>
      <c r="N254" s="18">
        <v>624</v>
      </c>
      <c r="O254" s="18">
        <v>538</v>
      </c>
      <c r="U254" s="6" t="str">
        <f t="shared" si="23"/>
        <v>2020-05-12 Ростов-на-Дону</v>
      </c>
    </row>
    <row r="255" spans="1:21" ht="14.25" customHeight="1" x14ac:dyDescent="0.3">
      <c r="A255" s="24">
        <v>43972</v>
      </c>
      <c r="B255" s="22">
        <f t="shared" si="24"/>
        <v>21</v>
      </c>
      <c r="C255" s="22">
        <f t="shared" si="25"/>
        <v>23</v>
      </c>
      <c r="D255" s="25" t="s">
        <v>19</v>
      </c>
      <c r="E255" s="25">
        <v>12135</v>
      </c>
      <c r="F255" s="30">
        <f t="shared" si="22"/>
        <v>73574.899999999994</v>
      </c>
      <c r="G255" s="25">
        <v>1103623.5</v>
      </c>
      <c r="H255" s="25">
        <v>899589.3060000001</v>
      </c>
      <c r="I255" s="25">
        <v>184440.53076923077</v>
      </c>
      <c r="J255" s="17">
        <f t="shared" si="26"/>
        <v>2.2239895415175509E-4</v>
      </c>
      <c r="K255" s="17">
        <f t="shared" si="27"/>
        <v>0.22680815861099163</v>
      </c>
      <c r="L255" s="17">
        <f t="shared" si="28"/>
        <v>0.18487663048131894</v>
      </c>
      <c r="M255" s="18">
        <v>15</v>
      </c>
      <c r="N255" s="18">
        <v>749</v>
      </c>
      <c r="O255" s="18">
        <v>652</v>
      </c>
      <c r="U255" s="6" t="str">
        <f t="shared" si="23"/>
        <v>2020-05-21 Ростов-на-Дону</v>
      </c>
    </row>
    <row r="256" spans="1:21" ht="14.25" customHeight="1" x14ac:dyDescent="0.3">
      <c r="A256" s="21">
        <v>43971</v>
      </c>
      <c r="B256" s="22">
        <f t="shared" si="24"/>
        <v>21</v>
      </c>
      <c r="C256" s="22">
        <f t="shared" si="25"/>
        <v>23</v>
      </c>
      <c r="D256" s="23" t="s">
        <v>19</v>
      </c>
      <c r="E256" s="23">
        <v>12630</v>
      </c>
      <c r="F256" s="30">
        <f t="shared" si="22"/>
        <v>73657.2</v>
      </c>
      <c r="G256" s="23">
        <v>1104858</v>
      </c>
      <c r="H256" s="23">
        <v>915994.11899999983</v>
      </c>
      <c r="I256" s="23">
        <v>161654.46923076923</v>
      </c>
      <c r="J256" s="17">
        <f t="shared" si="26"/>
        <v>2.2264772695235272E-4</v>
      </c>
      <c r="K256" s="17">
        <f t="shared" si="27"/>
        <v>0.20618459996903124</v>
      </c>
      <c r="L256" s="17">
        <f t="shared" si="28"/>
        <v>0.17093950625329243</v>
      </c>
      <c r="M256" s="18">
        <v>15</v>
      </c>
      <c r="N256" s="18">
        <v>760</v>
      </c>
      <c r="O256" s="18">
        <v>664</v>
      </c>
      <c r="U256" s="6" t="str">
        <f t="shared" si="23"/>
        <v>2020-05-20 Ростов-на-Дону</v>
      </c>
    </row>
    <row r="257" spans="1:21" ht="14.25" customHeight="1" x14ac:dyDescent="0.3">
      <c r="A257" s="24">
        <v>43956</v>
      </c>
      <c r="B257" s="22">
        <f t="shared" si="24"/>
        <v>19</v>
      </c>
      <c r="C257" s="22">
        <f t="shared" si="25"/>
        <v>23</v>
      </c>
      <c r="D257" s="25" t="s">
        <v>19</v>
      </c>
      <c r="E257" s="25">
        <v>8223</v>
      </c>
      <c r="F257" s="30">
        <f t="shared" si="22"/>
        <v>46306.2</v>
      </c>
      <c r="G257" s="25">
        <v>694593</v>
      </c>
      <c r="H257" s="25">
        <v>622755.04999999993</v>
      </c>
      <c r="I257" s="25">
        <v>172368.62218461538</v>
      </c>
      <c r="J257" s="17">
        <f t="shared" si="26"/>
        <v>1.3997233364560472E-4</v>
      </c>
      <c r="K257" s="17">
        <f t="shared" si="27"/>
        <v>0.11535506616927486</v>
      </c>
      <c r="L257" s="17">
        <f t="shared" si="28"/>
        <v>0.10342452342594882</v>
      </c>
      <c r="M257" s="18">
        <v>15</v>
      </c>
      <c r="N257" s="18">
        <v>455</v>
      </c>
      <c r="O257" s="18">
        <v>381</v>
      </c>
      <c r="U257" s="6" t="str">
        <f t="shared" si="23"/>
        <v>2020-05-05 Ростов-на-Дону</v>
      </c>
    </row>
    <row r="258" spans="1:21" ht="14.25" customHeight="1" x14ac:dyDescent="0.3">
      <c r="A258" s="21">
        <v>43949</v>
      </c>
      <c r="B258" s="22">
        <f t="shared" si="24"/>
        <v>18</v>
      </c>
      <c r="C258" s="22">
        <f t="shared" si="25"/>
        <v>23</v>
      </c>
      <c r="D258" s="23" t="s">
        <v>20</v>
      </c>
      <c r="E258" s="23">
        <v>25149</v>
      </c>
      <c r="F258" s="30">
        <f t="shared" ref="F258:F321" si="29">G258/M258</f>
        <v>126504</v>
      </c>
      <c r="G258" s="23">
        <v>2277072</v>
      </c>
      <c r="H258" s="23">
        <v>1804070.1239999998</v>
      </c>
      <c r="I258" s="23">
        <v>125553.02143076922</v>
      </c>
      <c r="J258" s="17">
        <f t="shared" si="26"/>
        <v>4.5886883645395853E-4</v>
      </c>
      <c r="K258" s="17">
        <f t="shared" si="27"/>
        <v>0.2621859703276147</v>
      </c>
      <c r="L258" s="17">
        <f t="shared" si="28"/>
        <v>0.20772372415101506</v>
      </c>
      <c r="M258" s="18">
        <v>18</v>
      </c>
      <c r="N258" s="18">
        <v>1505</v>
      </c>
      <c r="O258" s="18">
        <v>1368</v>
      </c>
      <c r="U258" s="6" t="str">
        <f t="shared" ref="U258:U321" si="30">_xlfn.CONCAT(TEXT(A258,"ГГГГ-ММ-ДД")," ",D258)</f>
        <v>2020-04-28 Краснодар</v>
      </c>
    </row>
    <row r="259" spans="1:21" ht="14.25" customHeight="1" x14ac:dyDescent="0.3">
      <c r="A259" s="24">
        <v>43964</v>
      </c>
      <c r="B259" s="22">
        <f t="shared" ref="B259:B322" si="31">WEEKNUM(A259,2)</f>
        <v>20</v>
      </c>
      <c r="C259" s="22">
        <f t="shared" ref="C259:C322" si="32">MAX(B259:B762)</f>
        <v>23</v>
      </c>
      <c r="D259" s="25" t="s">
        <v>19</v>
      </c>
      <c r="E259" s="25">
        <v>10401</v>
      </c>
      <c r="F259" s="30">
        <f t="shared" si="29"/>
        <v>63327.5</v>
      </c>
      <c r="G259" s="25">
        <v>949912.5</v>
      </c>
      <c r="H259" s="25">
        <v>785961.28899999999</v>
      </c>
      <c r="I259" s="25">
        <v>253438.94004615385</v>
      </c>
      <c r="J259" s="17">
        <f t="shared" ref="J259:J322" si="33">G259/SUM($G$2:$G$505)</f>
        <v>1.9142356658378428E-4</v>
      </c>
      <c r="K259" s="17">
        <f t="shared" ref="K259:K322" si="34">(G259-H259)/H259</f>
        <v>0.20859960063503841</v>
      </c>
      <c r="L259" s="17">
        <f t="shared" ref="L259:L322" si="35">(G259-H259)/G259</f>
        <v>0.1725961191162344</v>
      </c>
      <c r="M259" s="18">
        <v>15</v>
      </c>
      <c r="N259" s="18">
        <v>599</v>
      </c>
      <c r="O259" s="18">
        <v>515</v>
      </c>
      <c r="U259" s="6" t="str">
        <f t="shared" si="30"/>
        <v>2020-05-13 Ростов-на-Дону</v>
      </c>
    </row>
    <row r="260" spans="1:21" ht="14.25" customHeight="1" x14ac:dyDescent="0.3">
      <c r="A260" s="21">
        <v>43982</v>
      </c>
      <c r="B260" s="22">
        <f t="shared" si="31"/>
        <v>22</v>
      </c>
      <c r="C260" s="22">
        <f t="shared" si="32"/>
        <v>23</v>
      </c>
      <c r="D260" s="23" t="s">
        <v>18</v>
      </c>
      <c r="E260" s="23">
        <v>17689.5</v>
      </c>
      <c r="F260" s="30">
        <f t="shared" si="29"/>
        <v>93654.088235294112</v>
      </c>
      <c r="G260" s="23">
        <v>1592119.5</v>
      </c>
      <c r="H260" s="23">
        <v>1279369.1529999999</v>
      </c>
      <c r="I260" s="23">
        <v>119890.85384615383</v>
      </c>
      <c r="J260" s="17">
        <f t="shared" si="33"/>
        <v>3.2083922794740711E-4</v>
      </c>
      <c r="K260" s="17">
        <f t="shared" si="34"/>
        <v>0.24445668888188371</v>
      </c>
      <c r="L260" s="17">
        <f t="shared" si="35"/>
        <v>0.19643647791513141</v>
      </c>
      <c r="M260" s="18">
        <v>17</v>
      </c>
      <c r="N260" s="18">
        <v>1186</v>
      </c>
      <c r="O260" s="18">
        <v>1054</v>
      </c>
      <c r="U260" s="6" t="str">
        <f t="shared" si="30"/>
        <v>2020-05-31 Пермь</v>
      </c>
    </row>
    <row r="261" spans="1:21" ht="14.25" customHeight="1" x14ac:dyDescent="0.3">
      <c r="A261" s="24">
        <v>43954</v>
      </c>
      <c r="B261" s="22">
        <f t="shared" si="31"/>
        <v>18</v>
      </c>
      <c r="C261" s="22">
        <f t="shared" si="32"/>
        <v>23</v>
      </c>
      <c r="D261" s="25" t="s">
        <v>19</v>
      </c>
      <c r="E261" s="25">
        <v>8127</v>
      </c>
      <c r="F261" s="30">
        <f t="shared" si="29"/>
        <v>44353.5</v>
      </c>
      <c r="G261" s="25">
        <v>665302.5</v>
      </c>
      <c r="H261" s="25">
        <v>644221.49399999995</v>
      </c>
      <c r="I261" s="25">
        <v>95245.727138461531</v>
      </c>
      <c r="J261" s="17">
        <f t="shared" si="33"/>
        <v>1.340697984362856E-4</v>
      </c>
      <c r="K261" s="17">
        <f t="shared" si="34"/>
        <v>3.2723226710594751E-2</v>
      </c>
      <c r="L261" s="17">
        <f t="shared" si="35"/>
        <v>3.1686347187933388E-2</v>
      </c>
      <c r="M261" s="18">
        <v>15</v>
      </c>
      <c r="N261" s="18">
        <v>455</v>
      </c>
      <c r="O261" s="18">
        <v>384</v>
      </c>
      <c r="U261" s="6" t="str">
        <f t="shared" si="30"/>
        <v>2020-05-03 Ростов-на-Дону</v>
      </c>
    </row>
    <row r="262" spans="1:21" ht="14.25" customHeight="1" x14ac:dyDescent="0.3">
      <c r="A262" s="21">
        <v>43981</v>
      </c>
      <c r="B262" s="22">
        <f t="shared" si="31"/>
        <v>22</v>
      </c>
      <c r="C262" s="22">
        <f t="shared" si="32"/>
        <v>23</v>
      </c>
      <c r="D262" s="23" t="s">
        <v>18</v>
      </c>
      <c r="E262" s="23">
        <v>27250.5</v>
      </c>
      <c r="F262" s="30">
        <f t="shared" si="29"/>
        <v>144544.23529411765</v>
      </c>
      <c r="G262" s="23">
        <v>2457252</v>
      </c>
      <c r="H262" s="23">
        <v>1983435.05</v>
      </c>
      <c r="I262" s="23">
        <v>175066.50692307693</v>
      </c>
      <c r="J262" s="17">
        <f t="shared" si="33"/>
        <v>4.9517817886925077E-4</v>
      </c>
      <c r="K262" s="17">
        <f t="shared" si="34"/>
        <v>0.23888705102796279</v>
      </c>
      <c r="L262" s="17">
        <f t="shared" si="35"/>
        <v>0.19282391468192922</v>
      </c>
      <c r="M262" s="18">
        <v>17</v>
      </c>
      <c r="N262" s="18">
        <v>1697</v>
      </c>
      <c r="O262" s="18">
        <v>1499</v>
      </c>
      <c r="U262" s="6" t="str">
        <f t="shared" si="30"/>
        <v>2020-05-30 Пермь</v>
      </c>
    </row>
    <row r="263" spans="1:21" ht="14.25" customHeight="1" x14ac:dyDescent="0.3">
      <c r="A263" s="24">
        <v>43957</v>
      </c>
      <c r="B263" s="22">
        <f t="shared" si="31"/>
        <v>19</v>
      </c>
      <c r="C263" s="22">
        <f t="shared" si="32"/>
        <v>23</v>
      </c>
      <c r="D263" s="25" t="s">
        <v>19</v>
      </c>
      <c r="E263" s="25">
        <v>8464.5</v>
      </c>
      <c r="F263" s="30">
        <f t="shared" si="29"/>
        <v>49286.1</v>
      </c>
      <c r="G263" s="25">
        <v>739291.5</v>
      </c>
      <c r="H263" s="25">
        <v>651727.3679999999</v>
      </c>
      <c r="I263" s="25">
        <v>154318.62433846152</v>
      </c>
      <c r="J263" s="17">
        <f t="shared" si="33"/>
        <v>1.4897984359093681E-4</v>
      </c>
      <c r="K263" s="17">
        <f t="shared" si="34"/>
        <v>0.1343569969582743</v>
      </c>
      <c r="L263" s="17">
        <f t="shared" si="35"/>
        <v>0.11844330957409913</v>
      </c>
      <c r="M263" s="18">
        <v>15</v>
      </c>
      <c r="N263" s="18">
        <v>467</v>
      </c>
      <c r="O263" s="18">
        <v>389</v>
      </c>
      <c r="U263" s="6" t="str">
        <f t="shared" si="30"/>
        <v>2020-05-06 Ростов-на-Дону</v>
      </c>
    </row>
    <row r="264" spans="1:21" ht="14.25" customHeight="1" x14ac:dyDescent="0.3">
      <c r="A264" s="21">
        <v>43974</v>
      </c>
      <c r="B264" s="22">
        <f t="shared" si="31"/>
        <v>21</v>
      </c>
      <c r="C264" s="22">
        <f t="shared" si="32"/>
        <v>23</v>
      </c>
      <c r="D264" s="23" t="s">
        <v>19</v>
      </c>
      <c r="E264" s="23">
        <v>14167.5</v>
      </c>
      <c r="F264" s="30">
        <f t="shared" si="29"/>
        <v>87671.7</v>
      </c>
      <c r="G264" s="23">
        <v>1315075.5</v>
      </c>
      <c r="H264" s="23">
        <v>1074904.135</v>
      </c>
      <c r="I264" s="23">
        <v>269233.34436923079</v>
      </c>
      <c r="J264" s="17">
        <f t="shared" si="33"/>
        <v>2.6501013781474972E-4</v>
      </c>
      <c r="K264" s="17">
        <f t="shared" si="34"/>
        <v>0.22343514847489165</v>
      </c>
      <c r="L264" s="17">
        <f t="shared" si="35"/>
        <v>0.18262933573015389</v>
      </c>
      <c r="M264" s="18">
        <v>15</v>
      </c>
      <c r="N264" s="18">
        <v>840</v>
      </c>
      <c r="O264" s="18">
        <v>725</v>
      </c>
      <c r="U264" s="6" t="str">
        <f t="shared" si="30"/>
        <v>2020-05-23 Ростов-на-Дону</v>
      </c>
    </row>
    <row r="265" spans="1:21" ht="14.25" customHeight="1" x14ac:dyDescent="0.3">
      <c r="A265" s="24">
        <v>43979</v>
      </c>
      <c r="B265" s="22">
        <f t="shared" si="31"/>
        <v>22</v>
      </c>
      <c r="C265" s="22">
        <f t="shared" si="32"/>
        <v>23</v>
      </c>
      <c r="D265" s="25" t="s">
        <v>18</v>
      </c>
      <c r="E265" s="25">
        <v>16500</v>
      </c>
      <c r="F265" s="30">
        <f t="shared" si="29"/>
        <v>87525.176470588238</v>
      </c>
      <c r="G265" s="25">
        <v>1487928</v>
      </c>
      <c r="H265" s="25">
        <v>1187884.8939999999</v>
      </c>
      <c r="I265" s="25">
        <v>279400.0153846154</v>
      </c>
      <c r="J265" s="17">
        <f t="shared" si="33"/>
        <v>2.9984286403208398E-4</v>
      </c>
      <c r="K265" s="17">
        <f t="shared" si="34"/>
        <v>0.25258601024014721</v>
      </c>
      <c r="L265" s="17">
        <f t="shared" si="35"/>
        <v>0.20165162964874656</v>
      </c>
      <c r="M265" s="18">
        <v>17</v>
      </c>
      <c r="N265" s="18">
        <v>1097</v>
      </c>
      <c r="O265" s="18">
        <v>968</v>
      </c>
      <c r="U265" s="6" t="str">
        <f t="shared" si="30"/>
        <v>2020-05-28 Пермь</v>
      </c>
    </row>
    <row r="266" spans="1:21" ht="14.25" customHeight="1" x14ac:dyDescent="0.3">
      <c r="A266" s="21">
        <v>43976</v>
      </c>
      <c r="B266" s="22">
        <f t="shared" si="31"/>
        <v>22</v>
      </c>
      <c r="C266" s="22">
        <f t="shared" si="32"/>
        <v>23</v>
      </c>
      <c r="D266" s="23" t="s">
        <v>19</v>
      </c>
      <c r="E266" s="23">
        <v>13260</v>
      </c>
      <c r="F266" s="30">
        <f t="shared" si="29"/>
        <v>82045.8</v>
      </c>
      <c r="G266" s="23">
        <v>1230687</v>
      </c>
      <c r="H266" s="23">
        <v>985675.48699999996</v>
      </c>
      <c r="I266" s="23">
        <v>224353.45695384615</v>
      </c>
      <c r="J266" s="17">
        <f t="shared" si="33"/>
        <v>2.4800441607863646E-4</v>
      </c>
      <c r="K266" s="17">
        <f t="shared" si="34"/>
        <v>0.24857218854626953</v>
      </c>
      <c r="L266" s="17">
        <f t="shared" si="35"/>
        <v>0.19908515568946453</v>
      </c>
      <c r="M266" s="18">
        <v>15</v>
      </c>
      <c r="N266" s="18">
        <v>835</v>
      </c>
      <c r="O266" s="18">
        <v>736</v>
      </c>
      <c r="U266" s="6" t="str">
        <f t="shared" si="30"/>
        <v>2020-05-25 Ростов-на-Дону</v>
      </c>
    </row>
    <row r="267" spans="1:21" ht="14.25" customHeight="1" x14ac:dyDescent="0.3">
      <c r="A267" s="24">
        <v>43951</v>
      </c>
      <c r="B267" s="22">
        <f t="shared" si="31"/>
        <v>18</v>
      </c>
      <c r="C267" s="22">
        <f t="shared" si="32"/>
        <v>23</v>
      </c>
      <c r="D267" s="25" t="s">
        <v>19</v>
      </c>
      <c r="E267" s="25">
        <v>4285.5</v>
      </c>
      <c r="F267" s="30">
        <f t="shared" si="29"/>
        <v>26979.4</v>
      </c>
      <c r="G267" s="25">
        <v>404691</v>
      </c>
      <c r="H267" s="25">
        <v>333054.54800000001</v>
      </c>
      <c r="I267" s="25">
        <v>11494.630769230769</v>
      </c>
      <c r="J267" s="17">
        <f t="shared" si="33"/>
        <v>8.1552137259335199E-5</v>
      </c>
      <c r="K267" s="17">
        <f t="shared" si="34"/>
        <v>0.21508924718241645</v>
      </c>
      <c r="L267" s="17">
        <f t="shared" si="35"/>
        <v>0.17701518442465977</v>
      </c>
      <c r="M267" s="18">
        <v>15</v>
      </c>
      <c r="N267" s="18">
        <v>262</v>
      </c>
      <c r="O267" s="18">
        <v>195</v>
      </c>
      <c r="U267" s="6" t="str">
        <f t="shared" si="30"/>
        <v>2020-04-30 Ростов-на-Дону</v>
      </c>
    </row>
    <row r="268" spans="1:21" ht="14.25" customHeight="1" x14ac:dyDescent="0.3">
      <c r="A268" s="21">
        <v>43961</v>
      </c>
      <c r="B268" s="22">
        <f t="shared" si="31"/>
        <v>19</v>
      </c>
      <c r="C268" s="22">
        <f t="shared" si="32"/>
        <v>23</v>
      </c>
      <c r="D268" s="23" t="s">
        <v>19</v>
      </c>
      <c r="E268" s="23">
        <v>13440</v>
      </c>
      <c r="F268" s="30">
        <f t="shared" si="29"/>
        <v>79885.7</v>
      </c>
      <c r="G268" s="23">
        <v>1198285.5</v>
      </c>
      <c r="H268" s="23">
        <v>1018063.802</v>
      </c>
      <c r="I268" s="23">
        <v>178012.59307692308</v>
      </c>
      <c r="J268" s="17">
        <f t="shared" si="33"/>
        <v>2.4147496132078823E-4</v>
      </c>
      <c r="K268" s="17">
        <f t="shared" si="34"/>
        <v>0.177023972020174</v>
      </c>
      <c r="L268" s="17">
        <f t="shared" si="35"/>
        <v>0.15039963180727797</v>
      </c>
      <c r="M268" s="18">
        <v>15</v>
      </c>
      <c r="N268" s="18">
        <v>706</v>
      </c>
      <c r="O268" s="18">
        <v>608</v>
      </c>
      <c r="U268" s="6" t="str">
        <f t="shared" si="30"/>
        <v>2020-05-10 Ростов-на-Дону</v>
      </c>
    </row>
    <row r="269" spans="1:21" ht="14.25" customHeight="1" x14ac:dyDescent="0.3">
      <c r="A269" s="24">
        <v>43959</v>
      </c>
      <c r="B269" s="22">
        <f t="shared" si="31"/>
        <v>19</v>
      </c>
      <c r="C269" s="22">
        <f t="shared" si="32"/>
        <v>23</v>
      </c>
      <c r="D269" s="25" t="s">
        <v>19</v>
      </c>
      <c r="E269" s="25">
        <v>9058.5</v>
      </c>
      <c r="F269" s="30">
        <f t="shared" si="29"/>
        <v>53250.6</v>
      </c>
      <c r="G269" s="25">
        <v>798759</v>
      </c>
      <c r="H269" s="25">
        <v>669115.93699999992</v>
      </c>
      <c r="I269" s="25">
        <v>171987.47030000002</v>
      </c>
      <c r="J269" s="17">
        <f t="shared" si="33"/>
        <v>1.6096355887610381E-4</v>
      </c>
      <c r="K269" s="17">
        <f t="shared" si="34"/>
        <v>0.19375276515047363</v>
      </c>
      <c r="L269" s="17">
        <f t="shared" si="35"/>
        <v>0.16230560532025315</v>
      </c>
      <c r="M269" s="18">
        <v>15</v>
      </c>
      <c r="N269" s="18">
        <v>492</v>
      </c>
      <c r="O269" s="18">
        <v>412</v>
      </c>
      <c r="U269" s="6" t="str">
        <f t="shared" si="30"/>
        <v>2020-05-08 Ростов-на-Дону</v>
      </c>
    </row>
    <row r="270" spans="1:21" ht="14.25" customHeight="1" x14ac:dyDescent="0.3">
      <c r="A270" s="21">
        <v>43958</v>
      </c>
      <c r="B270" s="22">
        <f t="shared" si="31"/>
        <v>19</v>
      </c>
      <c r="C270" s="22">
        <f t="shared" si="32"/>
        <v>23</v>
      </c>
      <c r="D270" s="23" t="s">
        <v>19</v>
      </c>
      <c r="E270" s="23">
        <v>8719.5</v>
      </c>
      <c r="F270" s="30">
        <f t="shared" si="29"/>
        <v>51285.1</v>
      </c>
      <c r="G270" s="23">
        <v>769276.5</v>
      </c>
      <c r="H270" s="23">
        <v>654599.97699999996</v>
      </c>
      <c r="I270" s="23">
        <v>184385.1884923077</v>
      </c>
      <c r="J270" s="17">
        <f t="shared" si="33"/>
        <v>1.5502233239281569E-4</v>
      </c>
      <c r="K270" s="17">
        <f t="shared" si="34"/>
        <v>0.1751856508238161</v>
      </c>
      <c r="L270" s="17">
        <f t="shared" si="35"/>
        <v>0.14907061765178067</v>
      </c>
      <c r="M270" s="18">
        <v>15</v>
      </c>
      <c r="N270" s="18">
        <v>480</v>
      </c>
      <c r="O270" s="18">
        <v>398</v>
      </c>
      <c r="U270" s="6" t="str">
        <f t="shared" si="30"/>
        <v>2020-05-07 Ростов-на-Дону</v>
      </c>
    </row>
    <row r="271" spans="1:21" ht="14.25" customHeight="1" x14ac:dyDescent="0.3">
      <c r="A271" s="24">
        <v>43975</v>
      </c>
      <c r="B271" s="22">
        <f t="shared" si="31"/>
        <v>21</v>
      </c>
      <c r="C271" s="22">
        <f t="shared" si="32"/>
        <v>23</v>
      </c>
      <c r="D271" s="25" t="s">
        <v>19</v>
      </c>
      <c r="E271" s="25">
        <v>12666</v>
      </c>
      <c r="F271" s="30">
        <f t="shared" si="29"/>
        <v>78991</v>
      </c>
      <c r="G271" s="25">
        <v>1184865</v>
      </c>
      <c r="H271" s="25">
        <v>953822.62099999993</v>
      </c>
      <c r="I271" s="25">
        <v>340158.78723076923</v>
      </c>
      <c r="J271" s="17">
        <f t="shared" si="33"/>
        <v>2.3877050172547005E-4</v>
      </c>
      <c r="K271" s="17">
        <f t="shared" si="34"/>
        <v>0.24222782508321333</v>
      </c>
      <c r="L271" s="17">
        <f t="shared" si="35"/>
        <v>0.1949946863144747</v>
      </c>
      <c r="M271" s="18">
        <v>15</v>
      </c>
      <c r="N271" s="18">
        <v>779</v>
      </c>
      <c r="O271" s="18">
        <v>673</v>
      </c>
      <c r="U271" s="6" t="str">
        <f t="shared" si="30"/>
        <v>2020-05-24 Ростов-на-Дону</v>
      </c>
    </row>
    <row r="272" spans="1:21" ht="14.25" customHeight="1" x14ac:dyDescent="0.3">
      <c r="A272" s="21">
        <v>43967</v>
      </c>
      <c r="B272" s="22">
        <f t="shared" si="31"/>
        <v>20</v>
      </c>
      <c r="C272" s="22">
        <f t="shared" si="32"/>
        <v>23</v>
      </c>
      <c r="D272" s="23" t="s">
        <v>20</v>
      </c>
      <c r="E272" s="23">
        <v>34563</v>
      </c>
      <c r="F272" s="30">
        <f t="shared" si="29"/>
        <v>153835.97368421053</v>
      </c>
      <c r="G272" s="23">
        <v>2922883.5</v>
      </c>
      <c r="H272" s="23">
        <v>2340316.3049999997</v>
      </c>
      <c r="I272" s="23">
        <v>109812.45384615385</v>
      </c>
      <c r="J272" s="17">
        <f t="shared" si="33"/>
        <v>5.8901086603123387E-4</v>
      </c>
      <c r="K272" s="17">
        <f t="shared" si="34"/>
        <v>0.24892669155676389</v>
      </c>
      <c r="L272" s="17">
        <f t="shared" si="35"/>
        <v>0.19931249227004783</v>
      </c>
      <c r="M272" s="18">
        <v>19</v>
      </c>
      <c r="N272" s="18">
        <v>2039</v>
      </c>
      <c r="O272" s="18">
        <v>1868</v>
      </c>
      <c r="U272" s="6" t="str">
        <f t="shared" si="30"/>
        <v>2020-05-16 Краснодар</v>
      </c>
    </row>
    <row r="273" spans="1:21" ht="14.25" customHeight="1" x14ac:dyDescent="0.3">
      <c r="A273" s="24">
        <v>43970</v>
      </c>
      <c r="B273" s="22">
        <f t="shared" si="31"/>
        <v>21</v>
      </c>
      <c r="C273" s="22">
        <f t="shared" si="32"/>
        <v>23</v>
      </c>
      <c r="D273" s="25" t="s">
        <v>20</v>
      </c>
      <c r="E273" s="25">
        <v>28882.5</v>
      </c>
      <c r="F273" s="30">
        <f t="shared" si="29"/>
        <v>128764.73684210527</v>
      </c>
      <c r="G273" s="25">
        <v>2446530</v>
      </c>
      <c r="H273" s="25">
        <v>1956748.2629999998</v>
      </c>
      <c r="I273" s="25">
        <v>108543.03143076923</v>
      </c>
      <c r="J273" s="17">
        <f t="shared" si="33"/>
        <v>4.9301751303854383E-4</v>
      </c>
      <c r="K273" s="17">
        <f t="shared" si="34"/>
        <v>0.25030390789722157</v>
      </c>
      <c r="L273" s="17">
        <f t="shared" si="35"/>
        <v>0.20019445377739092</v>
      </c>
      <c r="M273" s="18">
        <v>19</v>
      </c>
      <c r="N273" s="18">
        <v>1831</v>
      </c>
      <c r="O273" s="18">
        <v>1667</v>
      </c>
      <c r="U273" s="6" t="str">
        <f t="shared" si="30"/>
        <v>2020-05-19 Краснодар</v>
      </c>
    </row>
    <row r="274" spans="1:21" ht="14.25" customHeight="1" x14ac:dyDescent="0.3">
      <c r="A274" s="21">
        <v>43968</v>
      </c>
      <c r="B274" s="22">
        <f t="shared" si="31"/>
        <v>20</v>
      </c>
      <c r="C274" s="22">
        <f t="shared" si="32"/>
        <v>23</v>
      </c>
      <c r="D274" s="23" t="s">
        <v>20</v>
      </c>
      <c r="E274" s="23">
        <v>28275</v>
      </c>
      <c r="F274" s="30">
        <f t="shared" si="29"/>
        <v>128191.18421052632</v>
      </c>
      <c r="G274" s="23">
        <v>2435632.5</v>
      </c>
      <c r="H274" s="23">
        <v>1954139.7149999999</v>
      </c>
      <c r="I274" s="23">
        <v>79541.984615384616</v>
      </c>
      <c r="J274" s="17">
        <f t="shared" si="33"/>
        <v>4.9082148096522469E-4</v>
      </c>
      <c r="K274" s="17">
        <f t="shared" si="34"/>
        <v>0.24639629464774487</v>
      </c>
      <c r="L274" s="17">
        <f t="shared" si="35"/>
        <v>0.19768696016332518</v>
      </c>
      <c r="M274" s="18">
        <v>19</v>
      </c>
      <c r="N274" s="18">
        <v>1790</v>
      </c>
      <c r="O274" s="18">
        <v>1633</v>
      </c>
      <c r="U274" s="6" t="str">
        <f t="shared" si="30"/>
        <v>2020-05-17 Краснодар</v>
      </c>
    </row>
    <row r="275" spans="1:21" ht="14.25" customHeight="1" x14ac:dyDescent="0.3">
      <c r="A275" s="24">
        <v>43960</v>
      </c>
      <c r="B275" s="22">
        <f t="shared" si="31"/>
        <v>19</v>
      </c>
      <c r="C275" s="22">
        <f t="shared" si="32"/>
        <v>23</v>
      </c>
      <c r="D275" s="25" t="s">
        <v>20</v>
      </c>
      <c r="E275" s="25">
        <v>26271</v>
      </c>
      <c r="F275" s="30">
        <f t="shared" si="29"/>
        <v>125523</v>
      </c>
      <c r="G275" s="25">
        <v>2384937</v>
      </c>
      <c r="H275" s="25">
        <v>1880070.5110000002</v>
      </c>
      <c r="I275" s="25">
        <v>141472.14615384614</v>
      </c>
      <c r="J275" s="17">
        <f t="shared" si="33"/>
        <v>4.806054732595168E-4</v>
      </c>
      <c r="K275" s="17">
        <f t="shared" si="34"/>
        <v>0.26853593311852109</v>
      </c>
      <c r="L275" s="17">
        <f t="shared" si="35"/>
        <v>0.21168965427598291</v>
      </c>
      <c r="M275" s="18">
        <v>19</v>
      </c>
      <c r="N275" s="18">
        <v>1542</v>
      </c>
      <c r="O275" s="18">
        <v>1412</v>
      </c>
      <c r="U275" s="6" t="str">
        <f t="shared" si="30"/>
        <v>2020-05-09 Краснодар</v>
      </c>
    </row>
    <row r="276" spans="1:21" ht="14.25" customHeight="1" x14ac:dyDescent="0.3">
      <c r="A276" s="21">
        <v>43955</v>
      </c>
      <c r="B276" s="22">
        <f t="shared" si="31"/>
        <v>19</v>
      </c>
      <c r="C276" s="22">
        <f t="shared" si="32"/>
        <v>23</v>
      </c>
      <c r="D276" s="23" t="s">
        <v>20</v>
      </c>
      <c r="E276" s="23">
        <v>23587.5</v>
      </c>
      <c r="F276" s="30">
        <f t="shared" si="29"/>
        <v>113456.21052631579</v>
      </c>
      <c r="G276" s="23">
        <v>2155668</v>
      </c>
      <c r="H276" s="23">
        <v>1685753.1839999999</v>
      </c>
      <c r="I276" s="23">
        <v>135489.15811538461</v>
      </c>
      <c r="J276" s="17">
        <f t="shared" si="33"/>
        <v>4.3440386028242931E-4</v>
      </c>
      <c r="K276" s="17">
        <f t="shared" si="34"/>
        <v>0.27875659406139974</v>
      </c>
      <c r="L276" s="17">
        <f t="shared" si="35"/>
        <v>0.21799034730765596</v>
      </c>
      <c r="M276" s="18">
        <v>19</v>
      </c>
      <c r="N276" s="18">
        <v>1479</v>
      </c>
      <c r="O276" s="18">
        <v>1346</v>
      </c>
      <c r="U276" s="6" t="str">
        <f t="shared" si="30"/>
        <v>2020-05-04 Краснодар</v>
      </c>
    </row>
    <row r="277" spans="1:21" ht="14.25" customHeight="1" x14ac:dyDescent="0.3">
      <c r="A277" s="24">
        <v>43953</v>
      </c>
      <c r="B277" s="22">
        <f t="shared" si="31"/>
        <v>18</v>
      </c>
      <c r="C277" s="22">
        <f t="shared" si="32"/>
        <v>23</v>
      </c>
      <c r="D277" s="25" t="s">
        <v>20</v>
      </c>
      <c r="E277" s="25">
        <v>18427.5</v>
      </c>
      <c r="F277" s="30">
        <f t="shared" si="29"/>
        <v>88571.131578947374</v>
      </c>
      <c r="G277" s="25">
        <v>1682851.5</v>
      </c>
      <c r="H277" s="25">
        <v>1337535.2989999999</v>
      </c>
      <c r="I277" s="25">
        <v>121636.08074615385</v>
      </c>
      <c r="J277" s="17">
        <f t="shared" si="33"/>
        <v>3.391232731023871E-4</v>
      </c>
      <c r="K277" s="17">
        <f t="shared" si="34"/>
        <v>0.25817352353853662</v>
      </c>
      <c r="L277" s="17">
        <f t="shared" si="35"/>
        <v>0.20519707235011533</v>
      </c>
      <c r="M277" s="18">
        <v>19</v>
      </c>
      <c r="N277" s="18">
        <v>1206</v>
      </c>
      <c r="O277" s="18">
        <v>1080</v>
      </c>
      <c r="U277" s="6" t="str">
        <f t="shared" si="30"/>
        <v>2020-05-02 Краснодар</v>
      </c>
    </row>
    <row r="278" spans="1:21" ht="14.25" customHeight="1" x14ac:dyDescent="0.3">
      <c r="A278" s="21">
        <v>43977</v>
      </c>
      <c r="B278" s="22">
        <f t="shared" si="31"/>
        <v>22</v>
      </c>
      <c r="C278" s="22">
        <f t="shared" si="32"/>
        <v>23</v>
      </c>
      <c r="D278" s="23" t="s">
        <v>20</v>
      </c>
      <c r="E278" s="23">
        <v>27156</v>
      </c>
      <c r="F278" s="30">
        <f t="shared" si="29"/>
        <v>120540.15</v>
      </c>
      <c r="G278" s="23">
        <v>2410803</v>
      </c>
      <c r="H278" s="23">
        <v>1897998.2520000001</v>
      </c>
      <c r="I278" s="23">
        <v>96303.4</v>
      </c>
      <c r="J278" s="17">
        <f t="shared" si="33"/>
        <v>4.8581791332452927E-4</v>
      </c>
      <c r="K278" s="17">
        <f t="shared" si="34"/>
        <v>0.27018188634243268</v>
      </c>
      <c r="L278" s="17">
        <f t="shared" si="35"/>
        <v>0.21271117880639767</v>
      </c>
      <c r="M278" s="18">
        <v>20</v>
      </c>
      <c r="N278" s="18">
        <v>1814</v>
      </c>
      <c r="O278" s="18">
        <v>1655</v>
      </c>
      <c r="U278" s="6" t="str">
        <f t="shared" si="30"/>
        <v>2020-05-26 Краснодар</v>
      </c>
    </row>
    <row r="279" spans="1:21" ht="14.25" customHeight="1" x14ac:dyDescent="0.3">
      <c r="A279" s="24">
        <v>43952</v>
      </c>
      <c r="B279" s="22">
        <f t="shared" si="31"/>
        <v>18</v>
      </c>
      <c r="C279" s="22">
        <f t="shared" si="32"/>
        <v>23</v>
      </c>
      <c r="D279" s="25" t="s">
        <v>20</v>
      </c>
      <c r="E279" s="25">
        <v>35190</v>
      </c>
      <c r="F279" s="30">
        <f t="shared" si="29"/>
        <v>166763.68421052632</v>
      </c>
      <c r="G279" s="25">
        <v>3168510</v>
      </c>
      <c r="H279" s="25">
        <v>2533138.7200000002</v>
      </c>
      <c r="I279" s="25">
        <v>102615.49999999999</v>
      </c>
      <c r="J279" s="17">
        <f t="shared" si="33"/>
        <v>6.385087941851343E-4</v>
      </c>
      <c r="K279" s="17">
        <f t="shared" si="34"/>
        <v>0.25082372117386437</v>
      </c>
      <c r="L279" s="17">
        <f t="shared" si="35"/>
        <v>0.20052683437956637</v>
      </c>
      <c r="M279" s="18">
        <v>19</v>
      </c>
      <c r="N279" s="18">
        <v>1987</v>
      </c>
      <c r="O279" s="18">
        <v>1791</v>
      </c>
      <c r="U279" s="6" t="str">
        <f t="shared" si="30"/>
        <v>2020-05-01 Краснодар</v>
      </c>
    </row>
    <row r="280" spans="1:21" ht="14.25" customHeight="1" x14ac:dyDescent="0.3">
      <c r="A280" s="21">
        <v>43963</v>
      </c>
      <c r="B280" s="22">
        <f t="shared" si="31"/>
        <v>20</v>
      </c>
      <c r="C280" s="22">
        <f t="shared" si="32"/>
        <v>23</v>
      </c>
      <c r="D280" s="23" t="s">
        <v>20</v>
      </c>
      <c r="E280" s="23">
        <v>25483.5</v>
      </c>
      <c r="F280" s="30">
        <f t="shared" si="29"/>
        <v>118061.05263157895</v>
      </c>
      <c r="G280" s="23">
        <v>2243160</v>
      </c>
      <c r="H280" s="23">
        <v>1757185.7729999998</v>
      </c>
      <c r="I280" s="23">
        <v>114933.59230769231</v>
      </c>
      <c r="J280" s="17">
        <f t="shared" si="33"/>
        <v>4.5203499018918225E-4</v>
      </c>
      <c r="K280" s="17">
        <f t="shared" si="34"/>
        <v>0.27656394358936132</v>
      </c>
      <c r="L280" s="17">
        <f t="shared" si="35"/>
        <v>0.21664715267747295</v>
      </c>
      <c r="M280" s="18">
        <v>19</v>
      </c>
      <c r="N280" s="18">
        <v>1598</v>
      </c>
      <c r="O280" s="18">
        <v>1454</v>
      </c>
      <c r="U280" s="6" t="str">
        <f t="shared" si="30"/>
        <v>2020-05-12 Краснодар</v>
      </c>
    </row>
    <row r="281" spans="1:21" ht="14.25" customHeight="1" x14ac:dyDescent="0.3">
      <c r="A281" s="24">
        <v>43972</v>
      </c>
      <c r="B281" s="22">
        <f t="shared" si="31"/>
        <v>21</v>
      </c>
      <c r="C281" s="22">
        <f t="shared" si="32"/>
        <v>23</v>
      </c>
      <c r="D281" s="25" t="s">
        <v>20</v>
      </c>
      <c r="E281" s="25">
        <v>25362</v>
      </c>
      <c r="F281" s="30">
        <f t="shared" si="29"/>
        <v>115733.44736842105</v>
      </c>
      <c r="G281" s="25">
        <v>2198935.5</v>
      </c>
      <c r="H281" s="25">
        <v>1755958.3049999999</v>
      </c>
      <c r="I281" s="25">
        <v>102833.37792307691</v>
      </c>
      <c r="J281" s="17">
        <f t="shared" si="33"/>
        <v>4.431229993264611E-4</v>
      </c>
      <c r="K281" s="17">
        <f t="shared" si="34"/>
        <v>0.25227090742339697</v>
      </c>
      <c r="L281" s="17">
        <f t="shared" si="35"/>
        <v>0.20145074514463934</v>
      </c>
      <c r="M281" s="18">
        <v>19</v>
      </c>
      <c r="N281" s="18">
        <v>1650</v>
      </c>
      <c r="O281" s="18">
        <v>1505</v>
      </c>
      <c r="U281" s="6" t="str">
        <f t="shared" si="30"/>
        <v>2020-05-21 Краснодар</v>
      </c>
    </row>
    <row r="282" spans="1:21" ht="14.25" customHeight="1" x14ac:dyDescent="0.3">
      <c r="A282" s="21">
        <v>43971</v>
      </c>
      <c r="B282" s="22">
        <f t="shared" si="31"/>
        <v>21</v>
      </c>
      <c r="C282" s="22">
        <f t="shared" si="32"/>
        <v>23</v>
      </c>
      <c r="D282" s="23" t="s">
        <v>20</v>
      </c>
      <c r="E282" s="23">
        <v>28849.5</v>
      </c>
      <c r="F282" s="30">
        <f t="shared" si="29"/>
        <v>132671.52631578947</v>
      </c>
      <c r="G282" s="23">
        <v>2520759</v>
      </c>
      <c r="H282" s="23">
        <v>2010739.0729999999</v>
      </c>
      <c r="I282" s="23">
        <v>106300.0107076923</v>
      </c>
      <c r="J282" s="17">
        <f t="shared" si="33"/>
        <v>5.0797592228565629E-4</v>
      </c>
      <c r="K282" s="17">
        <f t="shared" si="34"/>
        <v>0.25364799135228233</v>
      </c>
      <c r="L282" s="17">
        <f t="shared" si="35"/>
        <v>0.20232792067785937</v>
      </c>
      <c r="M282" s="18">
        <v>19</v>
      </c>
      <c r="N282" s="18">
        <v>1823</v>
      </c>
      <c r="O282" s="18">
        <v>1678</v>
      </c>
      <c r="U282" s="6" t="str">
        <f t="shared" si="30"/>
        <v>2020-05-20 Краснодар</v>
      </c>
    </row>
    <row r="283" spans="1:21" ht="14.25" customHeight="1" x14ac:dyDescent="0.3">
      <c r="A283" s="24">
        <v>43956</v>
      </c>
      <c r="B283" s="22">
        <f t="shared" si="31"/>
        <v>19</v>
      </c>
      <c r="C283" s="22">
        <f t="shared" si="32"/>
        <v>23</v>
      </c>
      <c r="D283" s="25" t="s">
        <v>20</v>
      </c>
      <c r="E283" s="25">
        <v>26367</v>
      </c>
      <c r="F283" s="30">
        <f t="shared" si="29"/>
        <v>125280.71052631579</v>
      </c>
      <c r="G283" s="25">
        <v>2380333.5</v>
      </c>
      <c r="H283" s="25">
        <v>1873451.2719999999</v>
      </c>
      <c r="I283" s="25">
        <v>149632.49369999999</v>
      </c>
      <c r="J283" s="17">
        <f t="shared" si="33"/>
        <v>4.7967778951099426E-4</v>
      </c>
      <c r="K283" s="17">
        <f t="shared" si="34"/>
        <v>0.27056066820402475</v>
      </c>
      <c r="L283" s="17">
        <f t="shared" si="35"/>
        <v>0.21294588678435192</v>
      </c>
      <c r="M283" s="18">
        <v>19</v>
      </c>
      <c r="N283" s="18">
        <v>1622</v>
      </c>
      <c r="O283" s="18">
        <v>1482</v>
      </c>
      <c r="U283" s="6" t="str">
        <f t="shared" si="30"/>
        <v>2020-05-05 Краснодар</v>
      </c>
    </row>
    <row r="284" spans="1:21" ht="14.25" customHeight="1" x14ac:dyDescent="0.3">
      <c r="A284" s="21">
        <v>43964</v>
      </c>
      <c r="B284" s="22">
        <f t="shared" si="31"/>
        <v>20</v>
      </c>
      <c r="C284" s="22">
        <f t="shared" si="32"/>
        <v>23</v>
      </c>
      <c r="D284" s="23" t="s">
        <v>20</v>
      </c>
      <c r="E284" s="23">
        <v>25539</v>
      </c>
      <c r="F284" s="30">
        <f t="shared" si="29"/>
        <v>119139.55263157895</v>
      </c>
      <c r="G284" s="23">
        <v>2263651.5</v>
      </c>
      <c r="H284" s="23">
        <v>1783039.3049999997</v>
      </c>
      <c r="I284" s="23">
        <v>139331.31929230769</v>
      </c>
      <c r="J284" s="17">
        <f t="shared" si="33"/>
        <v>4.5616437685864033E-4</v>
      </c>
      <c r="K284" s="17">
        <f t="shared" si="34"/>
        <v>0.26954660710634215</v>
      </c>
      <c r="L284" s="17">
        <f t="shared" si="35"/>
        <v>0.21231722064991024</v>
      </c>
      <c r="M284" s="18">
        <v>19</v>
      </c>
      <c r="N284" s="18">
        <v>1605</v>
      </c>
      <c r="O284" s="18">
        <v>1447</v>
      </c>
      <c r="U284" s="6" t="str">
        <f t="shared" si="30"/>
        <v>2020-05-13 Краснодар</v>
      </c>
    </row>
    <row r="285" spans="1:21" ht="14.25" customHeight="1" x14ac:dyDescent="0.3">
      <c r="A285" s="24">
        <v>43982</v>
      </c>
      <c r="B285" s="22">
        <f t="shared" si="31"/>
        <v>22</v>
      </c>
      <c r="C285" s="22">
        <f t="shared" si="32"/>
        <v>23</v>
      </c>
      <c r="D285" s="25" t="s">
        <v>19</v>
      </c>
      <c r="E285" s="25">
        <v>14808</v>
      </c>
      <c r="F285" s="30">
        <f t="shared" si="29"/>
        <v>83549.34375</v>
      </c>
      <c r="G285" s="25">
        <v>1336789.5</v>
      </c>
      <c r="H285" s="25">
        <v>1084824.9949999999</v>
      </c>
      <c r="I285" s="25">
        <v>167974.06755384614</v>
      </c>
      <c r="J285" s="17">
        <f t="shared" si="33"/>
        <v>2.6938587908018237E-4</v>
      </c>
      <c r="K285" s="17">
        <f t="shared" si="34"/>
        <v>0.23226281304478991</v>
      </c>
      <c r="L285" s="17">
        <f t="shared" si="35"/>
        <v>0.18848480258110953</v>
      </c>
      <c r="M285" s="18">
        <v>16</v>
      </c>
      <c r="N285" s="18">
        <v>917</v>
      </c>
      <c r="O285" s="18">
        <v>802</v>
      </c>
      <c r="U285" s="6" t="str">
        <f t="shared" si="30"/>
        <v>2020-05-31 Ростов-на-Дону</v>
      </c>
    </row>
    <row r="286" spans="1:21" ht="14.25" customHeight="1" x14ac:dyDescent="0.3">
      <c r="A286" s="21">
        <v>43954</v>
      </c>
      <c r="B286" s="22">
        <f t="shared" si="31"/>
        <v>18</v>
      </c>
      <c r="C286" s="22">
        <f t="shared" si="32"/>
        <v>23</v>
      </c>
      <c r="D286" s="23" t="s">
        <v>20</v>
      </c>
      <c r="E286" s="23">
        <v>21343.5</v>
      </c>
      <c r="F286" s="30">
        <f t="shared" si="29"/>
        <v>100345.10526315789</v>
      </c>
      <c r="G286" s="23">
        <v>1906557</v>
      </c>
      <c r="H286" s="23">
        <v>1485927.8739999998</v>
      </c>
      <c r="I286" s="23">
        <v>100092.68052307691</v>
      </c>
      <c r="J286" s="17">
        <f t="shared" si="33"/>
        <v>3.8420374596110697E-4</v>
      </c>
      <c r="K286" s="17">
        <f t="shared" si="34"/>
        <v>0.28307506263254889</v>
      </c>
      <c r="L286" s="17">
        <f t="shared" si="35"/>
        <v>0.22062237111190494</v>
      </c>
      <c r="M286" s="18">
        <v>19</v>
      </c>
      <c r="N286" s="18">
        <v>1314</v>
      </c>
      <c r="O286" s="18">
        <v>1192</v>
      </c>
      <c r="U286" s="6" t="str">
        <f t="shared" si="30"/>
        <v>2020-05-03 Краснодар</v>
      </c>
    </row>
    <row r="287" spans="1:21" ht="14.25" customHeight="1" x14ac:dyDescent="0.3">
      <c r="A287" s="24">
        <v>43981</v>
      </c>
      <c r="B287" s="22">
        <f t="shared" si="31"/>
        <v>22</v>
      </c>
      <c r="C287" s="22">
        <f t="shared" si="32"/>
        <v>23</v>
      </c>
      <c r="D287" s="25" t="s">
        <v>19</v>
      </c>
      <c r="E287" s="25">
        <v>17946</v>
      </c>
      <c r="F287" s="30">
        <f t="shared" si="29"/>
        <v>100568.15625</v>
      </c>
      <c r="G287" s="25">
        <v>1609090.5</v>
      </c>
      <c r="H287" s="25">
        <v>1298844.2</v>
      </c>
      <c r="I287" s="25">
        <v>137945.5276</v>
      </c>
      <c r="J287" s="17">
        <f t="shared" si="33"/>
        <v>3.2425917383557406E-4</v>
      </c>
      <c r="K287" s="17">
        <f t="shared" si="34"/>
        <v>0.23886336790817564</v>
      </c>
      <c r="L287" s="17">
        <f t="shared" si="35"/>
        <v>0.19280848404735473</v>
      </c>
      <c r="M287" s="18">
        <v>16</v>
      </c>
      <c r="N287" s="18">
        <v>1048</v>
      </c>
      <c r="O287" s="18">
        <v>918</v>
      </c>
      <c r="U287" s="6" t="str">
        <f t="shared" si="30"/>
        <v>2020-05-30 Ростов-на-Дону</v>
      </c>
    </row>
    <row r="288" spans="1:21" ht="14.25" customHeight="1" x14ac:dyDescent="0.3">
      <c r="A288" s="21">
        <v>43957</v>
      </c>
      <c r="B288" s="22">
        <f t="shared" si="31"/>
        <v>19</v>
      </c>
      <c r="C288" s="22">
        <f t="shared" si="32"/>
        <v>23</v>
      </c>
      <c r="D288" s="23" t="s">
        <v>20</v>
      </c>
      <c r="E288" s="23">
        <v>24337.5</v>
      </c>
      <c r="F288" s="30">
        <f t="shared" si="29"/>
        <v>113650.02631578948</v>
      </c>
      <c r="G288" s="23">
        <v>2159350.5</v>
      </c>
      <c r="H288" s="23">
        <v>1715939.5399999998</v>
      </c>
      <c r="I288" s="23">
        <v>115138.50836153845</v>
      </c>
      <c r="J288" s="17">
        <f t="shared" si="33"/>
        <v>4.3514594682613178E-4</v>
      </c>
      <c r="K288" s="17">
        <f t="shared" si="34"/>
        <v>0.25840709982124443</v>
      </c>
      <c r="L288" s="17">
        <f t="shared" si="35"/>
        <v>0.2053445978316166</v>
      </c>
      <c r="M288" s="18">
        <v>19</v>
      </c>
      <c r="N288" s="18">
        <v>1509</v>
      </c>
      <c r="O288" s="18">
        <v>1374</v>
      </c>
      <c r="U288" s="6" t="str">
        <f t="shared" si="30"/>
        <v>2020-05-06 Краснодар</v>
      </c>
    </row>
    <row r="289" spans="1:21" ht="14.25" customHeight="1" x14ac:dyDescent="0.3">
      <c r="A289" s="24">
        <v>43974</v>
      </c>
      <c r="B289" s="22">
        <f t="shared" si="31"/>
        <v>21</v>
      </c>
      <c r="C289" s="22">
        <f t="shared" si="32"/>
        <v>23</v>
      </c>
      <c r="D289" s="25" t="s">
        <v>20</v>
      </c>
      <c r="E289" s="25">
        <v>36997.5</v>
      </c>
      <c r="F289" s="30">
        <f t="shared" si="29"/>
        <v>162586.34210526315</v>
      </c>
      <c r="G289" s="25">
        <v>3089140.5</v>
      </c>
      <c r="H289" s="25">
        <v>2533823.1740000001</v>
      </c>
      <c r="I289" s="25">
        <v>109891.53846153845</v>
      </c>
      <c r="J289" s="17">
        <f t="shared" si="33"/>
        <v>6.2251448653261716E-4</v>
      </c>
      <c r="K289" s="17">
        <f t="shared" si="34"/>
        <v>0.21916183090367453</v>
      </c>
      <c r="L289" s="17">
        <f t="shared" si="35"/>
        <v>0.17976434739695391</v>
      </c>
      <c r="M289" s="18">
        <v>19</v>
      </c>
      <c r="N289" s="18">
        <v>2195</v>
      </c>
      <c r="O289" s="18">
        <v>1999</v>
      </c>
      <c r="U289" s="6" t="str">
        <f t="shared" si="30"/>
        <v>2020-05-23 Краснодар</v>
      </c>
    </row>
    <row r="290" spans="1:21" ht="14.25" customHeight="1" x14ac:dyDescent="0.3">
      <c r="A290" s="21">
        <v>43979</v>
      </c>
      <c r="B290" s="22">
        <f t="shared" si="31"/>
        <v>22</v>
      </c>
      <c r="C290" s="22">
        <f t="shared" si="32"/>
        <v>23</v>
      </c>
      <c r="D290" s="23" t="s">
        <v>19</v>
      </c>
      <c r="E290" s="23">
        <v>13864.5</v>
      </c>
      <c r="F290" s="30">
        <f t="shared" si="29"/>
        <v>77484.1875</v>
      </c>
      <c r="G290" s="23">
        <v>1239747</v>
      </c>
      <c r="H290" s="23">
        <v>995597.5199999999</v>
      </c>
      <c r="I290" s="23">
        <v>216733.44615384613</v>
      </c>
      <c r="J290" s="17">
        <f t="shared" si="33"/>
        <v>2.4983016056904909E-4</v>
      </c>
      <c r="K290" s="17">
        <f t="shared" si="34"/>
        <v>0.24522909619140085</v>
      </c>
      <c r="L290" s="17">
        <f t="shared" si="35"/>
        <v>0.19693492301251794</v>
      </c>
      <c r="M290" s="18">
        <v>16</v>
      </c>
      <c r="N290" s="18">
        <v>876</v>
      </c>
      <c r="O290" s="18">
        <v>762</v>
      </c>
      <c r="U290" s="6" t="str">
        <f t="shared" si="30"/>
        <v>2020-05-28 Ростов-на-Дону</v>
      </c>
    </row>
    <row r="291" spans="1:21" ht="14.25" customHeight="1" x14ac:dyDescent="0.3">
      <c r="A291" s="24">
        <v>43976</v>
      </c>
      <c r="B291" s="22">
        <f t="shared" si="31"/>
        <v>22</v>
      </c>
      <c r="C291" s="22">
        <f t="shared" si="32"/>
        <v>23</v>
      </c>
      <c r="D291" s="25" t="s">
        <v>20</v>
      </c>
      <c r="E291" s="25">
        <v>28494</v>
      </c>
      <c r="F291" s="30">
        <f t="shared" si="29"/>
        <v>125640.15</v>
      </c>
      <c r="G291" s="25">
        <v>2512803</v>
      </c>
      <c r="H291" s="25">
        <v>1972327.267</v>
      </c>
      <c r="I291" s="25">
        <v>174025.3846153846</v>
      </c>
      <c r="J291" s="17">
        <f t="shared" si="33"/>
        <v>5.063726526205655E-4</v>
      </c>
      <c r="K291" s="17">
        <f t="shared" si="34"/>
        <v>0.27402943823926762</v>
      </c>
      <c r="L291" s="17">
        <f t="shared" si="35"/>
        <v>0.21508878053711333</v>
      </c>
      <c r="M291" s="18">
        <v>20</v>
      </c>
      <c r="N291" s="18">
        <v>1899</v>
      </c>
      <c r="O291" s="18">
        <v>1738</v>
      </c>
      <c r="U291" s="6" t="str">
        <f t="shared" si="30"/>
        <v>2020-05-25 Краснодар</v>
      </c>
    </row>
    <row r="292" spans="1:21" ht="14.25" customHeight="1" x14ac:dyDescent="0.3">
      <c r="A292" s="21">
        <v>43951</v>
      </c>
      <c r="B292" s="22">
        <f t="shared" si="31"/>
        <v>18</v>
      </c>
      <c r="C292" s="22">
        <f t="shared" si="32"/>
        <v>23</v>
      </c>
      <c r="D292" s="23" t="s">
        <v>20</v>
      </c>
      <c r="E292" s="23">
        <v>27883.5</v>
      </c>
      <c r="F292" s="30">
        <f t="shared" si="29"/>
        <v>134741.05263157896</v>
      </c>
      <c r="G292" s="23">
        <v>2560080</v>
      </c>
      <c r="H292" s="23">
        <v>2016381.645</v>
      </c>
      <c r="I292" s="23">
        <v>41912.707692307689</v>
      </c>
      <c r="J292" s="17">
        <f t="shared" si="33"/>
        <v>5.158997742842783E-4</v>
      </c>
      <c r="K292" s="17">
        <f t="shared" si="34"/>
        <v>0.26964059921305222</v>
      </c>
      <c r="L292" s="17">
        <f t="shared" si="35"/>
        <v>0.21237553318646291</v>
      </c>
      <c r="M292" s="18">
        <v>19</v>
      </c>
      <c r="N292" s="18">
        <v>1662</v>
      </c>
      <c r="O292" s="18">
        <v>1506</v>
      </c>
      <c r="U292" s="6" t="str">
        <f t="shared" si="30"/>
        <v>2020-04-30 Краснодар</v>
      </c>
    </row>
    <row r="293" spans="1:21" ht="14.25" customHeight="1" x14ac:dyDescent="0.3">
      <c r="A293" s="24">
        <v>43961</v>
      </c>
      <c r="B293" s="22">
        <f t="shared" si="31"/>
        <v>19</v>
      </c>
      <c r="C293" s="22">
        <f t="shared" si="32"/>
        <v>23</v>
      </c>
      <c r="D293" s="25" t="s">
        <v>20</v>
      </c>
      <c r="E293" s="25">
        <v>31224</v>
      </c>
      <c r="F293" s="30">
        <f t="shared" si="29"/>
        <v>145645.81578947368</v>
      </c>
      <c r="G293" s="25">
        <v>2767270.5</v>
      </c>
      <c r="H293" s="25">
        <v>2174380.5969999996</v>
      </c>
      <c r="I293" s="25">
        <v>80170.980907692297</v>
      </c>
      <c r="J293" s="17">
        <f t="shared" si="33"/>
        <v>5.5765219303050765E-4</v>
      </c>
      <c r="K293" s="17">
        <f t="shared" si="34"/>
        <v>0.27267071083048322</v>
      </c>
      <c r="L293" s="17">
        <f t="shared" si="35"/>
        <v>0.21425079441998909</v>
      </c>
      <c r="M293" s="18">
        <v>19</v>
      </c>
      <c r="N293" s="18">
        <v>1836</v>
      </c>
      <c r="O293" s="18">
        <v>1680</v>
      </c>
      <c r="U293" s="6" t="str">
        <f t="shared" si="30"/>
        <v>2020-05-10 Краснодар</v>
      </c>
    </row>
    <row r="294" spans="1:21" ht="14.25" customHeight="1" x14ac:dyDescent="0.3">
      <c r="A294" s="21">
        <v>43959</v>
      </c>
      <c r="B294" s="22">
        <f t="shared" si="31"/>
        <v>19</v>
      </c>
      <c r="C294" s="22">
        <f t="shared" si="32"/>
        <v>23</v>
      </c>
      <c r="D294" s="23" t="s">
        <v>20</v>
      </c>
      <c r="E294" s="23">
        <v>25020</v>
      </c>
      <c r="F294" s="30">
        <f t="shared" si="29"/>
        <v>117682.10526315789</v>
      </c>
      <c r="G294" s="23">
        <v>2235960</v>
      </c>
      <c r="H294" s="23">
        <v>1780335.608</v>
      </c>
      <c r="I294" s="23">
        <v>140320.89928461539</v>
      </c>
      <c r="J294" s="17">
        <f t="shared" si="33"/>
        <v>4.5058406741534438E-4</v>
      </c>
      <c r="K294" s="17">
        <f t="shared" si="34"/>
        <v>0.25592050732043775</v>
      </c>
      <c r="L294" s="17">
        <f t="shared" si="35"/>
        <v>0.20377126245550009</v>
      </c>
      <c r="M294" s="18">
        <v>19</v>
      </c>
      <c r="N294" s="18">
        <v>1520</v>
      </c>
      <c r="O294" s="18">
        <v>1380</v>
      </c>
      <c r="U294" s="6" t="str">
        <f t="shared" si="30"/>
        <v>2020-05-08 Краснодар</v>
      </c>
    </row>
    <row r="295" spans="1:21" ht="14.25" customHeight="1" x14ac:dyDescent="0.3">
      <c r="A295" s="24">
        <v>43958</v>
      </c>
      <c r="B295" s="22">
        <f t="shared" si="31"/>
        <v>19</v>
      </c>
      <c r="C295" s="22">
        <f t="shared" si="32"/>
        <v>23</v>
      </c>
      <c r="D295" s="25" t="s">
        <v>20</v>
      </c>
      <c r="E295" s="25">
        <v>26184</v>
      </c>
      <c r="F295" s="30">
        <f t="shared" si="29"/>
        <v>121491.39473684211</v>
      </c>
      <c r="G295" s="25">
        <v>2308336.5</v>
      </c>
      <c r="H295" s="25">
        <v>1837113.1940000001</v>
      </c>
      <c r="I295" s="25">
        <v>115064.43612307693</v>
      </c>
      <c r="J295" s="17">
        <f t="shared" si="33"/>
        <v>4.6516916632377152E-4</v>
      </c>
      <c r="K295" s="17">
        <f t="shared" si="34"/>
        <v>0.2565020530792616</v>
      </c>
      <c r="L295" s="17">
        <f t="shared" si="35"/>
        <v>0.20413978031365873</v>
      </c>
      <c r="M295" s="18">
        <v>19</v>
      </c>
      <c r="N295" s="18">
        <v>1580</v>
      </c>
      <c r="O295" s="18">
        <v>1435</v>
      </c>
      <c r="U295" s="6" t="str">
        <f t="shared" si="30"/>
        <v>2020-05-07 Краснодар</v>
      </c>
    </row>
    <row r="296" spans="1:21" ht="14.25" customHeight="1" x14ac:dyDescent="0.3">
      <c r="A296" s="21">
        <v>43975</v>
      </c>
      <c r="B296" s="22">
        <f t="shared" si="31"/>
        <v>21</v>
      </c>
      <c r="C296" s="22">
        <f t="shared" si="32"/>
        <v>23</v>
      </c>
      <c r="D296" s="23" t="s">
        <v>20</v>
      </c>
      <c r="E296" s="23">
        <v>29824.5</v>
      </c>
      <c r="F296" s="30">
        <f t="shared" si="29"/>
        <v>132995.21052631579</v>
      </c>
      <c r="G296" s="23">
        <v>2526909</v>
      </c>
      <c r="H296" s="23">
        <v>2092407.26</v>
      </c>
      <c r="I296" s="23">
        <v>62346.415384615379</v>
      </c>
      <c r="J296" s="17">
        <f t="shared" si="33"/>
        <v>5.0921525215497619E-4</v>
      </c>
      <c r="K296" s="17">
        <f t="shared" si="34"/>
        <v>0.20765639094561353</v>
      </c>
      <c r="L296" s="17">
        <f t="shared" si="35"/>
        <v>0.17194989609835573</v>
      </c>
      <c r="M296" s="18">
        <v>19</v>
      </c>
      <c r="N296" s="18">
        <v>1868</v>
      </c>
      <c r="O296" s="18">
        <v>1706</v>
      </c>
      <c r="U296" s="6" t="str">
        <f t="shared" si="30"/>
        <v>2020-05-24 Краснодар</v>
      </c>
    </row>
    <row r="297" spans="1:21" ht="14.25" customHeight="1" x14ac:dyDescent="0.3">
      <c r="A297" s="24">
        <v>43950</v>
      </c>
      <c r="B297" s="22">
        <f t="shared" si="31"/>
        <v>18</v>
      </c>
      <c r="C297" s="22">
        <f t="shared" si="32"/>
        <v>23</v>
      </c>
      <c r="D297" s="25" t="s">
        <v>21</v>
      </c>
      <c r="E297" s="25">
        <v>208351.5</v>
      </c>
      <c r="F297" s="30">
        <f t="shared" si="29"/>
        <v>366361.57627118647</v>
      </c>
      <c r="G297" s="25">
        <v>21615333</v>
      </c>
      <c r="H297" s="25">
        <v>15729720.814999998</v>
      </c>
      <c r="I297" s="25">
        <v>273156.71999999997</v>
      </c>
      <c r="J297" s="17">
        <f t="shared" si="33"/>
        <v>4.3558581824706694E-3</v>
      </c>
      <c r="K297" s="17">
        <f t="shared" si="34"/>
        <v>0.37417143344257148</v>
      </c>
      <c r="L297" s="17">
        <f t="shared" si="35"/>
        <v>0.27228875840127015</v>
      </c>
      <c r="M297" s="18">
        <v>59</v>
      </c>
      <c r="N297" s="18">
        <v>13186</v>
      </c>
      <c r="O297" s="18">
        <v>12251</v>
      </c>
      <c r="U297" s="6" t="str">
        <f t="shared" si="30"/>
        <v>2020-04-29 Москва Запад</v>
      </c>
    </row>
    <row r="298" spans="1:21" ht="14.25" customHeight="1" x14ac:dyDescent="0.3">
      <c r="A298" s="21">
        <v>43949</v>
      </c>
      <c r="B298" s="22">
        <f t="shared" si="31"/>
        <v>18</v>
      </c>
      <c r="C298" s="22">
        <f t="shared" si="32"/>
        <v>23</v>
      </c>
      <c r="D298" s="23" t="s">
        <v>21</v>
      </c>
      <c r="E298" s="23">
        <v>204637.5</v>
      </c>
      <c r="F298" s="30">
        <f t="shared" si="29"/>
        <v>357879.63559322036</v>
      </c>
      <c r="G298" s="23">
        <v>21114898.5</v>
      </c>
      <c r="H298" s="23">
        <v>15426373.358999999</v>
      </c>
      <c r="I298" s="23">
        <v>255889.23846153845</v>
      </c>
      <c r="J298" s="17">
        <f t="shared" si="33"/>
        <v>4.2550120973506474E-3</v>
      </c>
      <c r="K298" s="17">
        <f t="shared" si="34"/>
        <v>0.36875323892515682</v>
      </c>
      <c r="L298" s="17">
        <f t="shared" si="35"/>
        <v>0.26940812152139876</v>
      </c>
      <c r="M298" s="18">
        <v>59</v>
      </c>
      <c r="N298" s="18">
        <v>12943</v>
      </c>
      <c r="O298" s="18">
        <v>12072</v>
      </c>
      <c r="U298" s="6" t="str">
        <f t="shared" si="30"/>
        <v>2020-04-28 Москва Запад</v>
      </c>
    </row>
    <row r="299" spans="1:21" ht="14.25" customHeight="1" x14ac:dyDescent="0.3">
      <c r="A299" s="24">
        <v>43982</v>
      </c>
      <c r="B299" s="22">
        <f t="shared" si="31"/>
        <v>22</v>
      </c>
      <c r="C299" s="22">
        <f t="shared" si="32"/>
        <v>23</v>
      </c>
      <c r="D299" s="25" t="s">
        <v>20</v>
      </c>
      <c r="E299" s="25">
        <v>31372.5</v>
      </c>
      <c r="F299" s="30">
        <f t="shared" si="29"/>
        <v>133063.07142857142</v>
      </c>
      <c r="G299" s="25">
        <v>2794324.5</v>
      </c>
      <c r="H299" s="25">
        <v>2251714.5490000001</v>
      </c>
      <c r="I299" s="25">
        <v>37852.04366923077</v>
      </c>
      <c r="J299" s="17">
        <f t="shared" si="33"/>
        <v>5.6310403535320336E-4</v>
      </c>
      <c r="K299" s="17">
        <f t="shared" si="34"/>
        <v>0.24097634899635756</v>
      </c>
      <c r="L299" s="17">
        <f t="shared" si="35"/>
        <v>0.19418286995658518</v>
      </c>
      <c r="M299" s="18">
        <v>21</v>
      </c>
      <c r="N299" s="18">
        <v>2056</v>
      </c>
      <c r="O299" s="18">
        <v>1879</v>
      </c>
      <c r="U299" s="6" t="str">
        <f t="shared" si="30"/>
        <v>2020-05-31 Краснодар</v>
      </c>
    </row>
    <row r="300" spans="1:21" ht="14.25" customHeight="1" x14ac:dyDescent="0.3">
      <c r="A300" s="21">
        <v>43981</v>
      </c>
      <c r="B300" s="22">
        <f t="shared" si="31"/>
        <v>22</v>
      </c>
      <c r="C300" s="22">
        <f t="shared" si="32"/>
        <v>23</v>
      </c>
      <c r="D300" s="23" t="s">
        <v>20</v>
      </c>
      <c r="E300" s="23">
        <v>34681.5</v>
      </c>
      <c r="F300" s="30">
        <f t="shared" si="29"/>
        <v>150266.70000000001</v>
      </c>
      <c r="G300" s="23">
        <v>3005334</v>
      </c>
      <c r="H300" s="23">
        <v>2408136.8190000001</v>
      </c>
      <c r="I300" s="23">
        <v>113231.09230769232</v>
      </c>
      <c r="J300" s="17">
        <f t="shared" si="33"/>
        <v>6.0562604772072251E-4</v>
      </c>
      <c r="K300" s="17">
        <f t="shared" si="34"/>
        <v>0.24799138333344001</v>
      </c>
      <c r="L300" s="17">
        <f t="shared" si="35"/>
        <v>0.19871241632377629</v>
      </c>
      <c r="M300" s="18">
        <v>20</v>
      </c>
      <c r="N300" s="18">
        <v>2174</v>
      </c>
      <c r="O300" s="18">
        <v>1957</v>
      </c>
      <c r="U300" s="6" t="str">
        <f t="shared" si="30"/>
        <v>2020-05-30 Краснодар</v>
      </c>
    </row>
    <row r="301" spans="1:21" ht="14.25" customHeight="1" x14ac:dyDescent="0.3">
      <c r="A301" s="24">
        <v>43979</v>
      </c>
      <c r="B301" s="22">
        <f t="shared" si="31"/>
        <v>22</v>
      </c>
      <c r="C301" s="22">
        <f t="shared" si="32"/>
        <v>23</v>
      </c>
      <c r="D301" s="25" t="s">
        <v>20</v>
      </c>
      <c r="E301" s="25">
        <v>28197</v>
      </c>
      <c r="F301" s="30">
        <f t="shared" si="29"/>
        <v>127960.575</v>
      </c>
      <c r="G301" s="25">
        <v>2559211.5</v>
      </c>
      <c r="H301" s="25">
        <v>2038847.0090000001</v>
      </c>
      <c r="I301" s="25">
        <v>74270.530769230769</v>
      </c>
      <c r="J301" s="17">
        <f t="shared" si="33"/>
        <v>5.1572475672468406E-4</v>
      </c>
      <c r="K301" s="17">
        <f t="shared" si="34"/>
        <v>0.2552248838205986</v>
      </c>
      <c r="L301" s="17">
        <f t="shared" si="35"/>
        <v>0.20333000652740107</v>
      </c>
      <c r="M301" s="18">
        <v>20</v>
      </c>
      <c r="N301" s="18">
        <v>1875</v>
      </c>
      <c r="O301" s="18">
        <v>1701</v>
      </c>
      <c r="U301" s="6" t="str">
        <f t="shared" si="30"/>
        <v>2020-05-28 Краснодар</v>
      </c>
    </row>
    <row r="302" spans="1:21" ht="14.25" customHeight="1" x14ac:dyDescent="0.3">
      <c r="A302" s="21">
        <v>43967</v>
      </c>
      <c r="B302" s="22">
        <f t="shared" si="31"/>
        <v>20</v>
      </c>
      <c r="C302" s="22">
        <f t="shared" si="32"/>
        <v>23</v>
      </c>
      <c r="D302" s="23" t="s">
        <v>21</v>
      </c>
      <c r="E302" s="23">
        <v>236551.5</v>
      </c>
      <c r="F302" s="30">
        <f t="shared" si="29"/>
        <v>394823.05</v>
      </c>
      <c r="G302" s="23">
        <v>23689383</v>
      </c>
      <c r="H302" s="23">
        <v>17329462.175999999</v>
      </c>
      <c r="I302" s="23">
        <v>258177.63846153844</v>
      </c>
      <c r="J302" s="17">
        <f t="shared" si="33"/>
        <v>4.773814624009335E-3</v>
      </c>
      <c r="K302" s="17">
        <f t="shared" si="34"/>
        <v>0.36700047349467158</v>
      </c>
      <c r="L302" s="17">
        <f t="shared" si="35"/>
        <v>0.26847135799189031</v>
      </c>
      <c r="M302" s="18">
        <v>60</v>
      </c>
      <c r="N302" s="18">
        <v>14049</v>
      </c>
      <c r="O302" s="18">
        <v>13118</v>
      </c>
      <c r="U302" s="6" t="str">
        <f t="shared" si="30"/>
        <v>2020-05-16 Москва Запад</v>
      </c>
    </row>
    <row r="303" spans="1:21" ht="14.25" customHeight="1" x14ac:dyDescent="0.3">
      <c r="A303" s="24">
        <v>43970</v>
      </c>
      <c r="B303" s="22">
        <f t="shared" si="31"/>
        <v>21</v>
      </c>
      <c r="C303" s="22">
        <f t="shared" si="32"/>
        <v>23</v>
      </c>
      <c r="D303" s="25" t="s">
        <v>21</v>
      </c>
      <c r="E303" s="25">
        <v>223597.5</v>
      </c>
      <c r="F303" s="30">
        <f t="shared" si="29"/>
        <v>365764.3</v>
      </c>
      <c r="G303" s="25">
        <v>21945858</v>
      </c>
      <c r="H303" s="25">
        <v>15975681.728</v>
      </c>
      <c r="I303" s="25">
        <v>296759.42307692306</v>
      </c>
      <c r="J303" s="17">
        <f t="shared" si="33"/>
        <v>4.4224646060571637E-3</v>
      </c>
      <c r="K303" s="17">
        <f t="shared" si="34"/>
        <v>0.37370400673019716</v>
      </c>
      <c r="L303" s="17">
        <f t="shared" si="35"/>
        <v>0.27204114197767981</v>
      </c>
      <c r="M303" s="18">
        <v>60</v>
      </c>
      <c r="N303" s="18">
        <v>13867</v>
      </c>
      <c r="O303" s="18">
        <v>12987</v>
      </c>
      <c r="U303" s="6" t="str">
        <f t="shared" si="30"/>
        <v>2020-05-19 Москва Запад</v>
      </c>
    </row>
    <row r="304" spans="1:21" ht="14.25" customHeight="1" x14ac:dyDescent="0.3">
      <c r="A304" s="21">
        <v>43968</v>
      </c>
      <c r="B304" s="22">
        <f t="shared" si="31"/>
        <v>20</v>
      </c>
      <c r="C304" s="22">
        <f t="shared" si="32"/>
        <v>23</v>
      </c>
      <c r="D304" s="23" t="s">
        <v>21</v>
      </c>
      <c r="E304" s="23">
        <v>193363.5</v>
      </c>
      <c r="F304" s="30">
        <f t="shared" si="29"/>
        <v>325773.09999999998</v>
      </c>
      <c r="G304" s="23">
        <v>19546386</v>
      </c>
      <c r="H304" s="23">
        <v>14278298.844000001</v>
      </c>
      <c r="I304" s="23">
        <v>264289.06153846154</v>
      </c>
      <c r="J304" s="17">
        <f t="shared" si="33"/>
        <v>3.938930082447961E-3</v>
      </c>
      <c r="K304" s="17">
        <f t="shared" si="34"/>
        <v>0.36895761978071673</v>
      </c>
      <c r="L304" s="17">
        <f t="shared" si="35"/>
        <v>0.26951719647816225</v>
      </c>
      <c r="M304" s="18">
        <v>60</v>
      </c>
      <c r="N304" s="18">
        <v>11698</v>
      </c>
      <c r="O304" s="18">
        <v>10989</v>
      </c>
      <c r="U304" s="6" t="str">
        <f t="shared" si="30"/>
        <v>2020-05-17 Москва Запад</v>
      </c>
    </row>
    <row r="305" spans="1:21" ht="14.25" customHeight="1" x14ac:dyDescent="0.3">
      <c r="A305" s="24">
        <v>43960</v>
      </c>
      <c r="B305" s="22">
        <f t="shared" si="31"/>
        <v>19</v>
      </c>
      <c r="C305" s="22">
        <f t="shared" si="32"/>
        <v>23</v>
      </c>
      <c r="D305" s="25" t="s">
        <v>21</v>
      </c>
      <c r="E305" s="25">
        <v>188319</v>
      </c>
      <c r="F305" s="30">
        <f t="shared" si="29"/>
        <v>325739.51694915252</v>
      </c>
      <c r="G305" s="25">
        <v>19218631.5</v>
      </c>
      <c r="H305" s="25">
        <v>13973128.512</v>
      </c>
      <c r="I305" s="25">
        <v>403874.8839461538</v>
      </c>
      <c r="J305" s="17">
        <f t="shared" si="33"/>
        <v>3.8728819618538174E-3</v>
      </c>
      <c r="K305" s="17">
        <f t="shared" si="34"/>
        <v>0.37539932331511933</v>
      </c>
      <c r="L305" s="17">
        <f t="shared" si="35"/>
        <v>0.27293842373740296</v>
      </c>
      <c r="M305" s="18">
        <v>59</v>
      </c>
      <c r="N305" s="18">
        <v>12016</v>
      </c>
      <c r="O305" s="18">
        <v>11137</v>
      </c>
      <c r="U305" s="6" t="str">
        <f t="shared" si="30"/>
        <v>2020-05-09 Москва Запад</v>
      </c>
    </row>
    <row r="306" spans="1:21" ht="14.25" customHeight="1" x14ac:dyDescent="0.3">
      <c r="A306" s="21">
        <v>43955</v>
      </c>
      <c r="B306" s="22">
        <f t="shared" si="31"/>
        <v>19</v>
      </c>
      <c r="C306" s="22">
        <f t="shared" si="32"/>
        <v>23</v>
      </c>
      <c r="D306" s="23" t="s">
        <v>21</v>
      </c>
      <c r="E306" s="23">
        <v>237544.5</v>
      </c>
      <c r="F306" s="30">
        <f t="shared" si="29"/>
        <v>411732.50847457629</v>
      </c>
      <c r="G306" s="23">
        <v>24292218</v>
      </c>
      <c r="H306" s="23">
        <v>17650186.028999999</v>
      </c>
      <c r="I306" s="23">
        <v>347608.63846153842</v>
      </c>
      <c r="J306" s="17">
        <f t="shared" si="33"/>
        <v>4.8952961560046878E-3</v>
      </c>
      <c r="K306" s="17">
        <f t="shared" si="34"/>
        <v>0.37631512552257879</v>
      </c>
      <c r="L306" s="17">
        <f t="shared" si="35"/>
        <v>0.27342221163172503</v>
      </c>
      <c r="M306" s="18">
        <v>59</v>
      </c>
      <c r="N306" s="18">
        <v>14423</v>
      </c>
      <c r="O306" s="18">
        <v>13432</v>
      </c>
      <c r="U306" s="6" t="str">
        <f t="shared" si="30"/>
        <v>2020-05-04 Москва Запад</v>
      </c>
    </row>
    <row r="307" spans="1:21" ht="14.25" customHeight="1" x14ac:dyDescent="0.3">
      <c r="A307" s="24">
        <v>43950</v>
      </c>
      <c r="B307" s="22">
        <f t="shared" si="31"/>
        <v>18</v>
      </c>
      <c r="C307" s="22">
        <f t="shared" si="32"/>
        <v>23</v>
      </c>
      <c r="D307" s="25" t="s">
        <v>22</v>
      </c>
      <c r="E307" s="25">
        <v>203209.5</v>
      </c>
      <c r="F307" s="30">
        <f t="shared" si="29"/>
        <v>386507.25</v>
      </c>
      <c r="G307" s="25">
        <v>20871391.5</v>
      </c>
      <c r="H307" s="25">
        <v>15206983.089</v>
      </c>
      <c r="I307" s="25">
        <v>284467.66153846157</v>
      </c>
      <c r="J307" s="17">
        <f t="shared" si="33"/>
        <v>4.205941284588296E-3</v>
      </c>
      <c r="K307" s="17">
        <f t="shared" si="34"/>
        <v>0.37248732229454251</v>
      </c>
      <c r="L307" s="17">
        <f t="shared" si="35"/>
        <v>0.27139582001516288</v>
      </c>
      <c r="M307" s="18">
        <v>54</v>
      </c>
      <c r="N307" s="18">
        <v>12747</v>
      </c>
      <c r="O307" s="18">
        <v>11884</v>
      </c>
      <c r="U307" s="6" t="str">
        <f t="shared" si="30"/>
        <v>2020-04-29 Москва Восток</v>
      </c>
    </row>
    <row r="308" spans="1:21" ht="14.25" customHeight="1" x14ac:dyDescent="0.3">
      <c r="A308" s="21">
        <v>43953</v>
      </c>
      <c r="B308" s="22">
        <f t="shared" si="31"/>
        <v>18</v>
      </c>
      <c r="C308" s="22">
        <f t="shared" si="32"/>
        <v>23</v>
      </c>
      <c r="D308" s="23" t="s">
        <v>21</v>
      </c>
      <c r="E308" s="23">
        <v>185979</v>
      </c>
      <c r="F308" s="30">
        <f t="shared" si="29"/>
        <v>332633.28813559323</v>
      </c>
      <c r="G308" s="23">
        <v>19625364</v>
      </c>
      <c r="H308" s="23">
        <v>14386025.838000001</v>
      </c>
      <c r="I308" s="23">
        <v>361439.69230769225</v>
      </c>
      <c r="J308" s="17">
        <f t="shared" si="33"/>
        <v>3.9548454961746511E-3</v>
      </c>
      <c r="K308" s="17">
        <f t="shared" si="34"/>
        <v>0.36419635422595564</v>
      </c>
      <c r="L308" s="17">
        <f t="shared" si="35"/>
        <v>0.26696769354188787</v>
      </c>
      <c r="M308" s="18">
        <v>59</v>
      </c>
      <c r="N308" s="18">
        <v>12429</v>
      </c>
      <c r="O308" s="18">
        <v>11477</v>
      </c>
      <c r="U308" s="6" t="str">
        <f t="shared" si="30"/>
        <v>2020-05-02 Москва Запад</v>
      </c>
    </row>
    <row r="309" spans="1:21" ht="14.25" customHeight="1" x14ac:dyDescent="0.3">
      <c r="A309" s="24">
        <v>43977</v>
      </c>
      <c r="B309" s="22">
        <f t="shared" si="31"/>
        <v>22</v>
      </c>
      <c r="C309" s="22">
        <f t="shared" si="32"/>
        <v>23</v>
      </c>
      <c r="D309" s="25" t="s">
        <v>21</v>
      </c>
      <c r="E309" s="25">
        <v>244905</v>
      </c>
      <c r="F309" s="30">
        <f t="shared" si="29"/>
        <v>426498.83898305084</v>
      </c>
      <c r="G309" s="25">
        <v>25163431.5</v>
      </c>
      <c r="H309" s="25">
        <v>18210825.697000001</v>
      </c>
      <c r="I309" s="25">
        <v>272401.2</v>
      </c>
      <c r="J309" s="17">
        <f t="shared" si="33"/>
        <v>5.0708605321192687E-3</v>
      </c>
      <c r="K309" s="17">
        <f t="shared" si="34"/>
        <v>0.3817842155364406</v>
      </c>
      <c r="L309" s="17">
        <f t="shared" si="35"/>
        <v>0.2762980002548539</v>
      </c>
      <c r="M309" s="18">
        <v>59</v>
      </c>
      <c r="N309" s="18">
        <v>15369</v>
      </c>
      <c r="O309" s="18">
        <v>14299</v>
      </c>
      <c r="U309" s="6" t="str">
        <f t="shared" si="30"/>
        <v>2020-05-26 Москва Запад</v>
      </c>
    </row>
    <row r="310" spans="1:21" ht="14.25" customHeight="1" x14ac:dyDescent="0.3">
      <c r="A310" s="21">
        <v>43952</v>
      </c>
      <c r="B310" s="22">
        <f t="shared" si="31"/>
        <v>18</v>
      </c>
      <c r="C310" s="22">
        <f t="shared" si="32"/>
        <v>23</v>
      </c>
      <c r="D310" s="23" t="s">
        <v>21</v>
      </c>
      <c r="E310" s="23">
        <v>239409</v>
      </c>
      <c r="F310" s="30">
        <f t="shared" si="29"/>
        <v>430734.76271186443</v>
      </c>
      <c r="G310" s="23">
        <v>25413351</v>
      </c>
      <c r="H310" s="23">
        <v>18463277.771000002</v>
      </c>
      <c r="I310" s="23">
        <v>369443.39999999997</v>
      </c>
      <c r="J310" s="17">
        <f t="shared" si="33"/>
        <v>5.1212235729770706E-3</v>
      </c>
      <c r="K310" s="17">
        <f t="shared" si="34"/>
        <v>0.37642683575482877</v>
      </c>
      <c r="L310" s="17">
        <f t="shared" si="35"/>
        <v>0.27348118038427904</v>
      </c>
      <c r="M310" s="18">
        <v>59</v>
      </c>
      <c r="N310" s="18">
        <v>15222</v>
      </c>
      <c r="O310" s="18">
        <v>13873</v>
      </c>
      <c r="U310" s="6" t="str">
        <f t="shared" si="30"/>
        <v>2020-05-01 Москва Запад</v>
      </c>
    </row>
    <row r="311" spans="1:21" ht="14.25" customHeight="1" x14ac:dyDescent="0.3">
      <c r="A311" s="24">
        <v>43963</v>
      </c>
      <c r="B311" s="22">
        <f t="shared" si="31"/>
        <v>20</v>
      </c>
      <c r="C311" s="22">
        <f t="shared" si="32"/>
        <v>23</v>
      </c>
      <c r="D311" s="25" t="s">
        <v>21</v>
      </c>
      <c r="E311" s="25">
        <v>192886.5</v>
      </c>
      <c r="F311" s="30">
        <f t="shared" si="29"/>
        <v>320086.32500000001</v>
      </c>
      <c r="G311" s="25">
        <v>19205179.5</v>
      </c>
      <c r="H311" s="25">
        <v>13834210.461999999</v>
      </c>
      <c r="I311" s="25">
        <v>383344.65076923074</v>
      </c>
      <c r="J311" s="17">
        <f t="shared" si="33"/>
        <v>3.8701711544713636E-3</v>
      </c>
      <c r="K311" s="17">
        <f t="shared" si="34"/>
        <v>0.38823820504632722</v>
      </c>
      <c r="L311" s="17">
        <f t="shared" si="35"/>
        <v>0.27966252739267555</v>
      </c>
      <c r="M311" s="18">
        <v>60</v>
      </c>
      <c r="N311" s="18">
        <v>12000</v>
      </c>
      <c r="O311" s="18">
        <v>11194</v>
      </c>
      <c r="U311" s="6" t="str">
        <f t="shared" si="30"/>
        <v>2020-05-12 Москва Запад</v>
      </c>
    </row>
    <row r="312" spans="1:21" ht="14.25" customHeight="1" x14ac:dyDescent="0.3">
      <c r="A312" s="21">
        <v>43972</v>
      </c>
      <c r="B312" s="22">
        <f t="shared" si="31"/>
        <v>21</v>
      </c>
      <c r="C312" s="22">
        <f t="shared" si="32"/>
        <v>23</v>
      </c>
      <c r="D312" s="23" t="s">
        <v>21</v>
      </c>
      <c r="E312" s="23">
        <v>224233.5</v>
      </c>
      <c r="F312" s="30">
        <f t="shared" si="29"/>
        <v>370888.25</v>
      </c>
      <c r="G312" s="23">
        <v>22253295</v>
      </c>
      <c r="H312" s="23">
        <v>16496134.313999999</v>
      </c>
      <c r="I312" s="23">
        <v>334550.50769230764</v>
      </c>
      <c r="J312" s="17">
        <f t="shared" si="33"/>
        <v>4.4844184039488835E-3</v>
      </c>
      <c r="K312" s="17">
        <f t="shared" si="34"/>
        <v>0.34900059470987654</v>
      </c>
      <c r="L312" s="17">
        <f t="shared" si="35"/>
        <v>0.25871048247012413</v>
      </c>
      <c r="M312" s="18">
        <v>60</v>
      </c>
      <c r="N312" s="18">
        <v>14005</v>
      </c>
      <c r="O312" s="18">
        <v>13002</v>
      </c>
      <c r="U312" s="6" t="str">
        <f t="shared" si="30"/>
        <v>2020-05-21 Москва Запад</v>
      </c>
    </row>
    <row r="313" spans="1:21" ht="14.25" customHeight="1" x14ac:dyDescent="0.3">
      <c r="A313" s="24">
        <v>43971</v>
      </c>
      <c r="B313" s="22">
        <f t="shared" si="31"/>
        <v>21</v>
      </c>
      <c r="C313" s="22">
        <f t="shared" si="32"/>
        <v>23</v>
      </c>
      <c r="D313" s="25" t="s">
        <v>21</v>
      </c>
      <c r="E313" s="25">
        <v>219622.5</v>
      </c>
      <c r="F313" s="30">
        <f t="shared" si="29"/>
        <v>365988.1</v>
      </c>
      <c r="G313" s="25">
        <v>21959286</v>
      </c>
      <c r="H313" s="25">
        <v>15958453.927999999</v>
      </c>
      <c r="I313" s="25">
        <v>417117.17692307686</v>
      </c>
      <c r="J313" s="17">
        <f t="shared" si="33"/>
        <v>4.4251705770303714E-3</v>
      </c>
      <c r="K313" s="17">
        <f t="shared" si="34"/>
        <v>0.37602841096474926</v>
      </c>
      <c r="L313" s="17">
        <f t="shared" si="35"/>
        <v>0.27327081909675938</v>
      </c>
      <c r="M313" s="18">
        <v>60</v>
      </c>
      <c r="N313" s="18">
        <v>13792</v>
      </c>
      <c r="O313" s="18">
        <v>12834</v>
      </c>
      <c r="U313" s="6" t="str">
        <f t="shared" si="30"/>
        <v>2020-05-20 Москва Запад</v>
      </c>
    </row>
    <row r="314" spans="1:21" ht="14.25" customHeight="1" x14ac:dyDescent="0.3">
      <c r="A314" s="21">
        <v>43956</v>
      </c>
      <c r="B314" s="22">
        <f t="shared" si="31"/>
        <v>19</v>
      </c>
      <c r="C314" s="22">
        <f t="shared" si="32"/>
        <v>23</v>
      </c>
      <c r="D314" s="23" t="s">
        <v>21</v>
      </c>
      <c r="E314" s="23">
        <v>213582</v>
      </c>
      <c r="F314" s="30">
        <f t="shared" si="29"/>
        <v>371515.85593220341</v>
      </c>
      <c r="G314" s="23">
        <v>21919435.5</v>
      </c>
      <c r="H314" s="23">
        <v>15790923.194999998</v>
      </c>
      <c r="I314" s="23">
        <v>365011.08061538462</v>
      </c>
      <c r="J314" s="17">
        <f t="shared" si="33"/>
        <v>4.4171400217527567E-3</v>
      </c>
      <c r="K314" s="17">
        <f t="shared" si="34"/>
        <v>0.38810348383814058</v>
      </c>
      <c r="L314" s="17">
        <f t="shared" si="35"/>
        <v>0.27959261564924887</v>
      </c>
      <c r="M314" s="18">
        <v>59</v>
      </c>
      <c r="N314" s="18">
        <v>13469</v>
      </c>
      <c r="O314" s="18">
        <v>12486</v>
      </c>
      <c r="U314" s="6" t="str">
        <f t="shared" si="30"/>
        <v>2020-05-05 Москва Запад</v>
      </c>
    </row>
    <row r="315" spans="1:21" ht="14.25" customHeight="1" x14ac:dyDescent="0.3">
      <c r="A315" s="24">
        <v>43949</v>
      </c>
      <c r="B315" s="22">
        <f t="shared" si="31"/>
        <v>18</v>
      </c>
      <c r="C315" s="22">
        <f t="shared" si="32"/>
        <v>23</v>
      </c>
      <c r="D315" s="25" t="s">
        <v>22</v>
      </c>
      <c r="E315" s="25">
        <v>195705</v>
      </c>
      <c r="F315" s="30">
        <f t="shared" si="29"/>
        <v>370430.80555555556</v>
      </c>
      <c r="G315" s="25">
        <v>20003263.5</v>
      </c>
      <c r="H315" s="25">
        <v>14633542.982000001</v>
      </c>
      <c r="I315" s="25">
        <v>268185.43076923076</v>
      </c>
      <c r="J315" s="17">
        <f t="shared" si="33"/>
        <v>4.0309986893374205E-3</v>
      </c>
      <c r="K315" s="17">
        <f t="shared" si="34"/>
        <v>0.36694603108796192</v>
      </c>
      <c r="L315" s="17">
        <f t="shared" si="35"/>
        <v>0.26844222284028801</v>
      </c>
      <c r="M315" s="18">
        <v>54</v>
      </c>
      <c r="N315" s="18">
        <v>12306</v>
      </c>
      <c r="O315" s="18">
        <v>11532</v>
      </c>
      <c r="U315" s="6" t="str">
        <f t="shared" si="30"/>
        <v>2020-04-28 Москва Восток</v>
      </c>
    </row>
    <row r="316" spans="1:21" ht="14.25" customHeight="1" x14ac:dyDescent="0.3">
      <c r="A316" s="21">
        <v>43964</v>
      </c>
      <c r="B316" s="22">
        <f t="shared" si="31"/>
        <v>20</v>
      </c>
      <c r="C316" s="22">
        <f t="shared" si="32"/>
        <v>23</v>
      </c>
      <c r="D316" s="23" t="s">
        <v>21</v>
      </c>
      <c r="E316" s="23">
        <v>193722</v>
      </c>
      <c r="F316" s="30">
        <f t="shared" si="29"/>
        <v>323954.55</v>
      </c>
      <c r="G316" s="23">
        <v>19437273</v>
      </c>
      <c r="H316" s="23">
        <v>13979092.230999999</v>
      </c>
      <c r="I316" s="23">
        <v>418713.96153846156</v>
      </c>
      <c r="J316" s="17">
        <f t="shared" si="33"/>
        <v>3.9169419523616047E-3</v>
      </c>
      <c r="K316" s="17">
        <f t="shared" si="34"/>
        <v>0.39045316239461914</v>
      </c>
      <c r="L316" s="17">
        <f t="shared" si="35"/>
        <v>0.28081000709307324</v>
      </c>
      <c r="M316" s="18">
        <v>60</v>
      </c>
      <c r="N316" s="18">
        <v>12007</v>
      </c>
      <c r="O316" s="18">
        <v>11245</v>
      </c>
      <c r="U316" s="6" t="str">
        <f t="shared" si="30"/>
        <v>2020-05-13 Москва Запад</v>
      </c>
    </row>
    <row r="317" spans="1:21" ht="14.25" customHeight="1" x14ac:dyDescent="0.3">
      <c r="A317" s="24">
        <v>43954</v>
      </c>
      <c r="B317" s="22">
        <f t="shared" si="31"/>
        <v>18</v>
      </c>
      <c r="C317" s="22">
        <f t="shared" si="32"/>
        <v>23</v>
      </c>
      <c r="D317" s="25" t="s">
        <v>21</v>
      </c>
      <c r="E317" s="25">
        <v>257215.5</v>
      </c>
      <c r="F317" s="30">
        <f t="shared" si="29"/>
        <v>449021.66949152545</v>
      </c>
      <c r="G317" s="25">
        <v>26492278.5</v>
      </c>
      <c r="H317" s="25">
        <v>19179229.932</v>
      </c>
      <c r="I317" s="25">
        <v>254778.07384615383</v>
      </c>
      <c r="J317" s="17">
        <f t="shared" si="33"/>
        <v>5.3386458620145617E-3</v>
      </c>
      <c r="K317" s="17">
        <f t="shared" si="34"/>
        <v>0.38130042728140956</v>
      </c>
      <c r="L317" s="17">
        <f t="shared" si="35"/>
        <v>0.27604453003164675</v>
      </c>
      <c r="M317" s="18">
        <v>59</v>
      </c>
      <c r="N317" s="18">
        <v>15277</v>
      </c>
      <c r="O317" s="18">
        <v>14163</v>
      </c>
      <c r="U317" s="6" t="str">
        <f t="shared" si="30"/>
        <v>2020-05-03 Москва Запад</v>
      </c>
    </row>
    <row r="318" spans="1:21" ht="14.25" customHeight="1" x14ac:dyDescent="0.3">
      <c r="A318" s="21">
        <v>43957</v>
      </c>
      <c r="B318" s="22">
        <f t="shared" si="31"/>
        <v>19</v>
      </c>
      <c r="C318" s="22">
        <f t="shared" si="32"/>
        <v>23</v>
      </c>
      <c r="D318" s="23" t="s">
        <v>21</v>
      </c>
      <c r="E318" s="23">
        <v>224779.5</v>
      </c>
      <c r="F318" s="30">
        <f t="shared" si="29"/>
        <v>390389.69491525425</v>
      </c>
      <c r="G318" s="23">
        <v>23032992</v>
      </c>
      <c r="H318" s="23">
        <v>16792969.817999996</v>
      </c>
      <c r="I318" s="23">
        <v>443086.25303076918</v>
      </c>
      <c r="J318" s="17">
        <f t="shared" si="33"/>
        <v>4.6415406447812523E-3</v>
      </c>
      <c r="K318" s="17">
        <f t="shared" si="34"/>
        <v>0.37158538660097323</v>
      </c>
      <c r="L318" s="17">
        <f t="shared" si="35"/>
        <v>0.27091669992331019</v>
      </c>
      <c r="M318" s="18">
        <v>59</v>
      </c>
      <c r="N318" s="18">
        <v>14103</v>
      </c>
      <c r="O318" s="18">
        <v>13118</v>
      </c>
      <c r="U318" s="6" t="str">
        <f t="shared" si="30"/>
        <v>2020-05-06 Москва Запад</v>
      </c>
    </row>
    <row r="319" spans="1:21" ht="14.25" customHeight="1" x14ac:dyDescent="0.3">
      <c r="A319" s="24">
        <v>43974</v>
      </c>
      <c r="B319" s="22">
        <f t="shared" si="31"/>
        <v>21</v>
      </c>
      <c r="C319" s="22">
        <f t="shared" si="32"/>
        <v>23</v>
      </c>
      <c r="D319" s="25" t="s">
        <v>21</v>
      </c>
      <c r="E319" s="25">
        <v>292018.5</v>
      </c>
      <c r="F319" s="30">
        <f t="shared" si="29"/>
        <v>476515.17499999999</v>
      </c>
      <c r="G319" s="25">
        <v>28590910.5</v>
      </c>
      <c r="H319" s="25">
        <v>21740920.338999998</v>
      </c>
      <c r="I319" s="25">
        <v>206427.73076923075</v>
      </c>
      <c r="J319" s="17">
        <f t="shared" si="33"/>
        <v>5.761555995723572E-3</v>
      </c>
      <c r="K319" s="17">
        <f t="shared" si="34"/>
        <v>0.3150736056335266</v>
      </c>
      <c r="L319" s="17">
        <f t="shared" si="35"/>
        <v>0.23958628953072347</v>
      </c>
      <c r="M319" s="18">
        <v>60</v>
      </c>
      <c r="N319" s="18">
        <v>17295</v>
      </c>
      <c r="O319" s="18">
        <v>16010</v>
      </c>
      <c r="U319" s="6" t="str">
        <f t="shared" si="30"/>
        <v>2020-05-23 Москва Запад</v>
      </c>
    </row>
    <row r="320" spans="1:21" ht="14.25" customHeight="1" x14ac:dyDescent="0.3">
      <c r="A320" s="21">
        <v>43976</v>
      </c>
      <c r="B320" s="22">
        <f t="shared" si="31"/>
        <v>22</v>
      </c>
      <c r="C320" s="22">
        <f t="shared" si="32"/>
        <v>23</v>
      </c>
      <c r="D320" s="23" t="s">
        <v>21</v>
      </c>
      <c r="E320" s="23">
        <v>198751.5</v>
      </c>
      <c r="F320" s="30">
        <f t="shared" si="29"/>
        <v>348860.05932203389</v>
      </c>
      <c r="G320" s="23">
        <v>20582743.5</v>
      </c>
      <c r="H320" s="23">
        <v>14894008.652000001</v>
      </c>
      <c r="I320" s="23">
        <v>316452.66153846157</v>
      </c>
      <c r="J320" s="17">
        <f t="shared" si="33"/>
        <v>4.147773790585136E-3</v>
      </c>
      <c r="K320" s="17">
        <f t="shared" si="34"/>
        <v>0.38194786782510048</v>
      </c>
      <c r="L320" s="17">
        <f t="shared" si="35"/>
        <v>0.27638370210462948</v>
      </c>
      <c r="M320" s="18">
        <v>59</v>
      </c>
      <c r="N320" s="18">
        <v>12983</v>
      </c>
      <c r="O320" s="18">
        <v>12056</v>
      </c>
      <c r="U320" s="6" t="str">
        <f t="shared" si="30"/>
        <v>2020-05-25 Москва Запад</v>
      </c>
    </row>
    <row r="321" spans="1:21" ht="14.25" customHeight="1" x14ac:dyDescent="0.3">
      <c r="A321" s="24">
        <v>43951</v>
      </c>
      <c r="B321" s="22">
        <f t="shared" si="31"/>
        <v>18</v>
      </c>
      <c r="C321" s="22">
        <f t="shared" si="32"/>
        <v>23</v>
      </c>
      <c r="D321" s="25" t="s">
        <v>21</v>
      </c>
      <c r="E321" s="25">
        <v>214386</v>
      </c>
      <c r="F321" s="30">
        <f t="shared" si="29"/>
        <v>381864.40677966102</v>
      </c>
      <c r="G321" s="25">
        <v>22530000</v>
      </c>
      <c r="H321" s="25">
        <v>16370527.077</v>
      </c>
      <c r="I321" s="25">
        <v>115618.05384615384</v>
      </c>
      <c r="J321" s="17">
        <f t="shared" si="33"/>
        <v>4.5401791798009399E-3</v>
      </c>
      <c r="K321" s="17">
        <f t="shared" si="34"/>
        <v>0.37625379403048287</v>
      </c>
      <c r="L321" s="17">
        <f t="shared" si="35"/>
        <v>0.27338983235685754</v>
      </c>
      <c r="M321" s="18">
        <v>59</v>
      </c>
      <c r="N321" s="18">
        <v>13251</v>
      </c>
      <c r="O321" s="18">
        <v>12255</v>
      </c>
      <c r="U321" s="6" t="str">
        <f t="shared" si="30"/>
        <v>2020-04-30 Москва Запад</v>
      </c>
    </row>
    <row r="322" spans="1:21" ht="14.25" customHeight="1" x14ac:dyDescent="0.3">
      <c r="A322" s="21">
        <v>43961</v>
      </c>
      <c r="B322" s="22">
        <f t="shared" si="31"/>
        <v>19</v>
      </c>
      <c r="C322" s="22">
        <f t="shared" si="32"/>
        <v>23</v>
      </c>
      <c r="D322" s="23" t="s">
        <v>21</v>
      </c>
      <c r="E322" s="23">
        <v>243825</v>
      </c>
      <c r="F322" s="30">
        <f t="shared" ref="F322:F385" si="36">G322/M322</f>
        <v>421871.26271186443</v>
      </c>
      <c r="G322" s="23">
        <v>24890404.5</v>
      </c>
      <c r="H322" s="23">
        <v>18159589.107999999</v>
      </c>
      <c r="I322" s="23">
        <v>258558.49999999997</v>
      </c>
      <c r="J322" s="17">
        <f t="shared" si="33"/>
        <v>5.0158409359841822E-3</v>
      </c>
      <c r="K322" s="17">
        <f t="shared" si="34"/>
        <v>0.37064800045694962</v>
      </c>
      <c r="L322" s="17">
        <f t="shared" si="35"/>
        <v>0.2704180798668821</v>
      </c>
      <c r="M322" s="18">
        <v>59</v>
      </c>
      <c r="N322" s="18">
        <v>14569</v>
      </c>
      <c r="O322" s="18">
        <v>13566</v>
      </c>
      <c r="U322" s="6" t="str">
        <f t="shared" ref="U322:U385" si="37">_xlfn.CONCAT(TEXT(A322,"ГГГГ-ММ-ДД")," ",D322)</f>
        <v>2020-05-10 Москва Запад</v>
      </c>
    </row>
    <row r="323" spans="1:21" ht="14.25" customHeight="1" x14ac:dyDescent="0.3">
      <c r="A323" s="24">
        <v>43959</v>
      </c>
      <c r="B323" s="22">
        <f t="shared" ref="B323:B386" si="38">WEEKNUM(A323,2)</f>
        <v>19</v>
      </c>
      <c r="C323" s="22">
        <f t="shared" ref="C323:C386" si="39">MAX(B323:B826)</f>
        <v>23</v>
      </c>
      <c r="D323" s="25" t="s">
        <v>21</v>
      </c>
      <c r="E323" s="25">
        <v>232701</v>
      </c>
      <c r="F323" s="30">
        <f t="shared" si="36"/>
        <v>404778.78813559323</v>
      </c>
      <c r="G323" s="25">
        <v>23881948.5</v>
      </c>
      <c r="H323" s="25">
        <v>17462223.403999999</v>
      </c>
      <c r="I323" s="25">
        <v>512464.9846153846</v>
      </c>
      <c r="J323" s="17">
        <f t="shared" ref="J323:J386" si="40">G323/SUM($G$2:$G$505)</f>
        <v>4.8126198558712061E-3</v>
      </c>
      <c r="K323" s="17">
        <f t="shared" ref="K323:K386" si="41">(G323-H323)/H323</f>
        <v>0.36763503406613507</v>
      </c>
      <c r="L323" s="17">
        <f t="shared" ref="L323:L386" si="42">(G323-H323)/G323</f>
        <v>0.2688107754691792</v>
      </c>
      <c r="M323" s="18">
        <v>59</v>
      </c>
      <c r="N323" s="18">
        <v>14098</v>
      </c>
      <c r="O323" s="18">
        <v>13106</v>
      </c>
      <c r="U323" s="6" t="str">
        <f t="shared" si="37"/>
        <v>2020-05-08 Москва Запад</v>
      </c>
    </row>
    <row r="324" spans="1:21" ht="14.25" customHeight="1" x14ac:dyDescent="0.3">
      <c r="A324" s="21">
        <v>43958</v>
      </c>
      <c r="B324" s="22">
        <f t="shared" si="38"/>
        <v>19</v>
      </c>
      <c r="C324" s="22">
        <f t="shared" si="39"/>
        <v>23</v>
      </c>
      <c r="D324" s="23" t="s">
        <v>21</v>
      </c>
      <c r="E324" s="23">
        <v>219411</v>
      </c>
      <c r="F324" s="30">
        <f t="shared" si="36"/>
        <v>380680.16949152545</v>
      </c>
      <c r="G324" s="23">
        <v>22460130</v>
      </c>
      <c r="H324" s="23">
        <v>16627687.641000001</v>
      </c>
      <c r="I324" s="23">
        <v>518998.75384615385</v>
      </c>
      <c r="J324" s="17">
        <f t="shared" si="40"/>
        <v>4.5260991833831546E-3</v>
      </c>
      <c r="K324" s="17">
        <f t="shared" si="41"/>
        <v>0.35076689464736854</v>
      </c>
      <c r="L324" s="17">
        <f t="shared" si="42"/>
        <v>0.25967981302868681</v>
      </c>
      <c r="M324" s="18">
        <v>59</v>
      </c>
      <c r="N324" s="18">
        <v>13495</v>
      </c>
      <c r="O324" s="18">
        <v>12517</v>
      </c>
      <c r="U324" s="6" t="str">
        <f t="shared" si="37"/>
        <v>2020-05-07 Москва Запад</v>
      </c>
    </row>
    <row r="325" spans="1:21" ht="14.25" customHeight="1" x14ac:dyDescent="0.3">
      <c r="A325" s="24">
        <v>43975</v>
      </c>
      <c r="B325" s="22">
        <f t="shared" si="38"/>
        <v>21</v>
      </c>
      <c r="C325" s="22">
        <f t="shared" si="39"/>
        <v>23</v>
      </c>
      <c r="D325" s="25" t="s">
        <v>21</v>
      </c>
      <c r="E325" s="25">
        <v>200029.5</v>
      </c>
      <c r="F325" s="30">
        <f t="shared" si="36"/>
        <v>332663.34999999998</v>
      </c>
      <c r="G325" s="25">
        <v>19959801</v>
      </c>
      <c r="H325" s="25">
        <v>15125624.641999999</v>
      </c>
      <c r="I325" s="25">
        <v>318671.85465384612</v>
      </c>
      <c r="J325" s="17">
        <f t="shared" si="40"/>
        <v>4.0222402544682631E-3</v>
      </c>
      <c r="K325" s="17">
        <f t="shared" si="41"/>
        <v>0.31960176669839652</v>
      </c>
      <c r="L325" s="17">
        <f t="shared" si="42"/>
        <v>0.24219561898437769</v>
      </c>
      <c r="M325" s="18">
        <v>60</v>
      </c>
      <c r="N325" s="18">
        <v>12822</v>
      </c>
      <c r="O325" s="18">
        <v>11916</v>
      </c>
      <c r="U325" s="6" t="str">
        <f t="shared" si="37"/>
        <v>2020-05-24 Москва Запад</v>
      </c>
    </row>
    <row r="326" spans="1:21" ht="14.25" customHeight="1" x14ac:dyDescent="0.3">
      <c r="A326" s="21">
        <v>43967</v>
      </c>
      <c r="B326" s="22">
        <f t="shared" si="38"/>
        <v>20</v>
      </c>
      <c r="C326" s="22">
        <f t="shared" si="39"/>
        <v>23</v>
      </c>
      <c r="D326" s="23" t="s">
        <v>22</v>
      </c>
      <c r="E326" s="23">
        <v>225480</v>
      </c>
      <c r="F326" s="30">
        <f t="shared" si="36"/>
        <v>413987.75</v>
      </c>
      <c r="G326" s="23">
        <v>22355338.5</v>
      </c>
      <c r="H326" s="23">
        <v>16443448.491999999</v>
      </c>
      <c r="I326" s="23">
        <v>291468.59999999998</v>
      </c>
      <c r="J326" s="17">
        <f t="shared" si="40"/>
        <v>4.5049819092366789E-3</v>
      </c>
      <c r="K326" s="17">
        <f t="shared" si="41"/>
        <v>0.35952859954383842</v>
      </c>
      <c r="L326" s="17">
        <f t="shared" si="42"/>
        <v>0.26445092781753232</v>
      </c>
      <c r="M326" s="18">
        <v>54</v>
      </c>
      <c r="N326" s="18">
        <v>13170</v>
      </c>
      <c r="O326" s="18">
        <v>12299</v>
      </c>
      <c r="U326" s="6" t="str">
        <f t="shared" si="37"/>
        <v>2020-05-16 Москва Восток</v>
      </c>
    </row>
    <row r="327" spans="1:21" ht="14.25" customHeight="1" x14ac:dyDescent="0.3">
      <c r="A327" s="24">
        <v>43970</v>
      </c>
      <c r="B327" s="22">
        <f t="shared" si="38"/>
        <v>21</v>
      </c>
      <c r="C327" s="22">
        <f t="shared" si="39"/>
        <v>23</v>
      </c>
      <c r="D327" s="25" t="s">
        <v>22</v>
      </c>
      <c r="E327" s="25">
        <v>211453.5</v>
      </c>
      <c r="F327" s="30">
        <f t="shared" si="36"/>
        <v>381297.63888888888</v>
      </c>
      <c r="G327" s="25">
        <v>20590072.5</v>
      </c>
      <c r="H327" s="25">
        <v>15078027.685000001</v>
      </c>
      <c r="I327" s="25">
        <v>293452.29237692308</v>
      </c>
      <c r="J327" s="17">
        <f t="shared" si="40"/>
        <v>4.1492507090586722E-3</v>
      </c>
      <c r="K327" s="17">
        <f t="shared" si="41"/>
        <v>0.36556802588202697</v>
      </c>
      <c r="L327" s="17">
        <f t="shared" si="42"/>
        <v>0.26770400225642721</v>
      </c>
      <c r="M327" s="18">
        <v>54</v>
      </c>
      <c r="N327" s="18">
        <v>13070</v>
      </c>
      <c r="O327" s="18">
        <v>12244</v>
      </c>
      <c r="U327" s="6" t="str">
        <f t="shared" si="37"/>
        <v>2020-05-19 Москва Восток</v>
      </c>
    </row>
    <row r="328" spans="1:21" ht="14.25" customHeight="1" x14ac:dyDescent="0.3">
      <c r="A328" s="21">
        <v>43968</v>
      </c>
      <c r="B328" s="22">
        <f t="shared" si="38"/>
        <v>20</v>
      </c>
      <c r="C328" s="22">
        <f t="shared" si="39"/>
        <v>23</v>
      </c>
      <c r="D328" s="23" t="s">
        <v>22</v>
      </c>
      <c r="E328" s="23">
        <v>184801.5</v>
      </c>
      <c r="F328" s="30">
        <f t="shared" si="36"/>
        <v>341649.83333333331</v>
      </c>
      <c r="G328" s="23">
        <v>18449091</v>
      </c>
      <c r="H328" s="23">
        <v>13533023.127999999</v>
      </c>
      <c r="I328" s="23">
        <v>246229.69714615386</v>
      </c>
      <c r="J328" s="17">
        <f t="shared" si="40"/>
        <v>3.717806428959294E-3</v>
      </c>
      <c r="K328" s="17">
        <f t="shared" si="41"/>
        <v>0.3632645732961613</v>
      </c>
      <c r="L328" s="17">
        <f t="shared" si="42"/>
        <v>0.26646667155579651</v>
      </c>
      <c r="M328" s="18">
        <v>54</v>
      </c>
      <c r="N328" s="18">
        <v>11128</v>
      </c>
      <c r="O328" s="18">
        <v>10467</v>
      </c>
      <c r="U328" s="6" t="str">
        <f t="shared" si="37"/>
        <v>2020-05-17 Москва Восток</v>
      </c>
    </row>
    <row r="329" spans="1:21" ht="14.25" customHeight="1" x14ac:dyDescent="0.3">
      <c r="A329" s="24">
        <v>43960</v>
      </c>
      <c r="B329" s="22">
        <f t="shared" si="38"/>
        <v>19</v>
      </c>
      <c r="C329" s="22">
        <f t="shared" si="39"/>
        <v>23</v>
      </c>
      <c r="D329" s="25" t="s">
        <v>22</v>
      </c>
      <c r="E329" s="25">
        <v>177976.5</v>
      </c>
      <c r="F329" s="30">
        <f t="shared" si="36"/>
        <v>334922.19444444444</v>
      </c>
      <c r="G329" s="25">
        <v>18085798.5</v>
      </c>
      <c r="H329" s="25">
        <v>13150397.668</v>
      </c>
      <c r="I329" s="25">
        <v>444057.73347692302</v>
      </c>
      <c r="J329" s="17">
        <f t="shared" si="40"/>
        <v>3.6445967953739489E-3</v>
      </c>
      <c r="K329" s="17">
        <f t="shared" si="41"/>
        <v>0.37530430307896606</v>
      </c>
      <c r="L329" s="17">
        <f t="shared" si="42"/>
        <v>0.27288819080893778</v>
      </c>
      <c r="M329" s="18">
        <v>54</v>
      </c>
      <c r="N329" s="18">
        <v>11288</v>
      </c>
      <c r="O329" s="18">
        <v>10492</v>
      </c>
      <c r="U329" s="6" t="str">
        <f t="shared" si="37"/>
        <v>2020-05-09 Москва Восток</v>
      </c>
    </row>
    <row r="330" spans="1:21" ht="14.25" customHeight="1" x14ac:dyDescent="0.3">
      <c r="A330" s="21">
        <v>43955</v>
      </c>
      <c r="B330" s="22">
        <f t="shared" si="38"/>
        <v>19</v>
      </c>
      <c r="C330" s="22">
        <f t="shared" si="39"/>
        <v>23</v>
      </c>
      <c r="D330" s="23" t="s">
        <v>22</v>
      </c>
      <c r="E330" s="23">
        <v>223617</v>
      </c>
      <c r="F330" s="30">
        <f t="shared" si="36"/>
        <v>422163.47222222225</v>
      </c>
      <c r="G330" s="23">
        <v>22796827.5</v>
      </c>
      <c r="H330" s="23">
        <v>16597666.014999999</v>
      </c>
      <c r="I330" s="23">
        <v>404297.74615384609</v>
      </c>
      <c r="J330" s="17">
        <f t="shared" si="40"/>
        <v>4.5939494709726367E-3</v>
      </c>
      <c r="K330" s="17">
        <f t="shared" si="41"/>
        <v>0.37349597704867432</v>
      </c>
      <c r="L330" s="17">
        <f t="shared" si="42"/>
        <v>0.27193088533919912</v>
      </c>
      <c r="M330" s="18">
        <v>54</v>
      </c>
      <c r="N330" s="18">
        <v>13606</v>
      </c>
      <c r="O330" s="18">
        <v>12697</v>
      </c>
      <c r="U330" s="6" t="str">
        <f t="shared" si="37"/>
        <v>2020-05-04 Москва Восток</v>
      </c>
    </row>
    <row r="331" spans="1:21" ht="14.25" customHeight="1" x14ac:dyDescent="0.3">
      <c r="A331" s="24">
        <v>43953</v>
      </c>
      <c r="B331" s="22">
        <f t="shared" si="38"/>
        <v>18</v>
      </c>
      <c r="C331" s="22">
        <f t="shared" si="39"/>
        <v>23</v>
      </c>
      <c r="D331" s="25" t="s">
        <v>22</v>
      </c>
      <c r="E331" s="25">
        <v>176397</v>
      </c>
      <c r="F331" s="30">
        <f t="shared" si="36"/>
        <v>344924.47222222225</v>
      </c>
      <c r="G331" s="25">
        <v>18625921.5</v>
      </c>
      <c r="H331" s="25">
        <v>13628439.163999999</v>
      </c>
      <c r="I331" s="25">
        <v>370802.93846153846</v>
      </c>
      <c r="J331" s="17">
        <f t="shared" si="40"/>
        <v>3.7534407900091738E-3</v>
      </c>
      <c r="K331" s="17">
        <f t="shared" si="41"/>
        <v>0.36669513477383575</v>
      </c>
      <c r="L331" s="17">
        <f t="shared" si="42"/>
        <v>0.26830792430860406</v>
      </c>
      <c r="M331" s="18">
        <v>54</v>
      </c>
      <c r="N331" s="18">
        <v>11622</v>
      </c>
      <c r="O331" s="18">
        <v>10754</v>
      </c>
      <c r="U331" s="6" t="str">
        <f t="shared" si="37"/>
        <v>2020-05-02 Москва Восток</v>
      </c>
    </row>
    <row r="332" spans="1:21" ht="14.25" customHeight="1" x14ac:dyDescent="0.3">
      <c r="A332" s="21">
        <v>43977</v>
      </c>
      <c r="B332" s="22">
        <f t="shared" si="38"/>
        <v>22</v>
      </c>
      <c r="C332" s="22">
        <f t="shared" si="39"/>
        <v>23</v>
      </c>
      <c r="D332" s="23" t="s">
        <v>22</v>
      </c>
      <c r="E332" s="23">
        <v>232369.5</v>
      </c>
      <c r="F332" s="30">
        <f t="shared" si="36"/>
        <v>441784.16666666669</v>
      </c>
      <c r="G332" s="23">
        <v>23856345</v>
      </c>
      <c r="H332" s="23">
        <v>17297352.185000002</v>
      </c>
      <c r="I332" s="23">
        <v>279472.16153846151</v>
      </c>
      <c r="J332" s="17">
        <f t="shared" si="40"/>
        <v>4.807460314032324E-3</v>
      </c>
      <c r="K332" s="17">
        <f t="shared" si="41"/>
        <v>0.37919056887145164</v>
      </c>
      <c r="L332" s="17">
        <f t="shared" si="42"/>
        <v>0.2749370372955286</v>
      </c>
      <c r="M332" s="18">
        <v>54</v>
      </c>
      <c r="N332" s="18">
        <v>14482</v>
      </c>
      <c r="O332" s="18">
        <v>13510</v>
      </c>
      <c r="U332" s="6" t="str">
        <f t="shared" si="37"/>
        <v>2020-05-26 Москва Восток</v>
      </c>
    </row>
    <row r="333" spans="1:21" ht="14.25" customHeight="1" x14ac:dyDescent="0.3">
      <c r="A333" s="24">
        <v>43952</v>
      </c>
      <c r="B333" s="22">
        <f t="shared" si="38"/>
        <v>18</v>
      </c>
      <c r="C333" s="22">
        <f t="shared" si="39"/>
        <v>23</v>
      </c>
      <c r="D333" s="25" t="s">
        <v>22</v>
      </c>
      <c r="E333" s="25">
        <v>226540.5</v>
      </c>
      <c r="F333" s="30">
        <f t="shared" si="36"/>
        <v>443584</v>
      </c>
      <c r="G333" s="25">
        <v>23953536</v>
      </c>
      <c r="H333" s="25">
        <v>17342946.796999998</v>
      </c>
      <c r="I333" s="25">
        <v>380499.56092307693</v>
      </c>
      <c r="J333" s="17">
        <f t="shared" si="40"/>
        <v>4.8270459578256672E-3</v>
      </c>
      <c r="K333" s="17">
        <f t="shared" si="41"/>
        <v>0.38116874141270551</v>
      </c>
      <c r="L333" s="17">
        <f t="shared" si="42"/>
        <v>0.27597550537006316</v>
      </c>
      <c r="M333" s="18">
        <v>54</v>
      </c>
      <c r="N333" s="18">
        <v>14205</v>
      </c>
      <c r="O333" s="18">
        <v>13026</v>
      </c>
      <c r="U333" s="6" t="str">
        <f t="shared" si="37"/>
        <v>2020-05-01 Москва Восток</v>
      </c>
    </row>
    <row r="334" spans="1:21" ht="14.25" customHeight="1" x14ac:dyDescent="0.3">
      <c r="A334" s="21">
        <v>43963</v>
      </c>
      <c r="B334" s="22">
        <f t="shared" si="38"/>
        <v>20</v>
      </c>
      <c r="C334" s="22">
        <f t="shared" si="39"/>
        <v>23</v>
      </c>
      <c r="D334" s="23" t="s">
        <v>22</v>
      </c>
      <c r="E334" s="23">
        <v>189679.5</v>
      </c>
      <c r="F334" s="30">
        <f t="shared" si="36"/>
        <v>346630.30555555556</v>
      </c>
      <c r="G334" s="23">
        <v>18718036.5</v>
      </c>
      <c r="H334" s="23">
        <v>13500671.991999999</v>
      </c>
      <c r="I334" s="23">
        <v>344959.87384615385</v>
      </c>
      <c r="J334" s="17">
        <f t="shared" si="40"/>
        <v>3.7720035332469621E-3</v>
      </c>
      <c r="K334" s="17">
        <f t="shared" si="41"/>
        <v>0.38645220853388773</v>
      </c>
      <c r="L334" s="17">
        <f t="shared" si="42"/>
        <v>0.27873460488230167</v>
      </c>
      <c r="M334" s="18">
        <v>54</v>
      </c>
      <c r="N334" s="18">
        <v>11614</v>
      </c>
      <c r="O334" s="18">
        <v>10862</v>
      </c>
      <c r="U334" s="6" t="str">
        <f t="shared" si="37"/>
        <v>2020-05-12 Москва Восток</v>
      </c>
    </row>
    <row r="335" spans="1:21" ht="14.25" customHeight="1" x14ac:dyDescent="0.3">
      <c r="A335" s="24">
        <v>43972</v>
      </c>
      <c r="B335" s="22">
        <f t="shared" si="38"/>
        <v>21</v>
      </c>
      <c r="C335" s="22">
        <f t="shared" si="39"/>
        <v>23</v>
      </c>
      <c r="D335" s="25" t="s">
        <v>22</v>
      </c>
      <c r="E335" s="25">
        <v>213640.5</v>
      </c>
      <c r="F335" s="30">
        <f t="shared" si="36"/>
        <v>389679.13888888888</v>
      </c>
      <c r="G335" s="25">
        <v>21042673.5</v>
      </c>
      <c r="H335" s="25">
        <v>15681371.557000002</v>
      </c>
      <c r="I335" s="25">
        <v>296732.59615384613</v>
      </c>
      <c r="J335" s="17">
        <f t="shared" si="40"/>
        <v>4.2404575282755869E-3</v>
      </c>
      <c r="K335" s="17">
        <f t="shared" si="41"/>
        <v>0.34188986106937619</v>
      </c>
      <c r="L335" s="17">
        <f t="shared" si="42"/>
        <v>0.25478235657650622</v>
      </c>
      <c r="M335" s="18">
        <v>54</v>
      </c>
      <c r="N335" s="18">
        <v>13240</v>
      </c>
      <c r="O335" s="18">
        <v>12360</v>
      </c>
      <c r="U335" s="6" t="str">
        <f t="shared" si="37"/>
        <v>2020-05-21 Москва Восток</v>
      </c>
    </row>
    <row r="336" spans="1:21" ht="14.25" customHeight="1" x14ac:dyDescent="0.3">
      <c r="A336" s="21">
        <v>43971</v>
      </c>
      <c r="B336" s="22">
        <f t="shared" si="38"/>
        <v>21</v>
      </c>
      <c r="C336" s="22">
        <f t="shared" si="39"/>
        <v>23</v>
      </c>
      <c r="D336" s="23" t="s">
        <v>22</v>
      </c>
      <c r="E336" s="23">
        <v>214885.5</v>
      </c>
      <c r="F336" s="30">
        <f t="shared" si="36"/>
        <v>396506.47222222225</v>
      </c>
      <c r="G336" s="23">
        <v>21411349.5</v>
      </c>
      <c r="H336" s="23">
        <v>15600701.422999999</v>
      </c>
      <c r="I336" s="23">
        <v>410370.5153846154</v>
      </c>
      <c r="J336" s="17">
        <f t="shared" si="40"/>
        <v>4.3147520289099541E-3</v>
      </c>
      <c r="K336" s="17">
        <f t="shared" si="41"/>
        <v>0.37246069387837949</v>
      </c>
      <c r="L336" s="17">
        <f t="shared" si="42"/>
        <v>0.27138168367201709</v>
      </c>
      <c r="M336" s="18">
        <v>54</v>
      </c>
      <c r="N336" s="18">
        <v>13298</v>
      </c>
      <c r="O336" s="18">
        <v>12428</v>
      </c>
      <c r="U336" s="6" t="str">
        <f t="shared" si="37"/>
        <v>2020-05-20 Москва Восток</v>
      </c>
    </row>
    <row r="337" spans="1:21" ht="14.25" customHeight="1" x14ac:dyDescent="0.3">
      <c r="A337" s="24">
        <v>43956</v>
      </c>
      <c r="B337" s="22">
        <f t="shared" si="38"/>
        <v>19</v>
      </c>
      <c r="C337" s="22">
        <f t="shared" si="39"/>
        <v>23</v>
      </c>
      <c r="D337" s="25" t="s">
        <v>22</v>
      </c>
      <c r="E337" s="25">
        <v>203832</v>
      </c>
      <c r="F337" s="30">
        <f t="shared" si="36"/>
        <v>386669.30555555556</v>
      </c>
      <c r="G337" s="25">
        <v>20880142.5</v>
      </c>
      <c r="H337" s="25">
        <v>15015521.489999998</v>
      </c>
      <c r="I337" s="25">
        <v>398269.43076923076</v>
      </c>
      <c r="J337" s="17">
        <f t="shared" si="40"/>
        <v>4.2077047603096647E-3</v>
      </c>
      <c r="K337" s="17">
        <f t="shared" si="41"/>
        <v>0.39057058483820944</v>
      </c>
      <c r="L337" s="17">
        <f t="shared" si="42"/>
        <v>0.28087073687356306</v>
      </c>
      <c r="M337" s="18">
        <v>54</v>
      </c>
      <c r="N337" s="18">
        <v>12775</v>
      </c>
      <c r="O337" s="18">
        <v>11887</v>
      </c>
      <c r="U337" s="6" t="str">
        <f t="shared" si="37"/>
        <v>2020-05-05 Москва Восток</v>
      </c>
    </row>
    <row r="338" spans="1:21" ht="14.25" customHeight="1" x14ac:dyDescent="0.3">
      <c r="A338" s="21">
        <v>43964</v>
      </c>
      <c r="B338" s="22">
        <f t="shared" si="38"/>
        <v>20</v>
      </c>
      <c r="C338" s="22">
        <f t="shared" si="39"/>
        <v>23</v>
      </c>
      <c r="D338" s="23" t="s">
        <v>22</v>
      </c>
      <c r="E338" s="23">
        <v>188662.5</v>
      </c>
      <c r="F338" s="30">
        <f t="shared" si="36"/>
        <v>347851.86111111112</v>
      </c>
      <c r="G338" s="23">
        <v>18784000.5</v>
      </c>
      <c r="H338" s="23">
        <v>13568684.673999999</v>
      </c>
      <c r="I338" s="23">
        <v>349844.36153846153</v>
      </c>
      <c r="J338" s="17">
        <f t="shared" si="40"/>
        <v>3.7852964040599396E-3</v>
      </c>
      <c r="K338" s="17">
        <f t="shared" si="41"/>
        <v>0.38436414076255082</v>
      </c>
      <c r="L338" s="17">
        <f t="shared" si="42"/>
        <v>0.27764670395957458</v>
      </c>
      <c r="M338" s="18">
        <v>54</v>
      </c>
      <c r="N338" s="18">
        <v>11522</v>
      </c>
      <c r="O338" s="18">
        <v>10803</v>
      </c>
      <c r="U338" s="6" t="str">
        <f t="shared" si="37"/>
        <v>2020-05-13 Москва Восток</v>
      </c>
    </row>
    <row r="339" spans="1:21" ht="14.25" customHeight="1" x14ac:dyDescent="0.3">
      <c r="A339" s="24">
        <v>43982</v>
      </c>
      <c r="B339" s="22">
        <f t="shared" si="38"/>
        <v>22</v>
      </c>
      <c r="C339" s="22">
        <f t="shared" si="39"/>
        <v>23</v>
      </c>
      <c r="D339" s="25" t="s">
        <v>21</v>
      </c>
      <c r="E339" s="25">
        <v>215277</v>
      </c>
      <c r="F339" s="30">
        <f t="shared" si="36"/>
        <v>365852.82203389832</v>
      </c>
      <c r="G339" s="25">
        <v>21585316.5</v>
      </c>
      <c r="H339" s="25">
        <v>16285354.714</v>
      </c>
      <c r="I339" s="25">
        <v>183249.26153846155</v>
      </c>
      <c r="J339" s="17">
        <f t="shared" si="40"/>
        <v>4.3498093458816554E-3</v>
      </c>
      <c r="K339" s="17">
        <f t="shared" si="41"/>
        <v>0.3254434354717366</v>
      </c>
      <c r="L339" s="17">
        <f t="shared" si="42"/>
        <v>0.24553551420012767</v>
      </c>
      <c r="M339" s="18">
        <v>59</v>
      </c>
      <c r="N339" s="18">
        <v>13684</v>
      </c>
      <c r="O339" s="18">
        <v>12690</v>
      </c>
      <c r="U339" s="6" t="str">
        <f t="shared" si="37"/>
        <v>2020-05-31 Москва Запад</v>
      </c>
    </row>
    <row r="340" spans="1:21" ht="14.25" customHeight="1" x14ac:dyDescent="0.3">
      <c r="A340" s="21">
        <v>43954</v>
      </c>
      <c r="B340" s="22">
        <f t="shared" si="38"/>
        <v>18</v>
      </c>
      <c r="C340" s="22">
        <f t="shared" si="39"/>
        <v>23</v>
      </c>
      <c r="D340" s="23" t="s">
        <v>22</v>
      </c>
      <c r="E340" s="23">
        <v>248148</v>
      </c>
      <c r="F340" s="30">
        <f t="shared" si="36"/>
        <v>472575.41666666669</v>
      </c>
      <c r="G340" s="23">
        <v>25519072.5</v>
      </c>
      <c r="H340" s="23">
        <v>18491870.614999998</v>
      </c>
      <c r="I340" s="23">
        <v>270910.05384615384</v>
      </c>
      <c r="J340" s="17">
        <f t="shared" si="40"/>
        <v>5.1425282579818342E-3</v>
      </c>
      <c r="K340" s="17">
        <f t="shared" si="41"/>
        <v>0.38001573941901617</v>
      </c>
      <c r="L340" s="17">
        <f t="shared" si="42"/>
        <v>0.27537058351160693</v>
      </c>
      <c r="M340" s="18">
        <v>54</v>
      </c>
      <c r="N340" s="18">
        <v>14823</v>
      </c>
      <c r="O340" s="18">
        <v>13751</v>
      </c>
      <c r="U340" s="6" t="str">
        <f t="shared" si="37"/>
        <v>2020-05-03 Москва Восток</v>
      </c>
    </row>
    <row r="341" spans="1:21" ht="14.25" customHeight="1" x14ac:dyDescent="0.3">
      <c r="A341" s="24">
        <v>43981</v>
      </c>
      <c r="B341" s="22">
        <f t="shared" si="38"/>
        <v>22</v>
      </c>
      <c r="C341" s="22">
        <f t="shared" si="39"/>
        <v>23</v>
      </c>
      <c r="D341" s="25" t="s">
        <v>21</v>
      </c>
      <c r="E341" s="25">
        <v>246414</v>
      </c>
      <c r="F341" s="30">
        <f t="shared" si="36"/>
        <v>415716.0254237288</v>
      </c>
      <c r="G341" s="25">
        <v>24527245.5</v>
      </c>
      <c r="H341" s="25">
        <v>18595804.535</v>
      </c>
      <c r="I341" s="25">
        <v>282204.5230769231</v>
      </c>
      <c r="J341" s="17">
        <f t="shared" si="40"/>
        <v>4.9426582049252677E-3</v>
      </c>
      <c r="K341" s="17">
        <f t="shared" si="41"/>
        <v>0.31896662248929147</v>
      </c>
      <c r="L341" s="17">
        <f t="shared" si="42"/>
        <v>0.24183070067937307</v>
      </c>
      <c r="M341" s="18">
        <v>59</v>
      </c>
      <c r="N341" s="18">
        <v>15030</v>
      </c>
      <c r="O341" s="18">
        <v>13956</v>
      </c>
      <c r="U341" s="6" t="str">
        <f t="shared" si="37"/>
        <v>2020-05-30 Москва Запад</v>
      </c>
    </row>
    <row r="342" spans="1:21" ht="14.25" customHeight="1" x14ac:dyDescent="0.3">
      <c r="A342" s="21">
        <v>43957</v>
      </c>
      <c r="B342" s="22">
        <f t="shared" si="38"/>
        <v>19</v>
      </c>
      <c r="C342" s="22">
        <f t="shared" si="39"/>
        <v>23</v>
      </c>
      <c r="D342" s="23" t="s">
        <v>22</v>
      </c>
      <c r="E342" s="23">
        <v>216498</v>
      </c>
      <c r="F342" s="30">
        <f t="shared" si="36"/>
        <v>409748.97222222225</v>
      </c>
      <c r="G342" s="23">
        <v>22126444.5</v>
      </c>
      <c r="H342" s="23">
        <v>16128268.832</v>
      </c>
      <c r="I342" s="23">
        <v>389877.53846153844</v>
      </c>
      <c r="J342" s="17">
        <f t="shared" si="40"/>
        <v>4.4588558651540615E-3</v>
      </c>
      <c r="K342" s="17">
        <f t="shared" si="41"/>
        <v>0.37190449455424845</v>
      </c>
      <c r="L342" s="17">
        <f t="shared" si="42"/>
        <v>0.2710862862761344</v>
      </c>
      <c r="M342" s="18">
        <v>54</v>
      </c>
      <c r="N342" s="18">
        <v>13406</v>
      </c>
      <c r="O342" s="18">
        <v>12518</v>
      </c>
      <c r="U342" s="6" t="str">
        <f t="shared" si="37"/>
        <v>2020-05-06 Москва Восток</v>
      </c>
    </row>
    <row r="343" spans="1:21" ht="14.25" customHeight="1" x14ac:dyDescent="0.3">
      <c r="A343" s="24">
        <v>43974</v>
      </c>
      <c r="B343" s="22">
        <f t="shared" si="38"/>
        <v>21</v>
      </c>
      <c r="C343" s="22">
        <f t="shared" si="39"/>
        <v>23</v>
      </c>
      <c r="D343" s="25" t="s">
        <v>22</v>
      </c>
      <c r="E343" s="25">
        <v>275793</v>
      </c>
      <c r="F343" s="30">
        <f t="shared" si="36"/>
        <v>496419</v>
      </c>
      <c r="G343" s="25">
        <v>26806626</v>
      </c>
      <c r="H343" s="25">
        <v>20508194.544999998</v>
      </c>
      <c r="I343" s="25">
        <v>239346.81538461536</v>
      </c>
      <c r="J343" s="17">
        <f t="shared" si="40"/>
        <v>5.4019922434935886E-3</v>
      </c>
      <c r="K343" s="17">
        <f t="shared" si="41"/>
        <v>0.30711779338642908</v>
      </c>
      <c r="L343" s="17">
        <f t="shared" si="42"/>
        <v>0.23495800832973168</v>
      </c>
      <c r="M343" s="18">
        <v>54</v>
      </c>
      <c r="N343" s="18">
        <v>16221</v>
      </c>
      <c r="O343" s="18">
        <v>15065</v>
      </c>
      <c r="U343" s="6" t="str">
        <f t="shared" si="37"/>
        <v>2020-05-23 Москва Восток</v>
      </c>
    </row>
    <row r="344" spans="1:21" ht="14.25" customHeight="1" x14ac:dyDescent="0.3">
      <c r="A344" s="21">
        <v>43979</v>
      </c>
      <c r="B344" s="22">
        <f t="shared" si="38"/>
        <v>22</v>
      </c>
      <c r="C344" s="22">
        <f t="shared" si="39"/>
        <v>23</v>
      </c>
      <c r="D344" s="23" t="s">
        <v>21</v>
      </c>
      <c r="E344" s="23">
        <v>199753.5</v>
      </c>
      <c r="F344" s="30">
        <f t="shared" si="36"/>
        <v>342262.22499999998</v>
      </c>
      <c r="G344" s="23">
        <v>20535733.5</v>
      </c>
      <c r="H344" s="23">
        <v>15173462.744000001</v>
      </c>
      <c r="I344" s="23">
        <v>257491.36923076925</v>
      </c>
      <c r="J344" s="17">
        <f t="shared" si="40"/>
        <v>4.138300473974287E-3</v>
      </c>
      <c r="K344" s="17">
        <f t="shared" si="41"/>
        <v>0.3533979584271485</v>
      </c>
      <c r="L344" s="17">
        <f t="shared" si="42"/>
        <v>0.26111902727993619</v>
      </c>
      <c r="M344" s="18">
        <v>60</v>
      </c>
      <c r="N344" s="18">
        <v>12854</v>
      </c>
      <c r="O344" s="18">
        <v>11954</v>
      </c>
      <c r="U344" s="6" t="str">
        <f t="shared" si="37"/>
        <v>2020-05-28 Москва Запад</v>
      </c>
    </row>
    <row r="345" spans="1:21" ht="14.25" customHeight="1" x14ac:dyDescent="0.3">
      <c r="A345" s="24">
        <v>43976</v>
      </c>
      <c r="B345" s="22">
        <f t="shared" si="38"/>
        <v>22</v>
      </c>
      <c r="C345" s="22">
        <f t="shared" si="39"/>
        <v>23</v>
      </c>
      <c r="D345" s="25" t="s">
        <v>22</v>
      </c>
      <c r="E345" s="25">
        <v>192948</v>
      </c>
      <c r="F345" s="30">
        <f t="shared" si="36"/>
        <v>366794.94444444444</v>
      </c>
      <c r="G345" s="25">
        <v>19806927</v>
      </c>
      <c r="H345" s="25">
        <v>14358653.389999999</v>
      </c>
      <c r="I345" s="25">
        <v>319377.7946153846</v>
      </c>
      <c r="J345" s="17">
        <f t="shared" si="40"/>
        <v>3.9914335366727513E-3</v>
      </c>
      <c r="K345" s="17">
        <f t="shared" si="41"/>
        <v>0.37944182243401875</v>
      </c>
      <c r="L345" s="17">
        <f t="shared" si="42"/>
        <v>0.27506910133005497</v>
      </c>
      <c r="M345" s="18">
        <v>54</v>
      </c>
      <c r="N345" s="18">
        <v>12336</v>
      </c>
      <c r="O345" s="18">
        <v>11519</v>
      </c>
      <c r="U345" s="6" t="str">
        <f t="shared" si="37"/>
        <v>2020-05-25 Москва Восток</v>
      </c>
    </row>
    <row r="346" spans="1:21" ht="14.25" customHeight="1" x14ac:dyDescent="0.3">
      <c r="A346" s="21">
        <v>43951</v>
      </c>
      <c r="B346" s="22">
        <f t="shared" si="38"/>
        <v>18</v>
      </c>
      <c r="C346" s="22">
        <f t="shared" si="39"/>
        <v>23</v>
      </c>
      <c r="D346" s="23" t="s">
        <v>22</v>
      </c>
      <c r="E346" s="23">
        <v>206038.5</v>
      </c>
      <c r="F346" s="30">
        <f t="shared" si="36"/>
        <v>402601.11111111112</v>
      </c>
      <c r="G346" s="23">
        <v>21740460</v>
      </c>
      <c r="H346" s="23">
        <v>15789926.042999998</v>
      </c>
      <c r="I346" s="23">
        <v>115102.03846153845</v>
      </c>
      <c r="J346" s="17">
        <f t="shared" si="40"/>
        <v>4.3810734066265043E-3</v>
      </c>
      <c r="K346" s="17">
        <f t="shared" si="41"/>
        <v>0.37685635390534317</v>
      </c>
      <c r="L346" s="17">
        <f t="shared" si="42"/>
        <v>0.27370782205160343</v>
      </c>
      <c r="M346" s="18">
        <v>54</v>
      </c>
      <c r="N346" s="18">
        <v>12817</v>
      </c>
      <c r="O346" s="18">
        <v>11865</v>
      </c>
      <c r="U346" s="6" t="str">
        <f t="shared" si="37"/>
        <v>2020-04-30 Москва Восток</v>
      </c>
    </row>
    <row r="347" spans="1:21" ht="14.25" customHeight="1" x14ac:dyDescent="0.3">
      <c r="A347" s="24">
        <v>43961</v>
      </c>
      <c r="B347" s="22">
        <f t="shared" si="38"/>
        <v>19</v>
      </c>
      <c r="C347" s="22">
        <f t="shared" si="39"/>
        <v>23</v>
      </c>
      <c r="D347" s="25" t="s">
        <v>22</v>
      </c>
      <c r="E347" s="25">
        <v>231559.5</v>
      </c>
      <c r="F347" s="30">
        <f t="shared" si="36"/>
        <v>434143.05555555556</v>
      </c>
      <c r="G347" s="25">
        <v>23443725</v>
      </c>
      <c r="H347" s="25">
        <v>17121204.866</v>
      </c>
      <c r="I347" s="25">
        <v>269535.72538461542</v>
      </c>
      <c r="J347" s="17">
        <f t="shared" si="40"/>
        <v>4.7243103480682997E-3</v>
      </c>
      <c r="K347" s="17">
        <f t="shared" si="41"/>
        <v>0.3692800935146523</v>
      </c>
      <c r="L347" s="17">
        <f t="shared" si="42"/>
        <v>0.26968922959128722</v>
      </c>
      <c r="M347" s="18">
        <v>54</v>
      </c>
      <c r="N347" s="18">
        <v>13832</v>
      </c>
      <c r="O347" s="18">
        <v>12864</v>
      </c>
      <c r="U347" s="6" t="str">
        <f t="shared" si="37"/>
        <v>2020-05-10 Москва Восток</v>
      </c>
    </row>
    <row r="348" spans="1:21" ht="14.25" customHeight="1" x14ac:dyDescent="0.3">
      <c r="A348" s="21">
        <v>43959</v>
      </c>
      <c r="B348" s="22">
        <f t="shared" si="38"/>
        <v>19</v>
      </c>
      <c r="C348" s="22">
        <f t="shared" si="39"/>
        <v>23</v>
      </c>
      <c r="D348" s="23" t="s">
        <v>22</v>
      </c>
      <c r="E348" s="23">
        <v>225076.5</v>
      </c>
      <c r="F348" s="30">
        <f t="shared" si="36"/>
        <v>423075.52777777775</v>
      </c>
      <c r="G348" s="23">
        <v>22846078.5</v>
      </c>
      <c r="H348" s="23">
        <v>16722171.227</v>
      </c>
      <c r="I348" s="23">
        <v>479024.68461538455</v>
      </c>
      <c r="J348" s="17">
        <f t="shared" si="40"/>
        <v>4.6038743872968439E-3</v>
      </c>
      <c r="K348" s="17">
        <f t="shared" si="41"/>
        <v>0.3662148407565759</v>
      </c>
      <c r="L348" s="17">
        <f t="shared" si="42"/>
        <v>0.26805069732208092</v>
      </c>
      <c r="M348" s="18">
        <v>54</v>
      </c>
      <c r="N348" s="18">
        <v>13563</v>
      </c>
      <c r="O348" s="18">
        <v>12604</v>
      </c>
      <c r="U348" s="6" t="str">
        <f t="shared" si="37"/>
        <v>2020-05-08 Москва Восток</v>
      </c>
    </row>
    <row r="349" spans="1:21" ht="14.25" customHeight="1" x14ac:dyDescent="0.3">
      <c r="A349" s="24">
        <v>43958</v>
      </c>
      <c r="B349" s="22">
        <f t="shared" si="38"/>
        <v>19</v>
      </c>
      <c r="C349" s="22">
        <f t="shared" si="39"/>
        <v>23</v>
      </c>
      <c r="D349" s="25" t="s">
        <v>22</v>
      </c>
      <c r="E349" s="25">
        <v>209415</v>
      </c>
      <c r="F349" s="30">
        <f t="shared" si="36"/>
        <v>397463.38888888888</v>
      </c>
      <c r="G349" s="25">
        <v>21463023</v>
      </c>
      <c r="H349" s="25">
        <v>15847839.739</v>
      </c>
      <c r="I349" s="25">
        <v>521163.87692307692</v>
      </c>
      <c r="J349" s="17">
        <f t="shared" si="40"/>
        <v>4.3251651202924415E-3</v>
      </c>
      <c r="K349" s="17">
        <f t="shared" si="41"/>
        <v>0.35431852880122061</v>
      </c>
      <c r="L349" s="17">
        <f t="shared" si="42"/>
        <v>0.26162126653826911</v>
      </c>
      <c r="M349" s="18">
        <v>54</v>
      </c>
      <c r="N349" s="18">
        <v>12743</v>
      </c>
      <c r="O349" s="18">
        <v>11858</v>
      </c>
      <c r="U349" s="6" t="str">
        <f t="shared" si="37"/>
        <v>2020-05-07 Москва Восток</v>
      </c>
    </row>
    <row r="350" spans="1:21" ht="14.25" customHeight="1" x14ac:dyDescent="0.3">
      <c r="A350" s="21">
        <v>43975</v>
      </c>
      <c r="B350" s="22">
        <f t="shared" si="38"/>
        <v>21</v>
      </c>
      <c r="C350" s="22">
        <f t="shared" si="39"/>
        <v>23</v>
      </c>
      <c r="D350" s="23" t="s">
        <v>22</v>
      </c>
      <c r="E350" s="23">
        <v>193719</v>
      </c>
      <c r="F350" s="30">
        <f t="shared" si="36"/>
        <v>353168.83333333331</v>
      </c>
      <c r="G350" s="23">
        <v>19071117</v>
      </c>
      <c r="H350" s="23">
        <v>14541424.877999999</v>
      </c>
      <c r="I350" s="23">
        <v>304806.9854230769</v>
      </c>
      <c r="J350" s="17">
        <f t="shared" si="40"/>
        <v>3.8431552746980807E-3</v>
      </c>
      <c r="K350" s="17">
        <f t="shared" si="41"/>
        <v>0.31150263196373967</v>
      </c>
      <c r="L350" s="17">
        <f t="shared" si="42"/>
        <v>0.23751582678665342</v>
      </c>
      <c r="M350" s="18">
        <v>54</v>
      </c>
      <c r="N350" s="18">
        <v>12211</v>
      </c>
      <c r="O350" s="18">
        <v>11427</v>
      </c>
      <c r="U350" s="6" t="str">
        <f t="shared" si="37"/>
        <v>2020-05-24 Москва Восток</v>
      </c>
    </row>
    <row r="351" spans="1:21" ht="14.25" customHeight="1" x14ac:dyDescent="0.3">
      <c r="A351" s="24">
        <v>43950</v>
      </c>
      <c r="B351" s="22">
        <f t="shared" si="38"/>
        <v>18</v>
      </c>
      <c r="C351" s="22">
        <f t="shared" si="39"/>
        <v>23</v>
      </c>
      <c r="D351" s="25" t="s">
        <v>23</v>
      </c>
      <c r="E351" s="25">
        <v>12250.5</v>
      </c>
      <c r="F351" s="30">
        <f t="shared" si="36"/>
        <v>65434.6</v>
      </c>
      <c r="G351" s="25">
        <v>981519</v>
      </c>
      <c r="H351" s="25">
        <v>867080.68200000003</v>
      </c>
      <c r="I351" s="25">
        <v>102160.21538461538</v>
      </c>
      <c r="J351" s="17">
        <f t="shared" si="40"/>
        <v>1.9779281528535457E-4</v>
      </c>
      <c r="K351" s="17">
        <f t="shared" si="41"/>
        <v>0.13198116435489907</v>
      </c>
      <c r="L351" s="17">
        <f t="shared" si="42"/>
        <v>0.11659307461190255</v>
      </c>
      <c r="M351" s="18">
        <v>15</v>
      </c>
      <c r="N351" s="18">
        <v>659</v>
      </c>
      <c r="O351" s="18">
        <v>575</v>
      </c>
      <c r="U351" s="6" t="str">
        <f t="shared" si="37"/>
        <v>2020-04-29 Новосибирск</v>
      </c>
    </row>
    <row r="352" spans="1:21" ht="14.25" customHeight="1" x14ac:dyDescent="0.3">
      <c r="A352" s="21">
        <v>43949</v>
      </c>
      <c r="B352" s="22">
        <f t="shared" si="38"/>
        <v>18</v>
      </c>
      <c r="C352" s="22">
        <f t="shared" si="39"/>
        <v>23</v>
      </c>
      <c r="D352" s="23" t="s">
        <v>23</v>
      </c>
      <c r="E352" s="23">
        <v>12541.5</v>
      </c>
      <c r="F352" s="30">
        <f t="shared" si="36"/>
        <v>66169.399999999994</v>
      </c>
      <c r="G352" s="23">
        <v>992541</v>
      </c>
      <c r="H352" s="23">
        <v>874678.696</v>
      </c>
      <c r="I352" s="23">
        <v>83886.676923076913</v>
      </c>
      <c r="J352" s="17">
        <f t="shared" si="40"/>
        <v>2.00013936231638E-4</v>
      </c>
      <c r="K352" s="17">
        <f t="shared" si="41"/>
        <v>0.13474925654299919</v>
      </c>
      <c r="L352" s="17">
        <f t="shared" si="42"/>
        <v>0.11874804567267247</v>
      </c>
      <c r="M352" s="18">
        <v>15</v>
      </c>
      <c r="N352" s="18">
        <v>636</v>
      </c>
      <c r="O352" s="18">
        <v>547</v>
      </c>
      <c r="U352" s="6" t="str">
        <f t="shared" si="37"/>
        <v>2020-04-28 Новосибирск</v>
      </c>
    </row>
    <row r="353" spans="1:21" ht="14.25" customHeight="1" x14ac:dyDescent="0.3">
      <c r="A353" s="24">
        <v>43982</v>
      </c>
      <c r="B353" s="22">
        <f t="shared" si="38"/>
        <v>22</v>
      </c>
      <c r="C353" s="22">
        <f t="shared" si="39"/>
        <v>23</v>
      </c>
      <c r="D353" s="25" t="s">
        <v>22</v>
      </c>
      <c r="E353" s="25">
        <v>206758.5</v>
      </c>
      <c r="F353" s="30">
        <f t="shared" si="36"/>
        <v>383652.75</v>
      </c>
      <c r="G353" s="25">
        <v>20717248.5</v>
      </c>
      <c r="H353" s="25">
        <v>15667372.685999999</v>
      </c>
      <c r="I353" s="25">
        <v>180007.08753846152</v>
      </c>
      <c r="J353" s="17">
        <f t="shared" si="40"/>
        <v>4.1748788416538949E-3</v>
      </c>
      <c r="K353" s="17">
        <f t="shared" si="41"/>
        <v>0.3223179734859089</v>
      </c>
      <c r="L353" s="17">
        <f t="shared" si="42"/>
        <v>0.24375224412643412</v>
      </c>
      <c r="M353" s="18">
        <v>54</v>
      </c>
      <c r="N353" s="18">
        <v>13106</v>
      </c>
      <c r="O353" s="18">
        <v>12164</v>
      </c>
      <c r="U353" s="6" t="str">
        <f t="shared" si="37"/>
        <v>2020-05-31 Москва Восток</v>
      </c>
    </row>
    <row r="354" spans="1:21" ht="14.25" customHeight="1" x14ac:dyDescent="0.3">
      <c r="A354" s="21">
        <v>43981</v>
      </c>
      <c r="B354" s="22">
        <f t="shared" si="38"/>
        <v>22</v>
      </c>
      <c r="C354" s="22">
        <f t="shared" si="39"/>
        <v>23</v>
      </c>
      <c r="D354" s="23" t="s">
        <v>22</v>
      </c>
      <c r="E354" s="23">
        <v>244734</v>
      </c>
      <c r="F354" s="30">
        <f t="shared" si="36"/>
        <v>447258.88888888888</v>
      </c>
      <c r="G354" s="23">
        <v>24151980</v>
      </c>
      <c r="H354" s="23">
        <v>18429449.488000002</v>
      </c>
      <c r="I354" s="23">
        <v>303444.36538461538</v>
      </c>
      <c r="J354" s="17">
        <f t="shared" si="40"/>
        <v>4.8670358076772615E-3</v>
      </c>
      <c r="K354" s="17">
        <f t="shared" si="41"/>
        <v>0.31051011674147505</v>
      </c>
      <c r="L354" s="17">
        <f t="shared" si="42"/>
        <v>0.23693835917386477</v>
      </c>
      <c r="M354" s="18">
        <v>54</v>
      </c>
      <c r="N354" s="18">
        <v>14590</v>
      </c>
      <c r="O354" s="18">
        <v>13551</v>
      </c>
      <c r="U354" s="6" t="str">
        <f t="shared" si="37"/>
        <v>2020-05-30 Москва Восток</v>
      </c>
    </row>
    <row r="355" spans="1:21" ht="14.25" customHeight="1" x14ac:dyDescent="0.3">
      <c r="A355" s="24">
        <v>43979</v>
      </c>
      <c r="B355" s="22">
        <f t="shared" si="38"/>
        <v>22</v>
      </c>
      <c r="C355" s="22">
        <f t="shared" si="39"/>
        <v>23</v>
      </c>
      <c r="D355" s="25" t="s">
        <v>22</v>
      </c>
      <c r="E355" s="25">
        <v>191641.5</v>
      </c>
      <c r="F355" s="30">
        <f t="shared" si="36"/>
        <v>362019.19444444444</v>
      </c>
      <c r="G355" s="25">
        <v>19549036.5</v>
      </c>
      <c r="H355" s="25">
        <v>14481164.23</v>
      </c>
      <c r="I355" s="25">
        <v>266079.27846153843</v>
      </c>
      <c r="J355" s="17">
        <f t="shared" si="40"/>
        <v>3.9394642033940804E-3</v>
      </c>
      <c r="K355" s="17">
        <f t="shared" si="41"/>
        <v>0.34996304092050196</v>
      </c>
      <c r="L355" s="17">
        <f t="shared" si="42"/>
        <v>0.25923897937374046</v>
      </c>
      <c r="M355" s="18">
        <v>54</v>
      </c>
      <c r="N355" s="18">
        <v>12409</v>
      </c>
      <c r="O355" s="18">
        <v>11582</v>
      </c>
      <c r="U355" s="6" t="str">
        <f t="shared" si="37"/>
        <v>2020-05-28 Москва Восток</v>
      </c>
    </row>
    <row r="356" spans="1:21" ht="14.25" customHeight="1" x14ac:dyDescent="0.3">
      <c r="A356" s="21">
        <v>43967</v>
      </c>
      <c r="B356" s="22">
        <f t="shared" si="38"/>
        <v>20</v>
      </c>
      <c r="C356" s="22">
        <f t="shared" si="39"/>
        <v>23</v>
      </c>
      <c r="D356" s="23" t="s">
        <v>23</v>
      </c>
      <c r="E356" s="23">
        <v>16368</v>
      </c>
      <c r="F356" s="30">
        <f t="shared" si="36"/>
        <v>82271.90625</v>
      </c>
      <c r="G356" s="23">
        <v>1316350.5</v>
      </c>
      <c r="H356" s="23">
        <v>1092945.2830000001</v>
      </c>
      <c r="I356" s="23">
        <v>175846.6446153846</v>
      </c>
      <c r="J356" s="17">
        <f t="shared" si="40"/>
        <v>2.6526707205595015E-4</v>
      </c>
      <c r="K356" s="17">
        <f t="shared" si="41"/>
        <v>0.20440658876058293</v>
      </c>
      <c r="L356" s="17">
        <f t="shared" si="42"/>
        <v>0.16971560158179752</v>
      </c>
      <c r="M356" s="18">
        <v>16</v>
      </c>
      <c r="N356" s="18">
        <v>920</v>
      </c>
      <c r="O356" s="18">
        <v>818</v>
      </c>
      <c r="U356" s="6" t="str">
        <f t="shared" si="37"/>
        <v>2020-05-16 Новосибирск</v>
      </c>
    </row>
    <row r="357" spans="1:21" ht="14.25" customHeight="1" x14ac:dyDescent="0.3">
      <c r="A357" s="24">
        <v>43970</v>
      </c>
      <c r="B357" s="22">
        <f t="shared" si="38"/>
        <v>21</v>
      </c>
      <c r="C357" s="22">
        <f t="shared" si="39"/>
        <v>23</v>
      </c>
      <c r="D357" s="25" t="s">
        <v>23</v>
      </c>
      <c r="E357" s="25">
        <v>14427</v>
      </c>
      <c r="F357" s="30">
        <f t="shared" si="36"/>
        <v>66282.970588235301</v>
      </c>
      <c r="G357" s="25">
        <v>1126810.5</v>
      </c>
      <c r="H357" s="25">
        <v>963035.41399999999</v>
      </c>
      <c r="I357" s="25">
        <v>202056.34519230769</v>
      </c>
      <c r="J357" s="17">
        <f t="shared" si="40"/>
        <v>2.2707153003466874E-4</v>
      </c>
      <c r="K357" s="17">
        <f t="shared" si="41"/>
        <v>0.17006133276008478</v>
      </c>
      <c r="L357" s="17">
        <f t="shared" si="42"/>
        <v>0.14534394736293282</v>
      </c>
      <c r="M357" s="18">
        <v>17</v>
      </c>
      <c r="N357" s="18">
        <v>857</v>
      </c>
      <c r="O357" s="18">
        <v>757</v>
      </c>
      <c r="U357" s="6" t="str">
        <f t="shared" si="37"/>
        <v>2020-05-19 Новосибирск</v>
      </c>
    </row>
    <row r="358" spans="1:21" ht="14.25" customHeight="1" x14ac:dyDescent="0.3">
      <c r="A358" s="21">
        <v>43968</v>
      </c>
      <c r="B358" s="22">
        <f t="shared" si="38"/>
        <v>20</v>
      </c>
      <c r="C358" s="22">
        <f t="shared" si="39"/>
        <v>23</v>
      </c>
      <c r="D358" s="23" t="s">
        <v>23</v>
      </c>
      <c r="E358" s="23">
        <v>13440</v>
      </c>
      <c r="F358" s="30">
        <f t="shared" si="36"/>
        <v>72345.5625</v>
      </c>
      <c r="G358" s="23">
        <v>1157529</v>
      </c>
      <c r="H358" s="23">
        <v>935379.42299999984</v>
      </c>
      <c r="I358" s="23">
        <v>111375.6648</v>
      </c>
      <c r="J358" s="17">
        <f t="shared" si="40"/>
        <v>2.3326183159413236E-4</v>
      </c>
      <c r="K358" s="17">
        <f t="shared" si="41"/>
        <v>0.23749675429838935</v>
      </c>
      <c r="L358" s="17">
        <f t="shared" si="42"/>
        <v>0.19191707248803283</v>
      </c>
      <c r="M358" s="18">
        <v>16</v>
      </c>
      <c r="N358" s="18">
        <v>859</v>
      </c>
      <c r="O358" s="18">
        <v>746</v>
      </c>
      <c r="U358" s="6" t="str">
        <f t="shared" si="37"/>
        <v>2020-05-17 Новосибирск</v>
      </c>
    </row>
    <row r="359" spans="1:21" ht="14.25" customHeight="1" x14ac:dyDescent="0.3">
      <c r="A359" s="24">
        <v>43960</v>
      </c>
      <c r="B359" s="22">
        <f t="shared" si="38"/>
        <v>19</v>
      </c>
      <c r="C359" s="22">
        <f t="shared" si="39"/>
        <v>23</v>
      </c>
      <c r="D359" s="25" t="s">
        <v>23</v>
      </c>
      <c r="E359" s="25">
        <v>11745</v>
      </c>
      <c r="F359" s="30">
        <f t="shared" si="36"/>
        <v>63720.1</v>
      </c>
      <c r="G359" s="25">
        <v>955801.5</v>
      </c>
      <c r="H359" s="25">
        <v>795942.652</v>
      </c>
      <c r="I359" s="25">
        <v>165952.05877692305</v>
      </c>
      <c r="J359" s="17">
        <f t="shared" si="40"/>
        <v>1.9261030050255249E-4</v>
      </c>
      <c r="K359" s="17">
        <f t="shared" si="41"/>
        <v>0.20084216821188772</v>
      </c>
      <c r="L359" s="17">
        <f t="shared" si="42"/>
        <v>0.16725109554651255</v>
      </c>
      <c r="M359" s="18">
        <v>15</v>
      </c>
      <c r="N359" s="18">
        <v>654</v>
      </c>
      <c r="O359" s="18">
        <v>570</v>
      </c>
      <c r="U359" s="6" t="str">
        <f t="shared" si="37"/>
        <v>2020-05-09 Новосибирск</v>
      </c>
    </row>
    <row r="360" spans="1:21" ht="14.25" customHeight="1" x14ac:dyDescent="0.3">
      <c r="A360" s="21">
        <v>43955</v>
      </c>
      <c r="B360" s="22">
        <f t="shared" si="38"/>
        <v>19</v>
      </c>
      <c r="C360" s="22">
        <f t="shared" si="39"/>
        <v>23</v>
      </c>
      <c r="D360" s="23" t="s">
        <v>23</v>
      </c>
      <c r="E360" s="23">
        <v>11062.5</v>
      </c>
      <c r="F360" s="30">
        <f t="shared" si="36"/>
        <v>60422.9</v>
      </c>
      <c r="G360" s="23">
        <v>906343.5</v>
      </c>
      <c r="H360" s="23">
        <v>762082.74899999995</v>
      </c>
      <c r="I360" s="23">
        <v>125305.56399230768</v>
      </c>
      <c r="J360" s="17">
        <f t="shared" si="40"/>
        <v>1.8264367014859801E-4</v>
      </c>
      <c r="K360" s="17">
        <f t="shared" si="41"/>
        <v>0.18929801414518052</v>
      </c>
      <c r="L360" s="17">
        <f t="shared" si="42"/>
        <v>0.15916785523369456</v>
      </c>
      <c r="M360" s="18">
        <v>15</v>
      </c>
      <c r="N360" s="18">
        <v>622</v>
      </c>
      <c r="O360" s="18">
        <v>538</v>
      </c>
      <c r="U360" s="6" t="str">
        <f t="shared" si="37"/>
        <v>2020-05-04 Новосибирск</v>
      </c>
    </row>
    <row r="361" spans="1:21" ht="14.25" customHeight="1" x14ac:dyDescent="0.3">
      <c r="A361" s="24">
        <v>43953</v>
      </c>
      <c r="B361" s="22">
        <f t="shared" si="38"/>
        <v>18</v>
      </c>
      <c r="C361" s="22">
        <f t="shared" si="39"/>
        <v>23</v>
      </c>
      <c r="D361" s="25" t="s">
        <v>23</v>
      </c>
      <c r="E361" s="25">
        <v>10018.5</v>
      </c>
      <c r="F361" s="30">
        <f t="shared" si="36"/>
        <v>54457.3</v>
      </c>
      <c r="G361" s="25">
        <v>816859.5</v>
      </c>
      <c r="H361" s="25">
        <v>697541.2969999999</v>
      </c>
      <c r="I361" s="25">
        <v>106508.82307692307</v>
      </c>
      <c r="J361" s="17">
        <f t="shared" si="40"/>
        <v>1.646111182744166E-4</v>
      </c>
      <c r="K361" s="17">
        <f t="shared" si="41"/>
        <v>0.17105539630867206</v>
      </c>
      <c r="L361" s="17">
        <f t="shared" si="42"/>
        <v>0.14606943176886611</v>
      </c>
      <c r="M361" s="18">
        <v>15</v>
      </c>
      <c r="N361" s="18">
        <v>567</v>
      </c>
      <c r="O361" s="18">
        <v>493</v>
      </c>
      <c r="U361" s="6" t="str">
        <f t="shared" si="37"/>
        <v>2020-05-02 Новосибирск</v>
      </c>
    </row>
    <row r="362" spans="1:21" ht="14.25" customHeight="1" x14ac:dyDescent="0.3">
      <c r="A362" s="21">
        <v>43977</v>
      </c>
      <c r="B362" s="22">
        <f t="shared" si="38"/>
        <v>22</v>
      </c>
      <c r="C362" s="22">
        <f t="shared" si="39"/>
        <v>23</v>
      </c>
      <c r="D362" s="23" t="s">
        <v>24</v>
      </c>
      <c r="E362" s="23">
        <v>10437</v>
      </c>
      <c r="F362" s="30">
        <f t="shared" si="36"/>
        <v>119116.5</v>
      </c>
      <c r="G362" s="23">
        <v>833815.5</v>
      </c>
      <c r="H362" s="23">
        <v>737888.36599999992</v>
      </c>
      <c r="I362" s="23">
        <v>39424.853846153841</v>
      </c>
      <c r="J362" s="17">
        <f t="shared" si="40"/>
        <v>1.6802804140680471E-4</v>
      </c>
      <c r="K362" s="17">
        <f t="shared" si="41"/>
        <v>0.13000223125892202</v>
      </c>
      <c r="L362" s="17">
        <f t="shared" si="42"/>
        <v>0.11504599518718479</v>
      </c>
      <c r="M362" s="18">
        <v>7</v>
      </c>
      <c r="N362" s="18">
        <v>577</v>
      </c>
      <c r="O362" s="18">
        <v>389</v>
      </c>
      <c r="U362" s="6" t="str">
        <f t="shared" si="37"/>
        <v>2020-05-26 Тюмень</v>
      </c>
    </row>
    <row r="363" spans="1:21" ht="14.25" customHeight="1" x14ac:dyDescent="0.3">
      <c r="A363" s="24">
        <v>43952</v>
      </c>
      <c r="B363" s="22">
        <f t="shared" si="38"/>
        <v>18</v>
      </c>
      <c r="C363" s="22">
        <f t="shared" si="39"/>
        <v>23</v>
      </c>
      <c r="D363" s="25" t="s">
        <v>23</v>
      </c>
      <c r="E363" s="25">
        <v>13644</v>
      </c>
      <c r="F363" s="30">
        <f t="shared" si="36"/>
        <v>75629.600000000006</v>
      </c>
      <c r="G363" s="25">
        <v>1134444</v>
      </c>
      <c r="H363" s="25">
        <v>971710.87099999993</v>
      </c>
      <c r="I363" s="25">
        <v>291527.8831384615</v>
      </c>
      <c r="J363" s="17">
        <f t="shared" si="40"/>
        <v>2.2860981045051476E-4</v>
      </c>
      <c r="K363" s="17">
        <f t="shared" si="41"/>
        <v>0.16747073008715993</v>
      </c>
      <c r="L363" s="17">
        <f t="shared" si="42"/>
        <v>0.14344747647305647</v>
      </c>
      <c r="M363" s="18">
        <v>15</v>
      </c>
      <c r="N363" s="18">
        <v>721</v>
      </c>
      <c r="O363" s="18">
        <v>625</v>
      </c>
      <c r="U363" s="6" t="str">
        <f t="shared" si="37"/>
        <v>2020-05-01 Новосибирск</v>
      </c>
    </row>
    <row r="364" spans="1:21" ht="14.25" customHeight="1" x14ac:dyDescent="0.3">
      <c r="A364" s="21">
        <v>43963</v>
      </c>
      <c r="B364" s="22">
        <f t="shared" si="38"/>
        <v>20</v>
      </c>
      <c r="C364" s="22">
        <f t="shared" si="39"/>
        <v>23</v>
      </c>
      <c r="D364" s="23" t="s">
        <v>23</v>
      </c>
      <c r="E364" s="23">
        <v>13443</v>
      </c>
      <c r="F364" s="30">
        <f t="shared" si="36"/>
        <v>72818.5</v>
      </c>
      <c r="G364" s="23">
        <v>1092277.5</v>
      </c>
      <c r="H364" s="23">
        <v>921493.48300000001</v>
      </c>
      <c r="I364" s="23">
        <v>218151.6</v>
      </c>
      <c r="J364" s="17">
        <f t="shared" si="40"/>
        <v>2.2011254168064897E-4</v>
      </c>
      <c r="K364" s="17">
        <f t="shared" si="41"/>
        <v>0.18533393903557319</v>
      </c>
      <c r="L364" s="17">
        <f t="shared" si="42"/>
        <v>0.15635588666799416</v>
      </c>
      <c r="M364" s="18">
        <v>15</v>
      </c>
      <c r="N364" s="18">
        <v>750</v>
      </c>
      <c r="O364" s="18">
        <v>659</v>
      </c>
      <c r="U364" s="6" t="str">
        <f t="shared" si="37"/>
        <v>2020-05-12 Новосибирск</v>
      </c>
    </row>
    <row r="365" spans="1:21" ht="14.25" customHeight="1" x14ac:dyDescent="0.3">
      <c r="A365" s="24">
        <v>43972</v>
      </c>
      <c r="B365" s="22">
        <f t="shared" si="38"/>
        <v>21</v>
      </c>
      <c r="C365" s="22">
        <f t="shared" si="39"/>
        <v>23</v>
      </c>
      <c r="D365" s="25" t="s">
        <v>23</v>
      </c>
      <c r="E365" s="25">
        <v>14182.5</v>
      </c>
      <c r="F365" s="30">
        <f t="shared" si="36"/>
        <v>65143</v>
      </c>
      <c r="G365" s="25">
        <v>1172574</v>
      </c>
      <c r="H365" s="25">
        <v>968784.86499999987</v>
      </c>
      <c r="I365" s="25">
        <v>94547</v>
      </c>
      <c r="J365" s="17">
        <f t="shared" si="40"/>
        <v>2.3629365564029769E-4</v>
      </c>
      <c r="K365" s="17">
        <f t="shared" si="41"/>
        <v>0.21035540744125905</v>
      </c>
      <c r="L365" s="17">
        <f t="shared" si="42"/>
        <v>0.17379639579250447</v>
      </c>
      <c r="M365" s="18">
        <v>18</v>
      </c>
      <c r="N365" s="18">
        <v>888</v>
      </c>
      <c r="O365" s="18">
        <v>786</v>
      </c>
      <c r="U365" s="6" t="str">
        <f t="shared" si="37"/>
        <v>2020-05-21 Новосибирск</v>
      </c>
    </row>
    <row r="366" spans="1:21" ht="14.25" customHeight="1" x14ac:dyDescent="0.3">
      <c r="A366" s="21">
        <v>43971</v>
      </c>
      <c r="B366" s="22">
        <f t="shared" si="38"/>
        <v>21</v>
      </c>
      <c r="C366" s="22">
        <f t="shared" si="39"/>
        <v>23</v>
      </c>
      <c r="D366" s="23" t="s">
        <v>23</v>
      </c>
      <c r="E366" s="23">
        <v>14928</v>
      </c>
      <c r="F366" s="30">
        <f t="shared" si="36"/>
        <v>71632.323529411762</v>
      </c>
      <c r="G366" s="23">
        <v>1217749.5</v>
      </c>
      <c r="H366" s="23">
        <v>1025585.5199999999</v>
      </c>
      <c r="I366" s="23">
        <v>84618.754369230766</v>
      </c>
      <c r="J366" s="17">
        <f t="shared" si="40"/>
        <v>2.4539728921939654E-4</v>
      </c>
      <c r="K366" s="17">
        <f t="shared" si="41"/>
        <v>0.18737002059077446</v>
      </c>
      <c r="L366" s="17">
        <f t="shared" si="42"/>
        <v>0.15780255298811463</v>
      </c>
      <c r="M366" s="18">
        <v>17</v>
      </c>
      <c r="N366" s="18">
        <v>890</v>
      </c>
      <c r="O366" s="18">
        <v>794</v>
      </c>
      <c r="U366" s="6" t="str">
        <f t="shared" si="37"/>
        <v>2020-05-20 Новосибирск</v>
      </c>
    </row>
    <row r="367" spans="1:21" ht="14.25" customHeight="1" x14ac:dyDescent="0.3">
      <c r="A367" s="24">
        <v>43956</v>
      </c>
      <c r="B367" s="22">
        <f t="shared" si="38"/>
        <v>19</v>
      </c>
      <c r="C367" s="22">
        <f t="shared" si="39"/>
        <v>23</v>
      </c>
      <c r="D367" s="25" t="s">
        <v>23</v>
      </c>
      <c r="E367" s="25">
        <v>13941</v>
      </c>
      <c r="F367" s="30">
        <f t="shared" si="36"/>
        <v>76371.7</v>
      </c>
      <c r="G367" s="25">
        <v>1145575.5</v>
      </c>
      <c r="H367" s="25">
        <v>974448.12600000005</v>
      </c>
      <c r="I367" s="25">
        <v>152152.96544615386</v>
      </c>
      <c r="J367" s="17">
        <f t="shared" si="40"/>
        <v>2.3085299751398364E-4</v>
      </c>
      <c r="K367" s="17">
        <f t="shared" si="41"/>
        <v>0.17561465760364134</v>
      </c>
      <c r="L367" s="17">
        <f t="shared" si="42"/>
        <v>0.14938113987249199</v>
      </c>
      <c r="M367" s="18">
        <v>15</v>
      </c>
      <c r="N367" s="18">
        <v>750</v>
      </c>
      <c r="O367" s="18">
        <v>658</v>
      </c>
      <c r="U367" s="6" t="str">
        <f t="shared" si="37"/>
        <v>2020-05-05 Новосибирск</v>
      </c>
    </row>
    <row r="368" spans="1:21" ht="14.25" customHeight="1" x14ac:dyDescent="0.3">
      <c r="A368" s="21">
        <v>43964</v>
      </c>
      <c r="B368" s="22">
        <f t="shared" si="38"/>
        <v>20</v>
      </c>
      <c r="C368" s="22">
        <f t="shared" si="39"/>
        <v>23</v>
      </c>
      <c r="D368" s="23" t="s">
        <v>23</v>
      </c>
      <c r="E368" s="23">
        <v>14643</v>
      </c>
      <c r="F368" s="30">
        <f t="shared" si="36"/>
        <v>78179.399999999994</v>
      </c>
      <c r="G368" s="23">
        <v>1172691</v>
      </c>
      <c r="H368" s="23">
        <v>971555.08299999998</v>
      </c>
      <c r="I368" s="23">
        <v>124018.33614615384</v>
      </c>
      <c r="J368" s="17">
        <f t="shared" si="40"/>
        <v>2.3631723313537257E-4</v>
      </c>
      <c r="K368" s="17">
        <f t="shared" si="41"/>
        <v>0.20702471791812962</v>
      </c>
      <c r="L368" s="17">
        <f t="shared" si="42"/>
        <v>0.17151655210110764</v>
      </c>
      <c r="M368" s="18">
        <v>15</v>
      </c>
      <c r="N368" s="18">
        <v>854</v>
      </c>
      <c r="O368" s="18">
        <v>756</v>
      </c>
      <c r="U368" s="6" t="str">
        <f t="shared" si="37"/>
        <v>2020-05-13 Новосибирск</v>
      </c>
    </row>
    <row r="369" spans="1:21" ht="14.25" customHeight="1" x14ac:dyDescent="0.3">
      <c r="A369" s="24">
        <v>43954</v>
      </c>
      <c r="B369" s="22">
        <f t="shared" si="38"/>
        <v>18</v>
      </c>
      <c r="C369" s="22">
        <f t="shared" si="39"/>
        <v>23</v>
      </c>
      <c r="D369" s="25" t="s">
        <v>23</v>
      </c>
      <c r="E369" s="25">
        <v>10032</v>
      </c>
      <c r="F369" s="30">
        <f t="shared" si="36"/>
        <v>54410</v>
      </c>
      <c r="G369" s="25">
        <v>816150</v>
      </c>
      <c r="H369" s="25">
        <v>698626.03299999994</v>
      </c>
      <c r="I369" s="25">
        <v>97812.892307692295</v>
      </c>
      <c r="J369" s="17">
        <f t="shared" si="40"/>
        <v>1.6446814192607798E-4</v>
      </c>
      <c r="K369" s="17">
        <f t="shared" si="41"/>
        <v>0.16822156840525304</v>
      </c>
      <c r="L369" s="17">
        <f t="shared" si="42"/>
        <v>0.14399799914231459</v>
      </c>
      <c r="M369" s="18">
        <v>15</v>
      </c>
      <c r="N369" s="18">
        <v>585</v>
      </c>
      <c r="O369" s="18">
        <v>502</v>
      </c>
      <c r="U369" s="6" t="str">
        <f t="shared" si="37"/>
        <v>2020-05-03 Новосибирск</v>
      </c>
    </row>
    <row r="370" spans="1:21" ht="14.25" customHeight="1" x14ac:dyDescent="0.3">
      <c r="A370" s="21">
        <v>43957</v>
      </c>
      <c r="B370" s="22">
        <f t="shared" si="38"/>
        <v>19</v>
      </c>
      <c r="C370" s="22">
        <f t="shared" si="39"/>
        <v>23</v>
      </c>
      <c r="D370" s="23" t="s">
        <v>23</v>
      </c>
      <c r="E370" s="23">
        <v>12468</v>
      </c>
      <c r="F370" s="30">
        <f t="shared" si="36"/>
        <v>67771.100000000006</v>
      </c>
      <c r="G370" s="23">
        <v>1016566.5</v>
      </c>
      <c r="H370" s="23">
        <v>858367.60399999993</v>
      </c>
      <c r="I370" s="23">
        <v>88833.638169230762</v>
      </c>
      <c r="J370" s="17">
        <f t="shared" si="40"/>
        <v>2.0485548416258818E-4</v>
      </c>
      <c r="K370" s="17">
        <f t="shared" si="41"/>
        <v>0.18430203477250531</v>
      </c>
      <c r="L370" s="17">
        <f t="shared" si="42"/>
        <v>0.15562080395134018</v>
      </c>
      <c r="M370" s="18">
        <v>15</v>
      </c>
      <c r="N370" s="18">
        <v>701</v>
      </c>
      <c r="O370" s="18">
        <v>611</v>
      </c>
      <c r="U370" s="6" t="str">
        <f t="shared" si="37"/>
        <v>2020-05-06 Новосибирск</v>
      </c>
    </row>
    <row r="371" spans="1:21" ht="14.25" customHeight="1" x14ac:dyDescent="0.3">
      <c r="A371" s="24">
        <v>43974</v>
      </c>
      <c r="B371" s="22">
        <f t="shared" si="38"/>
        <v>21</v>
      </c>
      <c r="C371" s="22">
        <f t="shared" si="39"/>
        <v>23</v>
      </c>
      <c r="D371" s="25" t="s">
        <v>23</v>
      </c>
      <c r="E371" s="25">
        <v>17943</v>
      </c>
      <c r="F371" s="30">
        <f t="shared" si="36"/>
        <v>80966.166666666672</v>
      </c>
      <c r="G371" s="25">
        <v>1457391</v>
      </c>
      <c r="H371" s="25">
        <v>1194154.7659999998</v>
      </c>
      <c r="I371" s="25">
        <v>124621.03076923077</v>
      </c>
      <c r="J371" s="17">
        <f t="shared" si="40"/>
        <v>2.9368913781754424E-4</v>
      </c>
      <c r="K371" s="17">
        <f t="shared" si="41"/>
        <v>0.22043728459230569</v>
      </c>
      <c r="L371" s="17">
        <f t="shared" si="42"/>
        <v>0.18062155866202012</v>
      </c>
      <c r="M371" s="18">
        <v>18</v>
      </c>
      <c r="N371" s="18">
        <v>1031</v>
      </c>
      <c r="O371" s="18">
        <v>918</v>
      </c>
      <c r="U371" s="6" t="str">
        <f t="shared" si="37"/>
        <v>2020-05-23 Новосибирск</v>
      </c>
    </row>
    <row r="372" spans="1:21" ht="14.25" customHeight="1" x14ac:dyDescent="0.3">
      <c r="A372" s="21">
        <v>43976</v>
      </c>
      <c r="B372" s="22">
        <f t="shared" si="38"/>
        <v>22</v>
      </c>
      <c r="C372" s="22">
        <f t="shared" si="39"/>
        <v>23</v>
      </c>
      <c r="D372" s="23" t="s">
        <v>23</v>
      </c>
      <c r="E372" s="23">
        <v>15807</v>
      </c>
      <c r="F372" s="30">
        <f t="shared" si="36"/>
        <v>73705.833333333328</v>
      </c>
      <c r="G372" s="23">
        <v>1326705</v>
      </c>
      <c r="H372" s="23">
        <v>1070563.6439999999</v>
      </c>
      <c r="I372" s="23">
        <v>123343.24153846155</v>
      </c>
      <c r="J372" s="17">
        <f t="shared" si="40"/>
        <v>2.6735368037007572E-4</v>
      </c>
      <c r="K372" s="17">
        <f t="shared" si="41"/>
        <v>0.23925841068445641</v>
      </c>
      <c r="L372" s="17">
        <f t="shared" si="42"/>
        <v>0.19306579533505952</v>
      </c>
      <c r="M372" s="18">
        <v>18</v>
      </c>
      <c r="N372" s="18">
        <v>989</v>
      </c>
      <c r="O372" s="18">
        <v>887</v>
      </c>
      <c r="U372" s="6" t="str">
        <f t="shared" si="37"/>
        <v>2020-05-25 Новосибирск</v>
      </c>
    </row>
    <row r="373" spans="1:21" ht="14.25" customHeight="1" x14ac:dyDescent="0.3">
      <c r="A373" s="24">
        <v>43951</v>
      </c>
      <c r="B373" s="22">
        <f t="shared" si="38"/>
        <v>18</v>
      </c>
      <c r="C373" s="22">
        <f t="shared" si="39"/>
        <v>23</v>
      </c>
      <c r="D373" s="25" t="s">
        <v>23</v>
      </c>
      <c r="E373" s="25">
        <v>11976</v>
      </c>
      <c r="F373" s="30">
        <f t="shared" si="36"/>
        <v>66967.399999999994</v>
      </c>
      <c r="G373" s="25">
        <v>1004511</v>
      </c>
      <c r="H373" s="25">
        <v>861334.61399999994</v>
      </c>
      <c r="I373" s="25">
        <v>20847.353846153845</v>
      </c>
      <c r="J373" s="17">
        <f t="shared" si="40"/>
        <v>2.0242609534314344E-4</v>
      </c>
      <c r="K373" s="17">
        <f t="shared" si="41"/>
        <v>0.16622620718224157</v>
      </c>
      <c r="L373" s="17">
        <f t="shared" si="42"/>
        <v>0.14253341775251846</v>
      </c>
      <c r="M373" s="18">
        <v>15</v>
      </c>
      <c r="N373" s="18">
        <v>644</v>
      </c>
      <c r="O373" s="18">
        <v>550</v>
      </c>
      <c r="U373" s="6" t="str">
        <f t="shared" si="37"/>
        <v>2020-04-30 Новосибирск</v>
      </c>
    </row>
    <row r="374" spans="1:21" ht="14.25" customHeight="1" x14ac:dyDescent="0.3">
      <c r="A374" s="21">
        <v>43961</v>
      </c>
      <c r="B374" s="22">
        <f t="shared" si="38"/>
        <v>19</v>
      </c>
      <c r="C374" s="22">
        <f t="shared" si="39"/>
        <v>23</v>
      </c>
      <c r="D374" s="23" t="s">
        <v>23</v>
      </c>
      <c r="E374" s="23">
        <v>14566.5</v>
      </c>
      <c r="F374" s="30">
        <f t="shared" si="36"/>
        <v>81103.8</v>
      </c>
      <c r="G374" s="23">
        <v>1216557</v>
      </c>
      <c r="H374" s="23">
        <v>1013050.3829999999</v>
      </c>
      <c r="I374" s="23">
        <v>102510.40189230769</v>
      </c>
      <c r="J374" s="17">
        <f t="shared" si="40"/>
        <v>2.4515698013497964E-4</v>
      </c>
      <c r="K374" s="17">
        <f t="shared" si="41"/>
        <v>0.20088499092941964</v>
      </c>
      <c r="L374" s="17">
        <f t="shared" si="42"/>
        <v>0.16728079078908764</v>
      </c>
      <c r="M374" s="18">
        <v>15</v>
      </c>
      <c r="N374" s="18">
        <v>792</v>
      </c>
      <c r="O374" s="18">
        <v>695</v>
      </c>
      <c r="U374" s="6" t="str">
        <f t="shared" si="37"/>
        <v>2020-05-10 Новосибирск</v>
      </c>
    </row>
    <row r="375" spans="1:21" ht="14.25" customHeight="1" x14ac:dyDescent="0.3">
      <c r="A375" s="24">
        <v>43959</v>
      </c>
      <c r="B375" s="22">
        <f t="shared" si="38"/>
        <v>19</v>
      </c>
      <c r="C375" s="22">
        <f t="shared" si="39"/>
        <v>23</v>
      </c>
      <c r="D375" s="25" t="s">
        <v>23</v>
      </c>
      <c r="E375" s="25">
        <v>12976.5</v>
      </c>
      <c r="F375" s="30">
        <f t="shared" si="36"/>
        <v>69789.899999999994</v>
      </c>
      <c r="G375" s="25">
        <v>1046848.5</v>
      </c>
      <c r="H375" s="25">
        <v>892743.74599999993</v>
      </c>
      <c r="I375" s="25">
        <v>396844.24095384614</v>
      </c>
      <c r="J375" s="17">
        <f t="shared" si="40"/>
        <v>2.1095782352888788E-4</v>
      </c>
      <c r="K375" s="17">
        <f t="shared" si="41"/>
        <v>0.17261924789781735</v>
      </c>
      <c r="L375" s="17">
        <f t="shared" si="42"/>
        <v>0.1472082674809202</v>
      </c>
      <c r="M375" s="18">
        <v>15</v>
      </c>
      <c r="N375" s="18">
        <v>703</v>
      </c>
      <c r="O375" s="18">
        <v>609</v>
      </c>
      <c r="U375" s="6" t="str">
        <f t="shared" si="37"/>
        <v>2020-05-08 Новосибирск</v>
      </c>
    </row>
    <row r="376" spans="1:21" ht="14.25" customHeight="1" x14ac:dyDescent="0.3">
      <c r="A376" s="21">
        <v>43958</v>
      </c>
      <c r="B376" s="22">
        <f t="shared" si="38"/>
        <v>19</v>
      </c>
      <c r="C376" s="22">
        <f t="shared" si="39"/>
        <v>23</v>
      </c>
      <c r="D376" s="23" t="s">
        <v>23</v>
      </c>
      <c r="E376" s="23">
        <v>11719.5</v>
      </c>
      <c r="F376" s="30">
        <f t="shared" si="36"/>
        <v>64392</v>
      </c>
      <c r="G376" s="23">
        <v>965880</v>
      </c>
      <c r="H376" s="23">
        <v>809986.38600000006</v>
      </c>
      <c r="I376" s="23">
        <v>106745.03623846154</v>
      </c>
      <c r="J376" s="17">
        <f t="shared" si="40"/>
        <v>1.9464129011034762E-4</v>
      </c>
      <c r="K376" s="17">
        <f t="shared" si="41"/>
        <v>0.19246448668089086</v>
      </c>
      <c r="L376" s="17">
        <f t="shared" si="42"/>
        <v>0.16140060255932409</v>
      </c>
      <c r="M376" s="18">
        <v>15</v>
      </c>
      <c r="N376" s="18">
        <v>676</v>
      </c>
      <c r="O376" s="18">
        <v>591</v>
      </c>
      <c r="U376" s="6" t="str">
        <f t="shared" si="37"/>
        <v>2020-05-07 Новосибирск</v>
      </c>
    </row>
    <row r="377" spans="1:21" ht="14.25" customHeight="1" x14ac:dyDescent="0.3">
      <c r="A377" s="24">
        <v>43975</v>
      </c>
      <c r="B377" s="22">
        <f t="shared" si="38"/>
        <v>21</v>
      </c>
      <c r="C377" s="22">
        <f t="shared" si="39"/>
        <v>23</v>
      </c>
      <c r="D377" s="25" t="s">
        <v>23</v>
      </c>
      <c r="E377" s="25">
        <v>17197.5</v>
      </c>
      <c r="F377" s="30">
        <f t="shared" si="36"/>
        <v>77014.583333333328</v>
      </c>
      <c r="G377" s="25">
        <v>1386262.5</v>
      </c>
      <c r="H377" s="25">
        <v>1130117.3810000001</v>
      </c>
      <c r="I377" s="25">
        <v>121581.84923076924</v>
      </c>
      <c r="J377" s="17">
        <f t="shared" si="40"/>
        <v>2.7935553218991568E-4</v>
      </c>
      <c r="K377" s="17">
        <f t="shared" si="41"/>
        <v>0.22665355237112306</v>
      </c>
      <c r="L377" s="17">
        <f t="shared" si="42"/>
        <v>0.1847738931118745</v>
      </c>
      <c r="M377" s="18">
        <v>18</v>
      </c>
      <c r="N377" s="18">
        <v>1006</v>
      </c>
      <c r="O377" s="18">
        <v>904</v>
      </c>
      <c r="U377" s="6" t="str">
        <f t="shared" si="37"/>
        <v>2020-05-24 Новосибирск</v>
      </c>
    </row>
    <row r="378" spans="1:21" ht="14.25" customHeight="1" x14ac:dyDescent="0.3">
      <c r="A378" s="21">
        <v>43977</v>
      </c>
      <c r="B378" s="22">
        <f t="shared" si="38"/>
        <v>22</v>
      </c>
      <c r="C378" s="22">
        <f t="shared" si="39"/>
        <v>23</v>
      </c>
      <c r="D378" s="23" t="s">
        <v>23</v>
      </c>
      <c r="E378" s="23">
        <v>14419.5</v>
      </c>
      <c r="F378" s="30">
        <f t="shared" si="36"/>
        <v>67247.583333333328</v>
      </c>
      <c r="G378" s="23">
        <v>1210456.5</v>
      </c>
      <c r="H378" s="23">
        <v>970917.12399999995</v>
      </c>
      <c r="I378" s="23">
        <v>88147.13846153846</v>
      </c>
      <c r="J378" s="17">
        <f t="shared" si="40"/>
        <v>2.4392762535972997E-4</v>
      </c>
      <c r="K378" s="17">
        <f t="shared" si="41"/>
        <v>0.24671454450524249</v>
      </c>
      <c r="L378" s="17">
        <f t="shared" si="42"/>
        <v>0.19789176727953467</v>
      </c>
      <c r="M378" s="18">
        <v>18</v>
      </c>
      <c r="N378" s="18">
        <v>914</v>
      </c>
      <c r="O378" s="18">
        <v>804</v>
      </c>
      <c r="U378" s="6" t="str">
        <f t="shared" si="37"/>
        <v>2020-05-26 Новосибирск</v>
      </c>
    </row>
    <row r="379" spans="1:21" ht="14.25" customHeight="1" x14ac:dyDescent="0.3">
      <c r="A379" s="24">
        <v>43983</v>
      </c>
      <c r="B379" s="22">
        <f t="shared" si="38"/>
        <v>23</v>
      </c>
      <c r="C379" s="22">
        <f t="shared" si="39"/>
        <v>23</v>
      </c>
      <c r="D379" s="25" t="s">
        <v>9</v>
      </c>
      <c r="E379" s="25">
        <v>7816.5</v>
      </c>
      <c r="F379" s="30">
        <f t="shared" si="36"/>
        <v>42423</v>
      </c>
      <c r="G379" s="25">
        <v>636345</v>
      </c>
      <c r="H379" s="25">
        <v>550528.66300000006</v>
      </c>
      <c r="I379" s="25">
        <v>190344.3008</v>
      </c>
      <c r="J379" s="17">
        <f t="shared" si="40"/>
        <v>1.2823436840525649E-4</v>
      </c>
      <c r="K379" s="17">
        <f t="shared" si="41"/>
        <v>0.15587987105405252</v>
      </c>
      <c r="L379" s="17">
        <f t="shared" si="42"/>
        <v>0.13485819327566012</v>
      </c>
      <c r="M379" s="18">
        <v>15</v>
      </c>
      <c r="N379" s="18">
        <v>453</v>
      </c>
      <c r="O379" s="18">
        <v>370</v>
      </c>
      <c r="U379" s="6" t="str">
        <f t="shared" si="37"/>
        <v>2020-06-01 Самара</v>
      </c>
    </row>
    <row r="380" spans="1:21" ht="14.25" customHeight="1" x14ac:dyDescent="0.3">
      <c r="A380" s="21">
        <v>43982</v>
      </c>
      <c r="B380" s="22">
        <f t="shared" si="38"/>
        <v>22</v>
      </c>
      <c r="C380" s="22">
        <f t="shared" si="39"/>
        <v>23</v>
      </c>
      <c r="D380" s="23" t="s">
        <v>25</v>
      </c>
      <c r="E380" s="23">
        <v>6409.5</v>
      </c>
      <c r="F380" s="30">
        <f t="shared" si="36"/>
        <v>54877</v>
      </c>
      <c r="G380" s="23">
        <v>493893</v>
      </c>
      <c r="H380" s="23">
        <v>459762.61999999994</v>
      </c>
      <c r="I380" s="23">
        <v>28040.97692307692</v>
      </c>
      <c r="J380" s="17">
        <f t="shared" si="40"/>
        <v>9.9527861324874635E-5</v>
      </c>
      <c r="K380" s="17">
        <f t="shared" si="41"/>
        <v>7.4234786638374531E-2</v>
      </c>
      <c r="L380" s="17">
        <f t="shared" si="42"/>
        <v>6.9104806101726618E-2</v>
      </c>
      <c r="M380" s="18">
        <v>9</v>
      </c>
      <c r="N380" s="18">
        <v>345</v>
      </c>
      <c r="O380" s="18">
        <v>255</v>
      </c>
      <c r="U380" s="6" t="str">
        <f t="shared" si="37"/>
        <v>2020-05-31 Томск</v>
      </c>
    </row>
    <row r="381" spans="1:21" ht="14.25" customHeight="1" x14ac:dyDescent="0.3">
      <c r="A381" s="24">
        <v>43981</v>
      </c>
      <c r="B381" s="22">
        <f t="shared" si="38"/>
        <v>22</v>
      </c>
      <c r="C381" s="22">
        <f t="shared" si="39"/>
        <v>23</v>
      </c>
      <c r="D381" s="25" t="s">
        <v>24</v>
      </c>
      <c r="E381" s="25">
        <v>11220</v>
      </c>
      <c r="F381" s="30">
        <f t="shared" si="36"/>
        <v>132667.92857142858</v>
      </c>
      <c r="G381" s="25">
        <v>928675.5</v>
      </c>
      <c r="H381" s="25">
        <v>802403.80799999996</v>
      </c>
      <c r="I381" s="25">
        <v>136423.60523076923</v>
      </c>
      <c r="J381" s="17">
        <f t="shared" si="40"/>
        <v>1.871439489521184E-4</v>
      </c>
      <c r="K381" s="17">
        <f t="shared" si="41"/>
        <v>0.15736676563728377</v>
      </c>
      <c r="L381" s="17">
        <f t="shared" si="42"/>
        <v>0.13596966001579674</v>
      </c>
      <c r="M381" s="18">
        <v>7</v>
      </c>
      <c r="N381" s="18">
        <v>532</v>
      </c>
      <c r="O381" s="18">
        <v>449</v>
      </c>
      <c r="U381" s="6" t="str">
        <f t="shared" si="37"/>
        <v>2020-05-30 Тюмень</v>
      </c>
    </row>
    <row r="382" spans="1:21" ht="14.25" customHeight="1" x14ac:dyDescent="0.3">
      <c r="A382" s="21">
        <v>43980</v>
      </c>
      <c r="B382" s="22">
        <f t="shared" si="38"/>
        <v>22</v>
      </c>
      <c r="C382" s="22">
        <f t="shared" si="39"/>
        <v>23</v>
      </c>
      <c r="D382" s="23" t="s">
        <v>9</v>
      </c>
      <c r="E382" s="23">
        <v>8350.5</v>
      </c>
      <c r="F382" s="30">
        <f t="shared" si="36"/>
        <v>43415.8</v>
      </c>
      <c r="G382" s="23">
        <v>651237</v>
      </c>
      <c r="H382" s="23">
        <v>601485.12600000005</v>
      </c>
      <c r="I382" s="23">
        <v>83014.635053846156</v>
      </c>
      <c r="J382" s="17">
        <f t="shared" si="40"/>
        <v>1.3123536034247778E-4</v>
      </c>
      <c r="K382" s="17">
        <f t="shared" si="41"/>
        <v>8.2715052873975722E-2</v>
      </c>
      <c r="L382" s="17">
        <f t="shared" si="42"/>
        <v>7.6395957232159653E-2</v>
      </c>
      <c r="M382" s="18">
        <v>15</v>
      </c>
      <c r="N382" s="18">
        <v>400</v>
      </c>
      <c r="O382" s="18">
        <v>329</v>
      </c>
      <c r="U382" s="6" t="str">
        <f t="shared" si="37"/>
        <v>2020-05-29 Самара</v>
      </c>
    </row>
    <row r="383" spans="1:21" ht="14.25" customHeight="1" x14ac:dyDescent="0.3">
      <c r="A383" s="24">
        <v>43979</v>
      </c>
      <c r="B383" s="22">
        <f t="shared" si="38"/>
        <v>22</v>
      </c>
      <c r="C383" s="22">
        <f t="shared" si="39"/>
        <v>23</v>
      </c>
      <c r="D383" s="25" t="s">
        <v>24</v>
      </c>
      <c r="E383" s="25">
        <v>8428.5</v>
      </c>
      <c r="F383" s="30">
        <f t="shared" si="36"/>
        <v>99238.5</v>
      </c>
      <c r="G383" s="25">
        <v>694669.5</v>
      </c>
      <c r="H383" s="25">
        <v>594994.696</v>
      </c>
      <c r="I383" s="25">
        <v>42699.38461538461</v>
      </c>
      <c r="J383" s="17">
        <f t="shared" si="40"/>
        <v>1.3998774970007673E-4</v>
      </c>
      <c r="K383" s="17">
        <f t="shared" si="41"/>
        <v>0.16752217233210429</v>
      </c>
      <c r="L383" s="17">
        <f t="shared" si="42"/>
        <v>0.14348521707085168</v>
      </c>
      <c r="M383" s="18">
        <v>7</v>
      </c>
      <c r="N383" s="18">
        <v>420</v>
      </c>
      <c r="O383" s="18">
        <v>347</v>
      </c>
      <c r="U383" s="6" t="str">
        <f t="shared" si="37"/>
        <v>2020-05-28 Тюмень</v>
      </c>
    </row>
    <row r="384" spans="1:21" ht="14.25" customHeight="1" x14ac:dyDescent="0.3">
      <c r="A384" s="21">
        <v>43978</v>
      </c>
      <c r="B384" s="22">
        <f t="shared" si="38"/>
        <v>22</v>
      </c>
      <c r="C384" s="22">
        <f t="shared" si="39"/>
        <v>23</v>
      </c>
      <c r="D384" s="23" t="s">
        <v>10</v>
      </c>
      <c r="E384" s="23">
        <v>32817</v>
      </c>
      <c r="F384" s="30">
        <f t="shared" si="36"/>
        <v>150787.57500000001</v>
      </c>
      <c r="G384" s="23">
        <v>3015751.5</v>
      </c>
      <c r="H384" s="23">
        <v>2415980.7719999999</v>
      </c>
      <c r="I384" s="23">
        <v>346048.63569230767</v>
      </c>
      <c r="J384" s="17">
        <f t="shared" si="40"/>
        <v>6.0772535160911914E-4</v>
      </c>
      <c r="K384" s="17">
        <f t="shared" si="41"/>
        <v>0.24825144924621947</v>
      </c>
      <c r="L384" s="17">
        <f t="shared" si="42"/>
        <v>0.19887935992073622</v>
      </c>
      <c r="M384" s="18">
        <v>20</v>
      </c>
      <c r="N384" s="18">
        <v>2079</v>
      </c>
      <c r="O384" s="18">
        <v>1893</v>
      </c>
      <c r="U384" s="6" t="str">
        <f t="shared" si="37"/>
        <v>2020-05-27 Кемерово</v>
      </c>
    </row>
    <row r="385" spans="1:21" ht="14.25" customHeight="1" x14ac:dyDescent="0.3">
      <c r="A385" s="24">
        <v>43973</v>
      </c>
      <c r="B385" s="22">
        <f t="shared" si="38"/>
        <v>21</v>
      </c>
      <c r="C385" s="22">
        <f t="shared" si="39"/>
        <v>23</v>
      </c>
      <c r="D385" s="25" t="s">
        <v>10</v>
      </c>
      <c r="E385" s="25">
        <v>36031.5</v>
      </c>
      <c r="F385" s="30">
        <f t="shared" si="36"/>
        <v>147193.78571428571</v>
      </c>
      <c r="G385" s="25">
        <v>3091069.5</v>
      </c>
      <c r="H385" s="25">
        <v>2549333.4129999997</v>
      </c>
      <c r="I385" s="25">
        <v>289900.09384615382</v>
      </c>
      <c r="J385" s="17">
        <f t="shared" si="40"/>
        <v>6.2290321292577451E-4</v>
      </c>
      <c r="K385" s="17">
        <f t="shared" si="41"/>
        <v>0.21250107351101524</v>
      </c>
      <c r="L385" s="17">
        <f t="shared" si="42"/>
        <v>0.17525846216010357</v>
      </c>
      <c r="M385" s="18">
        <v>21</v>
      </c>
      <c r="N385" s="18">
        <v>2046</v>
      </c>
      <c r="O385" s="18">
        <v>1853</v>
      </c>
      <c r="U385" s="6" t="str">
        <f t="shared" si="37"/>
        <v>2020-05-22 Кемерово</v>
      </c>
    </row>
    <row r="386" spans="1:21" ht="14.25" customHeight="1" x14ac:dyDescent="0.3">
      <c r="A386" s="21">
        <v>43982</v>
      </c>
      <c r="B386" s="22">
        <f t="shared" si="38"/>
        <v>22</v>
      </c>
      <c r="C386" s="22">
        <f t="shared" si="39"/>
        <v>23</v>
      </c>
      <c r="D386" s="23" t="s">
        <v>26</v>
      </c>
      <c r="E386" s="23">
        <v>5127</v>
      </c>
      <c r="F386" s="30">
        <f t="shared" ref="F386:F449" si="43">G386/M386</f>
        <v>78139.25</v>
      </c>
      <c r="G386" s="23">
        <v>468835.5</v>
      </c>
      <c r="H386" s="23">
        <v>412625.88699999999</v>
      </c>
      <c r="I386" s="23">
        <v>8642.376923076923</v>
      </c>
      <c r="J386" s="17">
        <f t="shared" si="40"/>
        <v>9.4478347796341029E-5</v>
      </c>
      <c r="K386" s="17">
        <f t="shared" si="41"/>
        <v>0.1362241555145085</v>
      </c>
      <c r="L386" s="17">
        <f t="shared" si="42"/>
        <v>0.1198919727708333</v>
      </c>
      <c r="M386" s="18">
        <v>6</v>
      </c>
      <c r="N386" s="18">
        <v>261</v>
      </c>
      <c r="O386" s="18">
        <v>188</v>
      </c>
      <c r="U386" s="6" t="str">
        <f t="shared" ref="U386:U449" si="44">_xlfn.CONCAT(TEXT(A386,"ГГГГ-ММ-ДД")," ",D386)</f>
        <v>2020-05-31 Уфа</v>
      </c>
    </row>
    <row r="387" spans="1:21" ht="14.25" customHeight="1" x14ac:dyDescent="0.3">
      <c r="A387" s="24">
        <v>43962</v>
      </c>
      <c r="B387" s="22">
        <f t="shared" ref="B387:B450" si="45">WEEKNUM(A387,2)</f>
        <v>20</v>
      </c>
      <c r="C387" s="22">
        <f t="shared" ref="C387:C450" si="46">MAX(B387:B890)</f>
        <v>23</v>
      </c>
      <c r="D387" s="25" t="s">
        <v>10</v>
      </c>
      <c r="E387" s="25">
        <v>27187.5</v>
      </c>
      <c r="F387" s="30">
        <f t="shared" si="43"/>
        <v>118066.5</v>
      </c>
      <c r="G387" s="25">
        <v>2479396.5</v>
      </c>
      <c r="H387" s="25">
        <v>1950422.9030000002</v>
      </c>
      <c r="I387" s="25">
        <v>381635.95355384616</v>
      </c>
      <c r="J387" s="17">
        <f t="shared" ref="J387:J450" si="47">G387/SUM($G$2:$G$505)</f>
        <v>4.9964067322553574E-4</v>
      </c>
      <c r="K387" s="17">
        <f t="shared" ref="K387:K450" si="48">(G387-H387)/H387</f>
        <v>0.27120969313186938</v>
      </c>
      <c r="L387" s="17">
        <f t="shared" ref="L387:L450" si="49">(G387-H387)/G387</f>
        <v>0.21334772272204136</v>
      </c>
      <c r="M387" s="18">
        <v>21</v>
      </c>
      <c r="N387" s="18">
        <v>1597</v>
      </c>
      <c r="O387" s="18">
        <v>1457</v>
      </c>
      <c r="U387" s="6" t="str">
        <f t="shared" si="44"/>
        <v>2020-05-11 Кемерово</v>
      </c>
    </row>
    <row r="388" spans="1:21" ht="14.25" customHeight="1" x14ac:dyDescent="0.3">
      <c r="A388" s="21">
        <v>43981</v>
      </c>
      <c r="B388" s="22">
        <f t="shared" si="45"/>
        <v>22</v>
      </c>
      <c r="C388" s="22">
        <f t="shared" si="46"/>
        <v>23</v>
      </c>
      <c r="D388" s="23" t="s">
        <v>23</v>
      </c>
      <c r="E388" s="23">
        <v>20688</v>
      </c>
      <c r="F388" s="30">
        <f t="shared" si="43"/>
        <v>98508.583333333328</v>
      </c>
      <c r="G388" s="23">
        <v>1773154.5</v>
      </c>
      <c r="H388" s="23">
        <v>1458979.4909999999</v>
      </c>
      <c r="I388" s="23">
        <v>98432.213407692296</v>
      </c>
      <c r="J388" s="17">
        <f t="shared" si="47"/>
        <v>3.5732086744209255E-4</v>
      </c>
      <c r="K388" s="17">
        <f t="shared" si="48"/>
        <v>0.21533887963336704</v>
      </c>
      <c r="L388" s="17">
        <f t="shared" si="49"/>
        <v>0.17718422675519818</v>
      </c>
      <c r="M388" s="18">
        <v>18</v>
      </c>
      <c r="N388" s="18">
        <v>1216</v>
      </c>
      <c r="O388" s="18">
        <v>1101</v>
      </c>
      <c r="U388" s="6" t="str">
        <f t="shared" si="44"/>
        <v>2020-05-30 Новосибирск</v>
      </c>
    </row>
    <row r="389" spans="1:21" ht="14.25" customHeight="1" x14ac:dyDescent="0.3">
      <c r="A389" s="24">
        <v>43979</v>
      </c>
      <c r="B389" s="22">
        <f t="shared" si="45"/>
        <v>22</v>
      </c>
      <c r="C389" s="22">
        <f t="shared" si="46"/>
        <v>23</v>
      </c>
      <c r="D389" s="25" t="s">
        <v>23</v>
      </c>
      <c r="E389" s="25">
        <v>15678</v>
      </c>
      <c r="F389" s="30">
        <f t="shared" si="43"/>
        <v>77080.166666666672</v>
      </c>
      <c r="G389" s="25">
        <v>1387443</v>
      </c>
      <c r="H389" s="25">
        <v>1121336.507</v>
      </c>
      <c r="I389" s="25">
        <v>101620.2923076923</v>
      </c>
      <c r="J389" s="17">
        <f t="shared" si="47"/>
        <v>2.7959342306970949E-4</v>
      </c>
      <c r="K389" s="17">
        <f t="shared" si="48"/>
        <v>0.23731189641897571</v>
      </c>
      <c r="L389" s="17">
        <f t="shared" si="49"/>
        <v>0.19179634262452586</v>
      </c>
      <c r="M389" s="18">
        <v>18</v>
      </c>
      <c r="N389" s="18">
        <v>1020</v>
      </c>
      <c r="O389" s="18">
        <v>911</v>
      </c>
      <c r="U389" s="6" t="str">
        <f t="shared" si="44"/>
        <v>2020-05-28 Новосибирск</v>
      </c>
    </row>
    <row r="390" spans="1:21" ht="14.25" customHeight="1" x14ac:dyDescent="0.3">
      <c r="A390" s="21">
        <v>43969</v>
      </c>
      <c r="B390" s="22">
        <f t="shared" si="45"/>
        <v>21</v>
      </c>
      <c r="C390" s="22">
        <f t="shared" si="46"/>
        <v>23</v>
      </c>
      <c r="D390" s="23" t="s">
        <v>10</v>
      </c>
      <c r="E390" s="23">
        <v>31329</v>
      </c>
      <c r="F390" s="30">
        <f t="shared" si="43"/>
        <v>134589.5</v>
      </c>
      <c r="G390" s="23">
        <v>2826379.5</v>
      </c>
      <c r="H390" s="23">
        <v>2229453.5079999999</v>
      </c>
      <c r="I390" s="23">
        <v>331756.18072307692</v>
      </c>
      <c r="J390" s="17">
        <f t="shared" si="47"/>
        <v>5.6956366445256061E-4</v>
      </c>
      <c r="K390" s="17">
        <f t="shared" si="48"/>
        <v>0.26774543172039095</v>
      </c>
      <c r="L390" s="17">
        <f t="shared" si="49"/>
        <v>0.2111981041470192</v>
      </c>
      <c r="M390" s="18">
        <v>21</v>
      </c>
      <c r="N390" s="18">
        <v>1834</v>
      </c>
      <c r="O390" s="18">
        <v>1660</v>
      </c>
      <c r="U390" s="6" t="str">
        <f t="shared" si="44"/>
        <v>2020-05-18 Кемерово</v>
      </c>
    </row>
    <row r="391" spans="1:21" ht="14.25" customHeight="1" x14ac:dyDescent="0.3">
      <c r="A391" s="24">
        <v>43965</v>
      </c>
      <c r="B391" s="22">
        <f t="shared" si="45"/>
        <v>20</v>
      </c>
      <c r="C391" s="22">
        <f t="shared" si="46"/>
        <v>23</v>
      </c>
      <c r="D391" s="25" t="s">
        <v>10</v>
      </c>
      <c r="E391" s="25">
        <v>29658</v>
      </c>
      <c r="F391" s="30">
        <f t="shared" si="43"/>
        <v>128720.57142857143</v>
      </c>
      <c r="G391" s="25">
        <v>2703132</v>
      </c>
      <c r="H391" s="25">
        <v>2160539.9959999998</v>
      </c>
      <c r="I391" s="25">
        <v>312856.16153846151</v>
      </c>
      <c r="J391" s="17">
        <f t="shared" si="47"/>
        <v>5.4472719159581327E-4</v>
      </c>
      <c r="K391" s="17">
        <f t="shared" si="48"/>
        <v>0.25113721801241778</v>
      </c>
      <c r="L391" s="17">
        <f t="shared" si="49"/>
        <v>0.20072715797822682</v>
      </c>
      <c r="M391" s="18">
        <v>21</v>
      </c>
      <c r="N391" s="18">
        <v>1706</v>
      </c>
      <c r="O391" s="18">
        <v>1548</v>
      </c>
      <c r="U391" s="6" t="str">
        <f t="shared" si="44"/>
        <v>2020-05-14 Кемерово</v>
      </c>
    </row>
    <row r="392" spans="1:21" ht="14.25" customHeight="1" x14ac:dyDescent="0.3">
      <c r="A392" s="21">
        <v>43966</v>
      </c>
      <c r="B392" s="22">
        <f t="shared" si="45"/>
        <v>20</v>
      </c>
      <c r="C392" s="22">
        <f t="shared" si="46"/>
        <v>23</v>
      </c>
      <c r="D392" s="23" t="s">
        <v>10</v>
      </c>
      <c r="E392" s="23">
        <v>34150.5</v>
      </c>
      <c r="F392" s="30">
        <f t="shared" si="43"/>
        <v>144680.64285714287</v>
      </c>
      <c r="G392" s="23">
        <v>3038293.5</v>
      </c>
      <c r="H392" s="23">
        <v>2442084.5610000002</v>
      </c>
      <c r="I392" s="23">
        <v>277257.14947692305</v>
      </c>
      <c r="J392" s="17">
        <f t="shared" si="47"/>
        <v>6.1226794899354314E-4</v>
      </c>
      <c r="K392" s="17">
        <f t="shared" si="48"/>
        <v>0.2441393506684553</v>
      </c>
      <c r="L392" s="17">
        <f t="shared" si="49"/>
        <v>0.19623151581636197</v>
      </c>
      <c r="M392" s="18">
        <v>21</v>
      </c>
      <c r="N392" s="18">
        <v>1926</v>
      </c>
      <c r="O392" s="18">
        <v>1742</v>
      </c>
      <c r="U392" s="6" t="str">
        <f t="shared" si="44"/>
        <v>2020-05-15 Кемерово</v>
      </c>
    </row>
    <row r="393" spans="1:21" ht="14.25" customHeight="1" x14ac:dyDescent="0.3">
      <c r="A393" s="24">
        <v>43983</v>
      </c>
      <c r="B393" s="22">
        <f t="shared" si="45"/>
        <v>23</v>
      </c>
      <c r="C393" s="22">
        <f t="shared" si="46"/>
        <v>23</v>
      </c>
      <c r="D393" s="25" t="s">
        <v>10</v>
      </c>
      <c r="E393" s="25">
        <v>31947</v>
      </c>
      <c r="F393" s="30">
        <f t="shared" si="43"/>
        <v>140239.78571428571</v>
      </c>
      <c r="G393" s="25">
        <v>2945035.5</v>
      </c>
      <c r="H393" s="25">
        <v>2320195.4450000003</v>
      </c>
      <c r="I393" s="25">
        <v>383761.6669230769</v>
      </c>
      <c r="J393" s="17">
        <f t="shared" si="47"/>
        <v>5.9347487176540832E-4</v>
      </c>
      <c r="K393" s="17">
        <f t="shared" si="48"/>
        <v>0.26930492271524981</v>
      </c>
      <c r="L393" s="17">
        <f t="shared" si="49"/>
        <v>0.21216724042885041</v>
      </c>
      <c r="M393" s="18">
        <v>21</v>
      </c>
      <c r="N393" s="18">
        <v>2025</v>
      </c>
      <c r="O393" s="18">
        <v>1849</v>
      </c>
      <c r="U393" s="6" t="str">
        <f t="shared" si="44"/>
        <v>2020-06-01 Кемерово</v>
      </c>
    </row>
    <row r="394" spans="1:21" ht="14.25" customHeight="1" x14ac:dyDescent="0.3">
      <c r="A394" s="21">
        <v>43982</v>
      </c>
      <c r="B394" s="22">
        <f t="shared" si="45"/>
        <v>22</v>
      </c>
      <c r="C394" s="22">
        <f t="shared" si="46"/>
        <v>23</v>
      </c>
      <c r="D394" s="23" t="s">
        <v>24</v>
      </c>
      <c r="E394" s="23">
        <v>10416</v>
      </c>
      <c r="F394" s="30">
        <f t="shared" si="43"/>
        <v>123717.64285714286</v>
      </c>
      <c r="G394" s="23">
        <v>866023.5</v>
      </c>
      <c r="H394" s="23">
        <v>744833.00199999998</v>
      </c>
      <c r="I394" s="23">
        <v>19998.63846153846</v>
      </c>
      <c r="J394" s="17">
        <f t="shared" si="47"/>
        <v>1.7451850261510605E-4</v>
      </c>
      <c r="K394" s="17">
        <f t="shared" si="48"/>
        <v>0.16270828182234603</v>
      </c>
      <c r="L394" s="17">
        <f t="shared" si="49"/>
        <v>0.13993904091517151</v>
      </c>
      <c r="M394" s="18">
        <v>7</v>
      </c>
      <c r="N394" s="18">
        <v>530</v>
      </c>
      <c r="O394" s="18">
        <v>447</v>
      </c>
      <c r="U394" s="6" t="str">
        <f t="shared" si="44"/>
        <v>2020-05-31 Тюмень</v>
      </c>
    </row>
    <row r="395" spans="1:21" ht="14.25" customHeight="1" x14ac:dyDescent="0.3">
      <c r="A395" s="24">
        <v>43980</v>
      </c>
      <c r="B395" s="22">
        <f t="shared" si="45"/>
        <v>22</v>
      </c>
      <c r="C395" s="22">
        <f t="shared" si="46"/>
        <v>23</v>
      </c>
      <c r="D395" s="25" t="s">
        <v>10</v>
      </c>
      <c r="E395" s="25">
        <v>35431.5</v>
      </c>
      <c r="F395" s="30">
        <f t="shared" si="43"/>
        <v>159658.35</v>
      </c>
      <c r="G395" s="25">
        <v>3193167</v>
      </c>
      <c r="H395" s="25">
        <v>2545757.0549999997</v>
      </c>
      <c r="I395" s="25">
        <v>202281.06923076924</v>
      </c>
      <c r="J395" s="17">
        <f t="shared" si="47"/>
        <v>6.4347760013437312E-4</v>
      </c>
      <c r="K395" s="17">
        <f t="shared" si="48"/>
        <v>0.25430939834908967</v>
      </c>
      <c r="L395" s="17">
        <f t="shared" si="49"/>
        <v>0.20274853930283016</v>
      </c>
      <c r="M395" s="18">
        <v>20</v>
      </c>
      <c r="N395" s="18">
        <v>2111</v>
      </c>
      <c r="O395" s="18">
        <v>1917</v>
      </c>
      <c r="U395" s="6" t="str">
        <f t="shared" si="44"/>
        <v>2020-05-29 Кемерово</v>
      </c>
    </row>
    <row r="396" spans="1:21" ht="14.25" customHeight="1" x14ac:dyDescent="0.3">
      <c r="A396" s="21">
        <v>43978</v>
      </c>
      <c r="B396" s="22">
        <f t="shared" si="45"/>
        <v>22</v>
      </c>
      <c r="C396" s="22">
        <f t="shared" si="46"/>
        <v>23</v>
      </c>
      <c r="D396" s="23" t="s">
        <v>11</v>
      </c>
      <c r="E396" s="23">
        <v>78544.5</v>
      </c>
      <c r="F396" s="30">
        <f t="shared" si="43"/>
        <v>216163.98387096773</v>
      </c>
      <c r="G396" s="23">
        <v>6701083.5</v>
      </c>
      <c r="H396" s="23">
        <v>5109499.6169999996</v>
      </c>
      <c r="I396" s="23">
        <v>76226.26923076922</v>
      </c>
      <c r="J396" s="17">
        <f t="shared" si="47"/>
        <v>1.3503825916026458E-3</v>
      </c>
      <c r="K396" s="17">
        <f t="shared" si="48"/>
        <v>0.31149505867552751</v>
      </c>
      <c r="L396" s="17">
        <f t="shared" si="49"/>
        <v>0.23751142378691451</v>
      </c>
      <c r="M396" s="18">
        <v>31</v>
      </c>
      <c r="N396" s="18">
        <v>5330</v>
      </c>
      <c r="O396" s="18">
        <v>4977</v>
      </c>
      <c r="U396" s="6" t="str">
        <f t="shared" si="44"/>
        <v>2020-05-27 Екатеринбург</v>
      </c>
    </row>
    <row r="397" spans="1:21" ht="14.25" customHeight="1" x14ac:dyDescent="0.3">
      <c r="A397" s="24">
        <v>43973</v>
      </c>
      <c r="B397" s="22">
        <f t="shared" si="45"/>
        <v>21</v>
      </c>
      <c r="C397" s="22">
        <f t="shared" si="46"/>
        <v>23</v>
      </c>
      <c r="D397" s="25" t="s">
        <v>11</v>
      </c>
      <c r="E397" s="25">
        <v>97963.5</v>
      </c>
      <c r="F397" s="30">
        <f t="shared" si="43"/>
        <v>249305.32258064515</v>
      </c>
      <c r="G397" s="25">
        <v>7728465</v>
      </c>
      <c r="H397" s="25">
        <v>6415904.9240000006</v>
      </c>
      <c r="I397" s="25">
        <v>150138.82307692309</v>
      </c>
      <c r="J397" s="17">
        <f t="shared" si="47"/>
        <v>1.5574174826817697E-3</v>
      </c>
      <c r="K397" s="17">
        <f t="shared" si="48"/>
        <v>0.20457910326727269</v>
      </c>
      <c r="L397" s="17">
        <f t="shared" si="49"/>
        <v>0.16983451125158741</v>
      </c>
      <c r="M397" s="18">
        <v>31</v>
      </c>
      <c r="N397" s="18">
        <v>5965</v>
      </c>
      <c r="O397" s="18">
        <v>5533</v>
      </c>
      <c r="U397" s="6" t="str">
        <f t="shared" si="44"/>
        <v>2020-05-22 Екатеринбург</v>
      </c>
    </row>
    <row r="398" spans="1:21" ht="14.25" customHeight="1" x14ac:dyDescent="0.3">
      <c r="A398" s="21">
        <v>43983</v>
      </c>
      <c r="B398" s="22">
        <f t="shared" si="45"/>
        <v>23</v>
      </c>
      <c r="C398" s="22">
        <f t="shared" si="46"/>
        <v>23</v>
      </c>
      <c r="D398" s="23" t="s">
        <v>11</v>
      </c>
      <c r="E398" s="23">
        <v>77269.5</v>
      </c>
      <c r="F398" s="30">
        <f t="shared" si="43"/>
        <v>220320.04838709679</v>
      </c>
      <c r="G398" s="23">
        <v>6829921.5</v>
      </c>
      <c r="H398" s="23">
        <v>5152925.182</v>
      </c>
      <c r="I398" s="23">
        <v>219200.11557692307</v>
      </c>
      <c r="J398" s="17">
        <f t="shared" si="47"/>
        <v>1.3763456455381626E-3</v>
      </c>
      <c r="K398" s="17">
        <f t="shared" si="48"/>
        <v>0.32544550110256187</v>
      </c>
      <c r="L398" s="17">
        <f t="shared" si="49"/>
        <v>0.24553668998977513</v>
      </c>
      <c r="M398" s="18">
        <v>31</v>
      </c>
      <c r="N398" s="18">
        <v>5468</v>
      </c>
      <c r="O398" s="18">
        <v>5081</v>
      </c>
      <c r="U398" s="6" t="str">
        <f t="shared" si="44"/>
        <v>2020-06-01 Екатеринбург</v>
      </c>
    </row>
    <row r="399" spans="1:21" ht="14.25" customHeight="1" x14ac:dyDescent="0.3">
      <c r="A399" s="24">
        <v>43982</v>
      </c>
      <c r="B399" s="22">
        <f t="shared" si="45"/>
        <v>22</v>
      </c>
      <c r="C399" s="22">
        <f t="shared" si="46"/>
        <v>23</v>
      </c>
      <c r="D399" s="25" t="s">
        <v>23</v>
      </c>
      <c r="E399" s="25">
        <v>16143</v>
      </c>
      <c r="F399" s="30">
        <f t="shared" si="43"/>
        <v>79078.333333333328</v>
      </c>
      <c r="G399" s="25">
        <v>1423410</v>
      </c>
      <c r="H399" s="25">
        <v>1183524.9380000001</v>
      </c>
      <c r="I399" s="25">
        <v>41938.950392307692</v>
      </c>
      <c r="J399" s="17">
        <f t="shared" si="47"/>
        <v>2.8684138687618536E-4</v>
      </c>
      <c r="K399" s="17">
        <f t="shared" si="48"/>
        <v>0.2026869517471882</v>
      </c>
      <c r="L399" s="17">
        <f t="shared" si="49"/>
        <v>0.16852843664158598</v>
      </c>
      <c r="M399" s="18">
        <v>18</v>
      </c>
      <c r="N399" s="18">
        <v>1029</v>
      </c>
      <c r="O399" s="18">
        <v>925</v>
      </c>
      <c r="U399" s="6" t="str">
        <f t="shared" si="44"/>
        <v>2020-05-31 Новосибирск</v>
      </c>
    </row>
    <row r="400" spans="1:21" ht="14.25" customHeight="1" x14ac:dyDescent="0.3">
      <c r="A400" s="21">
        <v>43962</v>
      </c>
      <c r="B400" s="22">
        <f t="shared" si="45"/>
        <v>20</v>
      </c>
      <c r="C400" s="22">
        <f t="shared" si="46"/>
        <v>23</v>
      </c>
      <c r="D400" s="23" t="s">
        <v>11</v>
      </c>
      <c r="E400" s="23">
        <v>72220.5</v>
      </c>
      <c r="F400" s="30">
        <f t="shared" si="43"/>
        <v>206410.30645161291</v>
      </c>
      <c r="G400" s="23">
        <v>6398719.5</v>
      </c>
      <c r="H400" s="23">
        <v>4782829.6060000006</v>
      </c>
      <c r="I400" s="23">
        <v>186502.14615384614</v>
      </c>
      <c r="J400" s="17">
        <f t="shared" si="47"/>
        <v>1.2894510897153253E-3</v>
      </c>
      <c r="K400" s="17">
        <f t="shared" si="48"/>
        <v>0.33785228141368145</v>
      </c>
      <c r="L400" s="17">
        <f t="shared" si="49"/>
        <v>0.25253332233113196</v>
      </c>
      <c r="M400" s="18">
        <v>31</v>
      </c>
      <c r="N400" s="18">
        <v>4826</v>
      </c>
      <c r="O400" s="18">
        <v>4483</v>
      </c>
      <c r="U400" s="6" t="str">
        <f t="shared" si="44"/>
        <v>2020-05-11 Екатеринбург</v>
      </c>
    </row>
    <row r="401" spans="1:21" ht="14.25" customHeight="1" x14ac:dyDescent="0.3">
      <c r="A401" s="24">
        <v>43969</v>
      </c>
      <c r="B401" s="22">
        <f t="shared" si="45"/>
        <v>21</v>
      </c>
      <c r="C401" s="22">
        <f t="shared" si="46"/>
        <v>23</v>
      </c>
      <c r="D401" s="25" t="s">
        <v>11</v>
      </c>
      <c r="E401" s="25">
        <v>78058.5</v>
      </c>
      <c r="F401" s="30">
        <f t="shared" si="43"/>
        <v>213216.5806451613</v>
      </c>
      <c r="G401" s="25">
        <v>6609714</v>
      </c>
      <c r="H401" s="25">
        <v>5024858.7929999996</v>
      </c>
      <c r="I401" s="25">
        <v>140406.07692307691</v>
      </c>
      <c r="J401" s="17">
        <f t="shared" si="47"/>
        <v>1.3319700793270656E-3</v>
      </c>
      <c r="K401" s="17">
        <f t="shared" si="48"/>
        <v>0.31540293414967624</v>
      </c>
      <c r="L401" s="17">
        <f t="shared" si="49"/>
        <v>0.2397766691569409</v>
      </c>
      <c r="M401" s="18">
        <v>31</v>
      </c>
      <c r="N401" s="18">
        <v>5165</v>
      </c>
      <c r="O401" s="18">
        <v>4813</v>
      </c>
      <c r="U401" s="6" t="str">
        <f t="shared" si="44"/>
        <v>2020-05-18 Екатеринбург</v>
      </c>
    </row>
    <row r="402" spans="1:21" ht="14.25" customHeight="1" x14ac:dyDescent="0.3">
      <c r="A402" s="21">
        <v>43965</v>
      </c>
      <c r="B402" s="22">
        <f t="shared" si="45"/>
        <v>20</v>
      </c>
      <c r="C402" s="22">
        <f t="shared" si="46"/>
        <v>23</v>
      </c>
      <c r="D402" s="23" t="s">
        <v>11</v>
      </c>
      <c r="E402" s="23">
        <v>70498.5</v>
      </c>
      <c r="F402" s="30">
        <f t="shared" si="43"/>
        <v>195279</v>
      </c>
      <c r="G402" s="23">
        <v>6053649</v>
      </c>
      <c r="H402" s="23">
        <v>4580254.1549999993</v>
      </c>
      <c r="I402" s="23">
        <v>131801.93944615382</v>
      </c>
      <c r="J402" s="17">
        <f t="shared" si="47"/>
        <v>1.2199134998501012E-3</v>
      </c>
      <c r="K402" s="17">
        <f t="shared" si="48"/>
        <v>0.32168408021454015</v>
      </c>
      <c r="L402" s="17">
        <f t="shared" si="49"/>
        <v>0.24338953992872739</v>
      </c>
      <c r="M402" s="18">
        <v>31</v>
      </c>
      <c r="N402" s="18">
        <v>4695</v>
      </c>
      <c r="O402" s="18">
        <v>4372</v>
      </c>
      <c r="U402" s="6" t="str">
        <f t="shared" si="44"/>
        <v>2020-05-14 Екатеринбург</v>
      </c>
    </row>
    <row r="403" spans="1:21" ht="14.25" customHeight="1" x14ac:dyDescent="0.3">
      <c r="A403" s="24">
        <v>43966</v>
      </c>
      <c r="B403" s="22">
        <f t="shared" si="45"/>
        <v>20</v>
      </c>
      <c r="C403" s="22">
        <f t="shared" si="46"/>
        <v>23</v>
      </c>
      <c r="D403" s="25" t="s">
        <v>11</v>
      </c>
      <c r="E403" s="25">
        <v>78961.5</v>
      </c>
      <c r="F403" s="30">
        <f t="shared" si="43"/>
        <v>221821.11290322582</v>
      </c>
      <c r="G403" s="25">
        <v>6876454.5</v>
      </c>
      <c r="H403" s="25">
        <v>5258162.2879999997</v>
      </c>
      <c r="I403" s="25">
        <v>162133.18461538461</v>
      </c>
      <c r="J403" s="17">
        <f t="shared" si="47"/>
        <v>1.3857228385152456E-3</v>
      </c>
      <c r="K403" s="17">
        <f t="shared" si="48"/>
        <v>0.30776764264070205</v>
      </c>
      <c r="L403" s="17">
        <f t="shared" si="49"/>
        <v>0.23533816911025882</v>
      </c>
      <c r="M403" s="18">
        <v>31</v>
      </c>
      <c r="N403" s="18">
        <v>5184</v>
      </c>
      <c r="O403" s="18">
        <v>4778</v>
      </c>
      <c r="U403" s="6" t="str">
        <f t="shared" si="44"/>
        <v>2020-05-15 Екатеринбург</v>
      </c>
    </row>
    <row r="404" spans="1:21" ht="14.25" customHeight="1" x14ac:dyDescent="0.3">
      <c r="A404" s="21">
        <v>43978</v>
      </c>
      <c r="B404" s="22">
        <f t="shared" si="45"/>
        <v>22</v>
      </c>
      <c r="C404" s="22">
        <f t="shared" si="46"/>
        <v>23</v>
      </c>
      <c r="D404" s="23" t="s">
        <v>12</v>
      </c>
      <c r="E404" s="23">
        <v>12490.5</v>
      </c>
      <c r="F404" s="30">
        <f t="shared" si="43"/>
        <v>105479.85</v>
      </c>
      <c r="G404" s="23">
        <v>1054798.5</v>
      </c>
      <c r="H404" s="23">
        <v>878389.06499999994</v>
      </c>
      <c r="I404" s="23">
        <v>67454.765369230765</v>
      </c>
      <c r="J404" s="17">
        <f t="shared" si="47"/>
        <v>2.1255988409166717E-4</v>
      </c>
      <c r="K404" s="17">
        <f t="shared" si="48"/>
        <v>0.200832913374212</v>
      </c>
      <c r="L404" s="17">
        <f t="shared" si="49"/>
        <v>0.1672446775379374</v>
      </c>
      <c r="M404" s="18">
        <v>10</v>
      </c>
      <c r="N404" s="18">
        <v>757</v>
      </c>
      <c r="O404" s="18">
        <v>660</v>
      </c>
      <c r="U404" s="6" t="str">
        <f t="shared" si="44"/>
        <v>2020-05-27 Тольятти</v>
      </c>
    </row>
    <row r="405" spans="1:21" ht="14.25" customHeight="1" x14ac:dyDescent="0.3">
      <c r="A405" s="24">
        <v>43973</v>
      </c>
      <c r="B405" s="22">
        <f t="shared" si="45"/>
        <v>21</v>
      </c>
      <c r="C405" s="22">
        <f t="shared" si="46"/>
        <v>23</v>
      </c>
      <c r="D405" s="25" t="s">
        <v>12</v>
      </c>
      <c r="E405" s="25">
        <v>18036</v>
      </c>
      <c r="F405" s="30">
        <f t="shared" si="43"/>
        <v>145504.95000000001</v>
      </c>
      <c r="G405" s="25">
        <v>1455049.5</v>
      </c>
      <c r="H405" s="25">
        <v>1301439.284</v>
      </c>
      <c r="I405" s="25">
        <v>69189.123076923075</v>
      </c>
      <c r="J405" s="17">
        <f t="shared" si="47"/>
        <v>2.9321728564046904E-4</v>
      </c>
      <c r="K405" s="17">
        <f t="shared" si="48"/>
        <v>0.1180310275619435</v>
      </c>
      <c r="L405" s="17">
        <f t="shared" si="49"/>
        <v>0.1055704400434487</v>
      </c>
      <c r="M405" s="18">
        <v>10</v>
      </c>
      <c r="N405" s="18">
        <v>965</v>
      </c>
      <c r="O405" s="18">
        <v>861</v>
      </c>
      <c r="U405" s="6" t="str">
        <f t="shared" si="44"/>
        <v>2020-05-22 Тольятти</v>
      </c>
    </row>
    <row r="406" spans="1:21" ht="14.25" customHeight="1" x14ac:dyDescent="0.3">
      <c r="A406" s="21">
        <v>43983</v>
      </c>
      <c r="B406" s="22">
        <f t="shared" si="45"/>
        <v>23</v>
      </c>
      <c r="C406" s="22">
        <f t="shared" si="46"/>
        <v>23</v>
      </c>
      <c r="D406" s="23" t="s">
        <v>12</v>
      </c>
      <c r="E406" s="23">
        <v>11416.5</v>
      </c>
      <c r="F406" s="30">
        <f t="shared" si="43"/>
        <v>100774.2</v>
      </c>
      <c r="G406" s="23">
        <v>1007742</v>
      </c>
      <c r="H406" s="23">
        <v>815296.88</v>
      </c>
      <c r="I406" s="23">
        <v>145147.84546153847</v>
      </c>
      <c r="J406" s="17">
        <f t="shared" si="47"/>
        <v>2.0307719693790318E-4</v>
      </c>
      <c r="K406" s="17">
        <f t="shared" si="48"/>
        <v>0.23604299822660918</v>
      </c>
      <c r="L406" s="17">
        <f t="shared" si="49"/>
        <v>0.1909666561481014</v>
      </c>
      <c r="M406" s="18">
        <v>10</v>
      </c>
      <c r="N406" s="18">
        <v>719</v>
      </c>
      <c r="O406" s="18">
        <v>627</v>
      </c>
      <c r="U406" s="6" t="str">
        <f t="shared" si="44"/>
        <v>2020-06-01 Тольятти</v>
      </c>
    </row>
    <row r="407" spans="1:21" ht="14.25" customHeight="1" x14ac:dyDescent="0.3">
      <c r="A407" s="24">
        <v>43962</v>
      </c>
      <c r="B407" s="22">
        <f t="shared" si="45"/>
        <v>20</v>
      </c>
      <c r="C407" s="22">
        <f t="shared" si="46"/>
        <v>23</v>
      </c>
      <c r="D407" s="25" t="s">
        <v>12</v>
      </c>
      <c r="E407" s="25">
        <v>9007.5</v>
      </c>
      <c r="F407" s="30">
        <f t="shared" si="43"/>
        <v>73433.55</v>
      </c>
      <c r="G407" s="25">
        <v>734335.5</v>
      </c>
      <c r="H407" s="25">
        <v>622482.40399999998</v>
      </c>
      <c r="I407" s="25">
        <v>113093.66153846154</v>
      </c>
      <c r="J407" s="17">
        <f t="shared" si="47"/>
        <v>1.4798112508161175E-4</v>
      </c>
      <c r="K407" s="17">
        <f t="shared" si="48"/>
        <v>0.17968876755590993</v>
      </c>
      <c r="L407" s="17">
        <f t="shared" si="49"/>
        <v>0.15231879161500433</v>
      </c>
      <c r="M407" s="18">
        <v>10</v>
      </c>
      <c r="N407" s="18">
        <v>494</v>
      </c>
      <c r="O407" s="18">
        <v>421</v>
      </c>
      <c r="U407" s="6" t="str">
        <f t="shared" si="44"/>
        <v>2020-05-11 Тольятти</v>
      </c>
    </row>
    <row r="408" spans="1:21" ht="14.25" customHeight="1" x14ac:dyDescent="0.3">
      <c r="A408" s="21">
        <v>43980</v>
      </c>
      <c r="B408" s="22">
        <f t="shared" si="45"/>
        <v>22</v>
      </c>
      <c r="C408" s="22">
        <f t="shared" si="46"/>
        <v>23</v>
      </c>
      <c r="D408" s="23" t="s">
        <v>11</v>
      </c>
      <c r="E408" s="23">
        <v>87552</v>
      </c>
      <c r="F408" s="30">
        <f t="shared" si="43"/>
        <v>238294.06451612903</v>
      </c>
      <c r="G408" s="23">
        <v>7387116</v>
      </c>
      <c r="H408" s="23">
        <v>5815890.3319999995</v>
      </c>
      <c r="I408" s="23">
        <v>161811.89230769229</v>
      </c>
      <c r="J408" s="17">
        <f t="shared" si="47"/>
        <v>1.4886298385252729E-3</v>
      </c>
      <c r="K408" s="17">
        <f t="shared" si="48"/>
        <v>0.27016081430470834</v>
      </c>
      <c r="L408" s="17">
        <f t="shared" si="49"/>
        <v>0.21269811764158036</v>
      </c>
      <c r="M408" s="18">
        <v>31</v>
      </c>
      <c r="N408" s="18">
        <v>5751</v>
      </c>
      <c r="O408" s="18">
        <v>5319</v>
      </c>
      <c r="U408" s="6" t="str">
        <f t="shared" si="44"/>
        <v>2020-05-29 Екатеринбург</v>
      </c>
    </row>
    <row r="409" spans="1:21" ht="14.25" customHeight="1" x14ac:dyDescent="0.3">
      <c r="A409" s="24">
        <v>43969</v>
      </c>
      <c r="B409" s="22">
        <f t="shared" si="45"/>
        <v>21</v>
      </c>
      <c r="C409" s="22">
        <f t="shared" si="46"/>
        <v>23</v>
      </c>
      <c r="D409" s="25" t="s">
        <v>12</v>
      </c>
      <c r="E409" s="25">
        <v>11680.5</v>
      </c>
      <c r="F409" s="30">
        <f t="shared" si="43"/>
        <v>93642.75</v>
      </c>
      <c r="G409" s="25">
        <v>936427.5</v>
      </c>
      <c r="H409" s="25">
        <v>813406.68400000001</v>
      </c>
      <c r="I409" s="25">
        <v>117272.7846153846</v>
      </c>
      <c r="J409" s="17">
        <f t="shared" si="47"/>
        <v>1.8870610913861716E-4</v>
      </c>
      <c r="K409" s="17">
        <f t="shared" si="48"/>
        <v>0.15124146189091309</v>
      </c>
      <c r="L409" s="17">
        <f t="shared" si="49"/>
        <v>0.13137249386631639</v>
      </c>
      <c r="M409" s="18">
        <v>10</v>
      </c>
      <c r="N409" s="18">
        <v>645</v>
      </c>
      <c r="O409" s="18">
        <v>565</v>
      </c>
      <c r="U409" s="6" t="str">
        <f t="shared" si="44"/>
        <v>2020-05-18 Тольятти</v>
      </c>
    </row>
    <row r="410" spans="1:21" ht="14.25" customHeight="1" x14ac:dyDescent="0.3">
      <c r="A410" s="21">
        <v>43965</v>
      </c>
      <c r="B410" s="22">
        <f t="shared" si="45"/>
        <v>20</v>
      </c>
      <c r="C410" s="22">
        <f t="shared" si="46"/>
        <v>23</v>
      </c>
      <c r="D410" s="23" t="s">
        <v>12</v>
      </c>
      <c r="E410" s="23">
        <v>12037.5</v>
      </c>
      <c r="F410" s="30">
        <f t="shared" si="43"/>
        <v>98156.4</v>
      </c>
      <c r="G410" s="23">
        <v>981564</v>
      </c>
      <c r="H410" s="23">
        <v>877726.201</v>
      </c>
      <c r="I410" s="23">
        <v>69249.011815384612</v>
      </c>
      <c r="J410" s="17">
        <f t="shared" si="47"/>
        <v>1.9780188355269105E-4</v>
      </c>
      <c r="K410" s="17">
        <f t="shared" si="48"/>
        <v>0.11830317800892445</v>
      </c>
      <c r="L410" s="17">
        <f t="shared" si="49"/>
        <v>0.10578810856958894</v>
      </c>
      <c r="M410" s="18">
        <v>10</v>
      </c>
      <c r="N410" s="18">
        <v>627</v>
      </c>
      <c r="O410" s="18">
        <v>545</v>
      </c>
      <c r="U410" s="6" t="str">
        <f t="shared" si="44"/>
        <v>2020-05-14 Тольятти</v>
      </c>
    </row>
    <row r="411" spans="1:21" ht="14.25" customHeight="1" x14ac:dyDescent="0.3">
      <c r="A411" s="24">
        <v>43966</v>
      </c>
      <c r="B411" s="22">
        <f t="shared" si="45"/>
        <v>20</v>
      </c>
      <c r="C411" s="22">
        <f t="shared" si="46"/>
        <v>23</v>
      </c>
      <c r="D411" s="25" t="s">
        <v>12</v>
      </c>
      <c r="E411" s="25">
        <v>14421</v>
      </c>
      <c r="F411" s="30">
        <f t="shared" si="43"/>
        <v>115057.95</v>
      </c>
      <c r="G411" s="25">
        <v>1150579.5</v>
      </c>
      <c r="H411" s="25">
        <v>1038033.7869999999</v>
      </c>
      <c r="I411" s="25">
        <v>68487.358569230768</v>
      </c>
      <c r="J411" s="17">
        <f t="shared" si="47"/>
        <v>2.3186138884180094E-4</v>
      </c>
      <c r="K411" s="17">
        <f t="shared" si="48"/>
        <v>0.10842201324223381</v>
      </c>
      <c r="L411" s="17">
        <f t="shared" si="49"/>
        <v>9.7816546357726783E-2</v>
      </c>
      <c r="M411" s="18">
        <v>10</v>
      </c>
      <c r="N411" s="18">
        <v>743</v>
      </c>
      <c r="O411" s="18">
        <v>652</v>
      </c>
      <c r="U411" s="6" t="str">
        <f t="shared" si="44"/>
        <v>2020-05-15 Тольятти</v>
      </c>
    </row>
    <row r="412" spans="1:21" ht="14.25" customHeight="1" x14ac:dyDescent="0.3">
      <c r="A412" s="21">
        <v>43980</v>
      </c>
      <c r="B412" s="22">
        <f t="shared" si="45"/>
        <v>22</v>
      </c>
      <c r="C412" s="22">
        <f t="shared" si="46"/>
        <v>23</v>
      </c>
      <c r="D412" s="23" t="s">
        <v>12</v>
      </c>
      <c r="E412" s="23">
        <v>14823</v>
      </c>
      <c r="F412" s="30">
        <f t="shared" si="43"/>
        <v>127346.4</v>
      </c>
      <c r="G412" s="23">
        <v>1273464</v>
      </c>
      <c r="H412" s="23">
        <v>1068326.9369999999</v>
      </c>
      <c r="I412" s="23">
        <v>76299.023384615386</v>
      </c>
      <c r="J412" s="17">
        <f t="shared" si="47"/>
        <v>2.5662471100870059E-4</v>
      </c>
      <c r="K412" s="17">
        <f t="shared" si="48"/>
        <v>0.1920171212532106</v>
      </c>
      <c r="L412" s="17">
        <f t="shared" si="49"/>
        <v>0.16108587521908754</v>
      </c>
      <c r="M412" s="18">
        <v>10</v>
      </c>
      <c r="N412" s="18">
        <v>873</v>
      </c>
      <c r="O412" s="18">
        <v>770</v>
      </c>
      <c r="U412" s="6" t="str">
        <f t="shared" si="44"/>
        <v>2020-05-29 Тольятти</v>
      </c>
    </row>
    <row r="413" spans="1:21" ht="14.25" customHeight="1" x14ac:dyDescent="0.3">
      <c r="A413" s="24">
        <v>43978</v>
      </c>
      <c r="B413" s="22">
        <f t="shared" si="45"/>
        <v>22</v>
      </c>
      <c r="C413" s="22">
        <f t="shared" si="46"/>
        <v>23</v>
      </c>
      <c r="D413" s="25" t="s">
        <v>13</v>
      </c>
      <c r="E413" s="25">
        <v>31257</v>
      </c>
      <c r="F413" s="30">
        <f t="shared" si="43"/>
        <v>146206.65</v>
      </c>
      <c r="G413" s="25">
        <v>2924133</v>
      </c>
      <c r="H413" s="25">
        <v>2311405.017</v>
      </c>
      <c r="I413" s="25">
        <v>148582.33846153846</v>
      </c>
      <c r="J413" s="17">
        <f t="shared" si="47"/>
        <v>5.8926266158761034E-4</v>
      </c>
      <c r="K413" s="17">
        <f t="shared" si="48"/>
        <v>0.26508897337052029</v>
      </c>
      <c r="L413" s="17">
        <f t="shared" si="49"/>
        <v>0.20954176263528368</v>
      </c>
      <c r="M413" s="18">
        <v>20</v>
      </c>
      <c r="N413" s="18">
        <v>2079</v>
      </c>
      <c r="O413" s="18">
        <v>1856</v>
      </c>
      <c r="U413" s="6" t="str">
        <f t="shared" si="44"/>
        <v>2020-05-27 Нижний Новгород</v>
      </c>
    </row>
    <row r="414" spans="1:21" ht="14.25" customHeight="1" x14ac:dyDescent="0.3">
      <c r="A414" s="21">
        <v>43973</v>
      </c>
      <c r="B414" s="22">
        <f t="shared" si="45"/>
        <v>21</v>
      </c>
      <c r="C414" s="22">
        <f t="shared" si="46"/>
        <v>23</v>
      </c>
      <c r="D414" s="23" t="s">
        <v>13</v>
      </c>
      <c r="E414" s="23">
        <v>38074.5</v>
      </c>
      <c r="F414" s="30">
        <f t="shared" si="43"/>
        <v>170709</v>
      </c>
      <c r="G414" s="23">
        <v>3414180</v>
      </c>
      <c r="H414" s="23">
        <v>2805831.5209999997</v>
      </c>
      <c r="I414" s="23">
        <v>124540.74078461538</v>
      </c>
      <c r="J414" s="17">
        <f t="shared" si="47"/>
        <v>6.8801548833079327E-4</v>
      </c>
      <c r="K414" s="17">
        <f t="shared" si="48"/>
        <v>0.21681575477603324</v>
      </c>
      <c r="L414" s="17">
        <f t="shared" si="49"/>
        <v>0.17818289574656296</v>
      </c>
      <c r="M414" s="18">
        <v>20</v>
      </c>
      <c r="N414" s="18">
        <v>2306</v>
      </c>
      <c r="O414" s="18">
        <v>2054</v>
      </c>
      <c r="U414" s="6" t="str">
        <f t="shared" si="44"/>
        <v>2020-05-22 Нижний Новгород</v>
      </c>
    </row>
    <row r="415" spans="1:21" ht="14.25" customHeight="1" x14ac:dyDescent="0.3">
      <c r="A415" s="24">
        <v>43983</v>
      </c>
      <c r="B415" s="22">
        <f t="shared" si="45"/>
        <v>23</v>
      </c>
      <c r="C415" s="22">
        <f t="shared" si="46"/>
        <v>23</v>
      </c>
      <c r="D415" s="25" t="s">
        <v>13</v>
      </c>
      <c r="E415" s="25">
        <v>32170.5</v>
      </c>
      <c r="F415" s="30">
        <f t="shared" si="43"/>
        <v>150675.6</v>
      </c>
      <c r="G415" s="25">
        <v>3013512</v>
      </c>
      <c r="H415" s="25">
        <v>2355616.679</v>
      </c>
      <c r="I415" s="25">
        <v>219429.2774153846</v>
      </c>
      <c r="J415" s="17">
        <f t="shared" si="47"/>
        <v>6.0727405417133993E-4</v>
      </c>
      <c r="K415" s="17">
        <f t="shared" si="48"/>
        <v>0.27928793630349397</v>
      </c>
      <c r="L415" s="17">
        <f t="shared" si="49"/>
        <v>0.21831514890267567</v>
      </c>
      <c r="M415" s="18">
        <v>20</v>
      </c>
      <c r="N415" s="18">
        <v>2136</v>
      </c>
      <c r="O415" s="18">
        <v>1899</v>
      </c>
      <c r="U415" s="6" t="str">
        <f t="shared" si="44"/>
        <v>2020-06-01 Нижний Новгород</v>
      </c>
    </row>
    <row r="416" spans="1:21" ht="14.25" customHeight="1" x14ac:dyDescent="0.3">
      <c r="A416" s="21">
        <v>43962</v>
      </c>
      <c r="B416" s="22">
        <f t="shared" si="45"/>
        <v>20</v>
      </c>
      <c r="C416" s="22">
        <f t="shared" si="46"/>
        <v>23</v>
      </c>
      <c r="D416" s="23" t="s">
        <v>13</v>
      </c>
      <c r="E416" s="23">
        <v>42397.5</v>
      </c>
      <c r="F416" s="30">
        <f t="shared" si="43"/>
        <v>205893.63157894736</v>
      </c>
      <c r="G416" s="23">
        <v>3911979</v>
      </c>
      <c r="H416" s="23">
        <v>3086459.8370000003</v>
      </c>
      <c r="I416" s="23">
        <v>164514.63076923075</v>
      </c>
      <c r="J416" s="17">
        <f t="shared" si="47"/>
        <v>7.8833047526047492E-4</v>
      </c>
      <c r="K416" s="17">
        <f t="shared" si="48"/>
        <v>0.26746473519720049</v>
      </c>
      <c r="L416" s="17">
        <f t="shared" si="49"/>
        <v>0.2110234137248691</v>
      </c>
      <c r="M416" s="18">
        <v>19</v>
      </c>
      <c r="N416" s="18">
        <v>2530</v>
      </c>
      <c r="O416" s="18">
        <v>2270</v>
      </c>
      <c r="U416" s="6" t="str">
        <f t="shared" si="44"/>
        <v>2020-05-11 Нижний Новгород</v>
      </c>
    </row>
    <row r="417" spans="1:21" ht="14.25" customHeight="1" x14ac:dyDescent="0.3">
      <c r="A417" s="24">
        <v>43969</v>
      </c>
      <c r="B417" s="22">
        <f t="shared" si="45"/>
        <v>21</v>
      </c>
      <c r="C417" s="22">
        <f t="shared" si="46"/>
        <v>23</v>
      </c>
      <c r="D417" s="25" t="s">
        <v>13</v>
      </c>
      <c r="E417" s="25">
        <v>28668</v>
      </c>
      <c r="F417" s="30">
        <f t="shared" si="43"/>
        <v>136218.31578947368</v>
      </c>
      <c r="G417" s="25">
        <v>2588148</v>
      </c>
      <c r="H417" s="25">
        <v>2042294.1669999999</v>
      </c>
      <c r="I417" s="25">
        <v>160977.42935384615</v>
      </c>
      <c r="J417" s="17">
        <f t="shared" si="47"/>
        <v>5.2155595489762282E-4</v>
      </c>
      <c r="K417" s="17">
        <f t="shared" si="48"/>
        <v>0.26727483328311347</v>
      </c>
      <c r="L417" s="17">
        <f t="shared" si="49"/>
        <v>0.2109051850976065</v>
      </c>
      <c r="M417" s="18">
        <v>19</v>
      </c>
      <c r="N417" s="18">
        <v>1858</v>
      </c>
      <c r="O417" s="18">
        <v>1648</v>
      </c>
      <c r="U417" s="6" t="str">
        <f t="shared" si="44"/>
        <v>2020-05-18 Нижний Новгород</v>
      </c>
    </row>
    <row r="418" spans="1:21" ht="14.25" customHeight="1" x14ac:dyDescent="0.3">
      <c r="A418" s="21">
        <v>43965</v>
      </c>
      <c r="B418" s="22">
        <f t="shared" si="45"/>
        <v>20</v>
      </c>
      <c r="C418" s="22">
        <f t="shared" si="46"/>
        <v>23</v>
      </c>
      <c r="D418" s="23" t="s">
        <v>13</v>
      </c>
      <c r="E418" s="23">
        <v>27411</v>
      </c>
      <c r="F418" s="30">
        <f t="shared" si="43"/>
        <v>128501.05263157895</v>
      </c>
      <c r="G418" s="23">
        <v>2441520</v>
      </c>
      <c r="H418" s="23">
        <v>1933378.3459999997</v>
      </c>
      <c r="I418" s="23">
        <v>141658.27661538462</v>
      </c>
      <c r="J418" s="17">
        <f t="shared" si="47"/>
        <v>4.9200791260841498E-4</v>
      </c>
      <c r="K418" s="17">
        <f t="shared" si="48"/>
        <v>0.26282577078164937</v>
      </c>
      <c r="L418" s="17">
        <f t="shared" si="49"/>
        <v>0.20812512451259885</v>
      </c>
      <c r="M418" s="18">
        <v>19</v>
      </c>
      <c r="N418" s="18">
        <v>1675</v>
      </c>
      <c r="O418" s="18">
        <v>1475</v>
      </c>
      <c r="U418" s="6" t="str">
        <f t="shared" si="44"/>
        <v>2020-05-14 Нижний Новгород</v>
      </c>
    </row>
    <row r="419" spans="1:21" ht="14.25" customHeight="1" x14ac:dyDescent="0.3">
      <c r="A419" s="24">
        <v>43966</v>
      </c>
      <c r="B419" s="22">
        <f t="shared" si="45"/>
        <v>20</v>
      </c>
      <c r="C419" s="22">
        <f t="shared" si="46"/>
        <v>23</v>
      </c>
      <c r="D419" s="25" t="s">
        <v>13</v>
      </c>
      <c r="E419" s="25">
        <v>32854.5</v>
      </c>
      <c r="F419" s="30">
        <f t="shared" si="43"/>
        <v>155214.63157894736</v>
      </c>
      <c r="G419" s="25">
        <v>2949078</v>
      </c>
      <c r="H419" s="25">
        <v>2391958.463</v>
      </c>
      <c r="I419" s="25">
        <v>129383.86666153846</v>
      </c>
      <c r="J419" s="17">
        <f t="shared" si="47"/>
        <v>5.9428950444780277E-4</v>
      </c>
      <c r="K419" s="17">
        <f t="shared" si="48"/>
        <v>0.23291354997078811</v>
      </c>
      <c r="L419" s="17">
        <f t="shared" si="49"/>
        <v>0.1889131236949311</v>
      </c>
      <c r="M419" s="18">
        <v>19</v>
      </c>
      <c r="N419" s="18">
        <v>1940</v>
      </c>
      <c r="O419" s="18">
        <v>1715</v>
      </c>
      <c r="U419" s="6" t="str">
        <f t="shared" si="44"/>
        <v>2020-05-15 Нижний Новгород</v>
      </c>
    </row>
    <row r="420" spans="1:21" ht="14.25" customHeight="1" x14ac:dyDescent="0.3">
      <c r="A420" s="21">
        <v>43980</v>
      </c>
      <c r="B420" s="22">
        <f t="shared" si="45"/>
        <v>22</v>
      </c>
      <c r="C420" s="22">
        <f t="shared" si="46"/>
        <v>23</v>
      </c>
      <c r="D420" s="23" t="s">
        <v>13</v>
      </c>
      <c r="E420" s="23">
        <v>35346</v>
      </c>
      <c r="F420" s="30">
        <f t="shared" si="43"/>
        <v>162902.70000000001</v>
      </c>
      <c r="G420" s="23">
        <v>3258054</v>
      </c>
      <c r="H420" s="23">
        <v>2595610.66</v>
      </c>
      <c r="I420" s="23">
        <v>195198.78461538462</v>
      </c>
      <c r="J420" s="17">
        <f t="shared" si="47"/>
        <v>6.5655343708243105E-4</v>
      </c>
      <c r="K420" s="17">
        <f t="shared" si="48"/>
        <v>0.25521675889557327</v>
      </c>
      <c r="L420" s="17">
        <f t="shared" si="49"/>
        <v>0.20332484974159418</v>
      </c>
      <c r="M420" s="18">
        <v>20</v>
      </c>
      <c r="N420" s="18">
        <v>2249</v>
      </c>
      <c r="O420" s="18">
        <v>2000</v>
      </c>
      <c r="U420" s="6" t="str">
        <f t="shared" si="44"/>
        <v>2020-05-29 Нижний Новгород</v>
      </c>
    </row>
    <row r="421" spans="1:21" ht="14.25" customHeight="1" x14ac:dyDescent="0.3">
      <c r="A421" s="24">
        <v>43978</v>
      </c>
      <c r="B421" s="22">
        <f t="shared" si="45"/>
        <v>22</v>
      </c>
      <c r="C421" s="22">
        <f t="shared" si="46"/>
        <v>23</v>
      </c>
      <c r="D421" s="25" t="s">
        <v>14</v>
      </c>
      <c r="E421" s="25">
        <v>286558.5</v>
      </c>
      <c r="F421" s="30">
        <f t="shared" si="43"/>
        <v>226798.39534883722</v>
      </c>
      <c r="G421" s="25">
        <v>29256993</v>
      </c>
      <c r="H421" s="25">
        <v>21169527.457000002</v>
      </c>
      <c r="I421" s="25">
        <v>646741.28130000003</v>
      </c>
      <c r="J421" s="17">
        <f t="shared" si="47"/>
        <v>5.895782977460357E-3</v>
      </c>
      <c r="K421" s="17">
        <f t="shared" si="48"/>
        <v>0.38203335239425779</v>
      </c>
      <c r="L421" s="17">
        <f t="shared" si="49"/>
        <v>0.27642846081277039</v>
      </c>
      <c r="M421" s="18">
        <v>129</v>
      </c>
      <c r="N421" s="18">
        <v>17115</v>
      </c>
      <c r="O421" s="18">
        <v>15962</v>
      </c>
      <c r="U421" s="6" t="str">
        <f t="shared" si="44"/>
        <v>2020-05-27 Санкт-Петербург Юг</v>
      </c>
    </row>
    <row r="422" spans="1:21" ht="14.25" customHeight="1" x14ac:dyDescent="0.3">
      <c r="A422" s="21">
        <v>43973</v>
      </c>
      <c r="B422" s="22">
        <f t="shared" si="45"/>
        <v>21</v>
      </c>
      <c r="C422" s="22">
        <f t="shared" si="46"/>
        <v>23</v>
      </c>
      <c r="D422" s="23" t="s">
        <v>14</v>
      </c>
      <c r="E422" s="23">
        <v>304092</v>
      </c>
      <c r="F422" s="30">
        <f t="shared" si="43"/>
        <v>228416.81395348837</v>
      </c>
      <c r="G422" s="23">
        <v>29465769</v>
      </c>
      <c r="H422" s="23">
        <v>22276452.264999997</v>
      </c>
      <c r="I422" s="23">
        <v>570447.6369538462</v>
      </c>
      <c r="J422" s="17">
        <f t="shared" si="47"/>
        <v>5.9378549014924079E-3</v>
      </c>
      <c r="K422" s="17">
        <f t="shared" si="48"/>
        <v>0.32273167421257704</v>
      </c>
      <c r="L422" s="17">
        <f t="shared" si="49"/>
        <v>0.24398876998594549</v>
      </c>
      <c r="M422" s="18">
        <v>129</v>
      </c>
      <c r="N422" s="18">
        <v>17088</v>
      </c>
      <c r="O422" s="18">
        <v>15804</v>
      </c>
      <c r="U422" s="6" t="str">
        <f t="shared" si="44"/>
        <v>2020-05-22 Санкт-Петербург Юг</v>
      </c>
    </row>
    <row r="423" spans="1:21" ht="14.25" customHeight="1" x14ac:dyDescent="0.3">
      <c r="A423" s="24">
        <v>43983</v>
      </c>
      <c r="B423" s="22">
        <f t="shared" si="45"/>
        <v>23</v>
      </c>
      <c r="C423" s="22">
        <f t="shared" si="46"/>
        <v>23</v>
      </c>
      <c r="D423" s="25" t="s">
        <v>14</v>
      </c>
      <c r="E423" s="25">
        <v>272926.5</v>
      </c>
      <c r="F423" s="30">
        <f t="shared" si="43"/>
        <v>216953.84765625</v>
      </c>
      <c r="G423" s="25">
        <v>27770092.5</v>
      </c>
      <c r="H423" s="25">
        <v>20952913.508000001</v>
      </c>
      <c r="I423" s="25">
        <v>872904.40428461542</v>
      </c>
      <c r="J423" s="17">
        <f t="shared" si="47"/>
        <v>5.5961471721991222E-3</v>
      </c>
      <c r="K423" s="17">
        <f t="shared" si="48"/>
        <v>0.32535709124161377</v>
      </c>
      <c r="L423" s="17">
        <f t="shared" si="49"/>
        <v>0.24548636242389177</v>
      </c>
      <c r="M423" s="18">
        <v>128</v>
      </c>
      <c r="N423" s="18">
        <v>16285</v>
      </c>
      <c r="O423" s="18">
        <v>15130</v>
      </c>
      <c r="U423" s="6" t="str">
        <f t="shared" si="44"/>
        <v>2020-06-01 Санкт-Петербург Юг</v>
      </c>
    </row>
    <row r="424" spans="1:21" ht="14.25" customHeight="1" x14ac:dyDescent="0.3">
      <c r="A424" s="21">
        <v>43962</v>
      </c>
      <c r="B424" s="22">
        <f t="shared" si="45"/>
        <v>20</v>
      </c>
      <c r="C424" s="22">
        <f t="shared" si="46"/>
        <v>23</v>
      </c>
      <c r="D424" s="23" t="s">
        <v>14</v>
      </c>
      <c r="E424" s="23">
        <v>237099</v>
      </c>
      <c r="F424" s="30">
        <f t="shared" si="43"/>
        <v>190916.53661976743</v>
      </c>
      <c r="G424" s="23">
        <v>24628233.223949999</v>
      </c>
      <c r="H424" s="23">
        <v>17679930.469999999</v>
      </c>
      <c r="I424" s="23">
        <v>622499.33031538466</v>
      </c>
      <c r="J424" s="17">
        <f t="shared" si="47"/>
        <v>4.9630089533359767E-3</v>
      </c>
      <c r="K424" s="17">
        <f t="shared" si="48"/>
        <v>0.39300509499967506</v>
      </c>
      <c r="L424" s="17">
        <f t="shared" si="49"/>
        <v>0.28212753593680628</v>
      </c>
      <c r="M424" s="18">
        <v>129</v>
      </c>
      <c r="N424" s="18">
        <v>14043</v>
      </c>
      <c r="O424" s="18">
        <v>13167</v>
      </c>
      <c r="U424" s="6" t="str">
        <f t="shared" si="44"/>
        <v>2020-05-11 Санкт-Петербург Юг</v>
      </c>
    </row>
    <row r="425" spans="1:21" ht="14.25" customHeight="1" x14ac:dyDescent="0.3">
      <c r="A425" s="24">
        <v>43969</v>
      </c>
      <c r="B425" s="22">
        <f t="shared" si="45"/>
        <v>21</v>
      </c>
      <c r="C425" s="22">
        <f t="shared" si="46"/>
        <v>23</v>
      </c>
      <c r="D425" s="25" t="s">
        <v>14</v>
      </c>
      <c r="E425" s="25">
        <v>273900</v>
      </c>
      <c r="F425" s="30">
        <f t="shared" si="43"/>
        <v>213451.81509767444</v>
      </c>
      <c r="G425" s="25">
        <v>27535284.147600003</v>
      </c>
      <c r="H425" s="25">
        <v>19680985.969000001</v>
      </c>
      <c r="I425" s="25">
        <v>764540.58792307694</v>
      </c>
      <c r="J425" s="17">
        <f t="shared" si="47"/>
        <v>5.5488292852568311E-3</v>
      </c>
      <c r="K425" s="17">
        <f t="shared" si="48"/>
        <v>0.3990805232507913</v>
      </c>
      <c r="L425" s="17">
        <f t="shared" si="49"/>
        <v>0.2852448566173445</v>
      </c>
      <c r="M425" s="18">
        <v>129</v>
      </c>
      <c r="N425" s="18">
        <v>16110</v>
      </c>
      <c r="O425" s="18">
        <v>14992</v>
      </c>
      <c r="U425" s="6" t="str">
        <f t="shared" si="44"/>
        <v>2020-05-18 Санкт-Петербург Юг</v>
      </c>
    </row>
    <row r="426" spans="1:21" ht="14.25" customHeight="1" x14ac:dyDescent="0.3">
      <c r="A426" s="21">
        <v>43965</v>
      </c>
      <c r="B426" s="22">
        <f t="shared" si="45"/>
        <v>20</v>
      </c>
      <c r="C426" s="22">
        <f t="shared" si="46"/>
        <v>23</v>
      </c>
      <c r="D426" s="23" t="s">
        <v>14</v>
      </c>
      <c r="E426" s="23">
        <v>274059</v>
      </c>
      <c r="F426" s="30">
        <f t="shared" si="43"/>
        <v>218459.62790697673</v>
      </c>
      <c r="G426" s="23">
        <v>28181292</v>
      </c>
      <c r="H426" s="23">
        <v>20493717.226</v>
      </c>
      <c r="I426" s="23">
        <v>806120.19333076919</v>
      </c>
      <c r="J426" s="17">
        <f t="shared" si="47"/>
        <v>5.679010883190891E-3</v>
      </c>
      <c r="K426" s="17">
        <f t="shared" si="48"/>
        <v>0.37511861265690327</v>
      </c>
      <c r="L426" s="17">
        <f t="shared" si="49"/>
        <v>0.27279000458885988</v>
      </c>
      <c r="M426" s="18">
        <v>129</v>
      </c>
      <c r="N426" s="18">
        <v>15804</v>
      </c>
      <c r="O426" s="18">
        <v>14738</v>
      </c>
      <c r="U426" s="6" t="str">
        <f t="shared" si="44"/>
        <v>2020-05-14 Санкт-Петербург Юг</v>
      </c>
    </row>
    <row r="427" spans="1:21" ht="14.25" customHeight="1" x14ac:dyDescent="0.3">
      <c r="A427" s="24">
        <v>43966</v>
      </c>
      <c r="B427" s="22">
        <f t="shared" si="45"/>
        <v>20</v>
      </c>
      <c r="C427" s="22">
        <f t="shared" si="46"/>
        <v>23</v>
      </c>
      <c r="D427" s="25" t="s">
        <v>14</v>
      </c>
      <c r="E427" s="25">
        <v>318816</v>
      </c>
      <c r="F427" s="30">
        <f t="shared" si="43"/>
        <v>250808.76744186046</v>
      </c>
      <c r="G427" s="25">
        <v>32354331</v>
      </c>
      <c r="H427" s="25">
        <v>23895072.432</v>
      </c>
      <c r="I427" s="25">
        <v>616932.92353846144</v>
      </c>
      <c r="J427" s="17">
        <f t="shared" si="47"/>
        <v>6.519949400026104E-3</v>
      </c>
      <c r="K427" s="17">
        <f t="shared" si="48"/>
        <v>0.35401686234989022</v>
      </c>
      <c r="L427" s="17">
        <f t="shared" si="49"/>
        <v>0.26145676039476756</v>
      </c>
      <c r="M427" s="18">
        <v>129</v>
      </c>
      <c r="N427" s="18">
        <v>17808</v>
      </c>
      <c r="O427" s="18">
        <v>16486</v>
      </c>
      <c r="U427" s="6" t="str">
        <f t="shared" si="44"/>
        <v>2020-05-15 Санкт-Петербург Юг</v>
      </c>
    </row>
    <row r="428" spans="1:21" ht="14.25" customHeight="1" x14ac:dyDescent="0.3">
      <c r="A428" s="21">
        <v>43978</v>
      </c>
      <c r="B428" s="22">
        <f t="shared" si="45"/>
        <v>22</v>
      </c>
      <c r="C428" s="22">
        <f t="shared" si="46"/>
        <v>23</v>
      </c>
      <c r="D428" s="23" t="s">
        <v>15</v>
      </c>
      <c r="E428" s="23">
        <v>370012.5</v>
      </c>
      <c r="F428" s="30">
        <f t="shared" si="43"/>
        <v>314797.2701612903</v>
      </c>
      <c r="G428" s="23">
        <v>39034861.5</v>
      </c>
      <c r="H428" s="23">
        <v>28040467.216000002</v>
      </c>
      <c r="I428" s="23">
        <v>681486.56664615381</v>
      </c>
      <c r="J428" s="17">
        <f t="shared" si="47"/>
        <v>7.8661902116605991E-3</v>
      </c>
      <c r="K428" s="17">
        <f t="shared" si="48"/>
        <v>0.39209026723087387</v>
      </c>
      <c r="L428" s="17">
        <f t="shared" si="49"/>
        <v>0.28165577797682201</v>
      </c>
      <c r="M428" s="18">
        <v>124</v>
      </c>
      <c r="N428" s="18">
        <v>21384</v>
      </c>
      <c r="O428" s="18">
        <v>19897</v>
      </c>
      <c r="U428" s="6" t="str">
        <f t="shared" si="44"/>
        <v>2020-05-27 Санкт-Петербург Север</v>
      </c>
    </row>
    <row r="429" spans="1:21" ht="14.25" customHeight="1" x14ac:dyDescent="0.3">
      <c r="A429" s="24">
        <v>43973</v>
      </c>
      <c r="B429" s="22">
        <f t="shared" si="45"/>
        <v>21</v>
      </c>
      <c r="C429" s="22">
        <f t="shared" si="46"/>
        <v>23</v>
      </c>
      <c r="D429" s="25" t="s">
        <v>15</v>
      </c>
      <c r="E429" s="25">
        <v>393018</v>
      </c>
      <c r="F429" s="30">
        <f t="shared" si="43"/>
        <v>315986.98800000001</v>
      </c>
      <c r="G429" s="25">
        <v>39498373.5</v>
      </c>
      <c r="H429" s="25">
        <v>29683782.432999995</v>
      </c>
      <c r="I429" s="25">
        <v>636230.32011538453</v>
      </c>
      <c r="J429" s="17">
        <f t="shared" si="47"/>
        <v>7.9595957834310335E-3</v>
      </c>
      <c r="K429" s="17">
        <f t="shared" si="48"/>
        <v>0.3306381553345758</v>
      </c>
      <c r="L429" s="17">
        <f t="shared" si="49"/>
        <v>0.24848089167519785</v>
      </c>
      <c r="M429" s="18">
        <v>125</v>
      </c>
      <c r="N429" s="18">
        <v>21427</v>
      </c>
      <c r="O429" s="18">
        <v>19799</v>
      </c>
      <c r="U429" s="6" t="str">
        <f t="shared" si="44"/>
        <v>2020-05-22 Санкт-Петербург Север</v>
      </c>
    </row>
    <row r="430" spans="1:21" ht="14.25" customHeight="1" x14ac:dyDescent="0.3">
      <c r="A430" s="21">
        <v>43983</v>
      </c>
      <c r="B430" s="22">
        <f t="shared" si="45"/>
        <v>23</v>
      </c>
      <c r="C430" s="22">
        <f t="shared" si="46"/>
        <v>23</v>
      </c>
      <c r="D430" s="23" t="s">
        <v>15</v>
      </c>
      <c r="E430" s="23">
        <v>349699.5</v>
      </c>
      <c r="F430" s="30">
        <f t="shared" si="43"/>
        <v>302909.26976707316</v>
      </c>
      <c r="G430" s="23">
        <v>37257840.18135</v>
      </c>
      <c r="H430" s="23">
        <v>27640203.134</v>
      </c>
      <c r="I430" s="23">
        <v>744856.58547692304</v>
      </c>
      <c r="J430" s="17">
        <f t="shared" si="47"/>
        <v>7.5080901143238414E-3</v>
      </c>
      <c r="K430" s="17">
        <f t="shared" si="48"/>
        <v>0.34795826212722075</v>
      </c>
      <c r="L430" s="17">
        <f t="shared" si="49"/>
        <v>0.25813726723118696</v>
      </c>
      <c r="M430" s="18">
        <v>123</v>
      </c>
      <c r="N430" s="18">
        <v>20325</v>
      </c>
      <c r="O430" s="18">
        <v>18935</v>
      </c>
      <c r="U430" s="6" t="str">
        <f t="shared" si="44"/>
        <v>2020-06-01 Санкт-Петербург Север</v>
      </c>
    </row>
    <row r="431" spans="1:21" ht="14.25" customHeight="1" x14ac:dyDescent="0.3">
      <c r="A431" s="24">
        <v>43962</v>
      </c>
      <c r="B431" s="22">
        <f t="shared" si="45"/>
        <v>20</v>
      </c>
      <c r="C431" s="22">
        <f t="shared" si="46"/>
        <v>23</v>
      </c>
      <c r="D431" s="25" t="s">
        <v>15</v>
      </c>
      <c r="E431" s="25">
        <v>318565.5</v>
      </c>
      <c r="F431" s="30">
        <f t="shared" si="43"/>
        <v>270252.64799999999</v>
      </c>
      <c r="G431" s="25">
        <v>33781581</v>
      </c>
      <c r="H431" s="25">
        <v>24232690.171</v>
      </c>
      <c r="I431" s="25">
        <v>605833.76570769225</v>
      </c>
      <c r="J431" s="17">
        <f t="shared" si="47"/>
        <v>6.8075646123816691E-3</v>
      </c>
      <c r="K431" s="17">
        <f t="shared" si="48"/>
        <v>0.39404996975645112</v>
      </c>
      <c r="L431" s="17">
        <f t="shared" si="49"/>
        <v>0.28266559901385313</v>
      </c>
      <c r="M431" s="18">
        <v>125</v>
      </c>
      <c r="N431" s="18">
        <v>18066</v>
      </c>
      <c r="O431" s="18">
        <v>16883</v>
      </c>
      <c r="U431" s="6" t="str">
        <f t="shared" si="44"/>
        <v>2020-05-11 Санкт-Петербург Север</v>
      </c>
    </row>
    <row r="432" spans="1:21" ht="14.25" customHeight="1" x14ac:dyDescent="0.3">
      <c r="A432" s="21">
        <v>43980</v>
      </c>
      <c r="B432" s="22">
        <f t="shared" si="45"/>
        <v>22</v>
      </c>
      <c r="C432" s="22">
        <f t="shared" si="46"/>
        <v>23</v>
      </c>
      <c r="D432" s="23" t="s">
        <v>14</v>
      </c>
      <c r="E432" s="23">
        <v>422965.5</v>
      </c>
      <c r="F432" s="30">
        <f t="shared" si="43"/>
        <v>323776.27988372097</v>
      </c>
      <c r="G432" s="23">
        <v>41767140.105000004</v>
      </c>
      <c r="H432" s="23">
        <v>32361318.846999999</v>
      </c>
      <c r="I432" s="23">
        <v>525087.91538461542</v>
      </c>
      <c r="J432" s="17">
        <f t="shared" si="47"/>
        <v>8.4167909411695455E-3</v>
      </c>
      <c r="K432" s="17">
        <f t="shared" si="48"/>
        <v>0.29065012159947728</v>
      </c>
      <c r="L432" s="17">
        <f t="shared" si="49"/>
        <v>0.22519667935976351</v>
      </c>
      <c r="M432" s="18">
        <v>129</v>
      </c>
      <c r="N432" s="18">
        <v>22403</v>
      </c>
      <c r="O432" s="18">
        <v>20676</v>
      </c>
      <c r="U432" s="6" t="str">
        <f t="shared" si="44"/>
        <v>2020-05-29 Санкт-Петербург Юг</v>
      </c>
    </row>
    <row r="433" spans="1:21" ht="14.25" customHeight="1" x14ac:dyDescent="0.3">
      <c r="A433" s="24">
        <v>43969</v>
      </c>
      <c r="B433" s="22">
        <f t="shared" si="45"/>
        <v>21</v>
      </c>
      <c r="C433" s="22">
        <f t="shared" si="46"/>
        <v>23</v>
      </c>
      <c r="D433" s="25" t="s">
        <v>15</v>
      </c>
      <c r="E433" s="25">
        <v>355081.5</v>
      </c>
      <c r="F433" s="30">
        <f t="shared" si="43"/>
        <v>295015.10399999999</v>
      </c>
      <c r="G433" s="25">
        <v>36876888</v>
      </c>
      <c r="H433" s="25">
        <v>26228948.559</v>
      </c>
      <c r="I433" s="25">
        <v>898617.75030769221</v>
      </c>
      <c r="J433" s="17">
        <f t="shared" si="47"/>
        <v>7.431321753814963E-3</v>
      </c>
      <c r="K433" s="17">
        <f t="shared" si="48"/>
        <v>0.405961352855921</v>
      </c>
      <c r="L433" s="17">
        <f t="shared" si="49"/>
        <v>0.28874289611965087</v>
      </c>
      <c r="M433" s="18">
        <v>125</v>
      </c>
      <c r="N433" s="18">
        <v>20449</v>
      </c>
      <c r="O433" s="18">
        <v>19060</v>
      </c>
      <c r="U433" s="6" t="str">
        <f t="shared" si="44"/>
        <v>2020-05-18 Санкт-Петербург Север</v>
      </c>
    </row>
    <row r="434" spans="1:21" ht="14.25" customHeight="1" x14ac:dyDescent="0.3">
      <c r="A434" s="21">
        <v>43965</v>
      </c>
      <c r="B434" s="22">
        <f t="shared" si="45"/>
        <v>20</v>
      </c>
      <c r="C434" s="22">
        <f t="shared" si="46"/>
        <v>23</v>
      </c>
      <c r="D434" s="23" t="s">
        <v>15</v>
      </c>
      <c r="E434" s="23">
        <v>358387.5</v>
      </c>
      <c r="F434" s="30">
        <f t="shared" si="43"/>
        <v>303705.20400000003</v>
      </c>
      <c r="G434" s="23">
        <v>37963150.5</v>
      </c>
      <c r="H434" s="23">
        <v>27483828.208999999</v>
      </c>
      <c r="I434" s="23">
        <v>506964.83088461537</v>
      </c>
      <c r="J434" s="17">
        <f t="shared" si="47"/>
        <v>7.6502221704283016E-3</v>
      </c>
      <c r="K434" s="17">
        <f t="shared" si="48"/>
        <v>0.3812904887670775</v>
      </c>
      <c r="L434" s="17">
        <f t="shared" si="49"/>
        <v>0.27603932110429036</v>
      </c>
      <c r="M434" s="18">
        <v>125</v>
      </c>
      <c r="N434" s="18">
        <v>20247</v>
      </c>
      <c r="O434" s="18">
        <v>18812</v>
      </c>
      <c r="U434" s="6" t="str">
        <f t="shared" si="44"/>
        <v>2020-05-14 Санкт-Петербург Север</v>
      </c>
    </row>
    <row r="435" spans="1:21" ht="14.25" customHeight="1" x14ac:dyDescent="0.3">
      <c r="A435" s="24">
        <v>43966</v>
      </c>
      <c r="B435" s="22">
        <f t="shared" si="45"/>
        <v>20</v>
      </c>
      <c r="C435" s="22">
        <f t="shared" si="46"/>
        <v>23</v>
      </c>
      <c r="D435" s="25" t="s">
        <v>15</v>
      </c>
      <c r="E435" s="25">
        <v>403261.5</v>
      </c>
      <c r="F435" s="30">
        <f t="shared" si="43"/>
        <v>338171.016</v>
      </c>
      <c r="G435" s="25">
        <v>42271377</v>
      </c>
      <c r="H435" s="25">
        <v>31105053.390999999</v>
      </c>
      <c r="I435" s="25">
        <v>571050.76427692303</v>
      </c>
      <c r="J435" s="17">
        <f t="shared" si="47"/>
        <v>8.5184032737202087E-3</v>
      </c>
      <c r="K435" s="17">
        <f t="shared" si="48"/>
        <v>0.35898744389330928</v>
      </c>
      <c r="L435" s="17">
        <f t="shared" si="49"/>
        <v>0.26415802846924058</v>
      </c>
      <c r="M435" s="18">
        <v>125</v>
      </c>
      <c r="N435" s="18">
        <v>21862</v>
      </c>
      <c r="O435" s="18">
        <v>20235</v>
      </c>
      <c r="U435" s="6" t="str">
        <f t="shared" si="44"/>
        <v>2020-05-15 Санкт-Петербург Север</v>
      </c>
    </row>
    <row r="436" spans="1:21" ht="14.25" customHeight="1" x14ac:dyDescent="0.3">
      <c r="A436" s="21">
        <v>43978</v>
      </c>
      <c r="B436" s="22">
        <f t="shared" si="45"/>
        <v>22</v>
      </c>
      <c r="C436" s="22">
        <f t="shared" si="46"/>
        <v>23</v>
      </c>
      <c r="D436" s="23" t="s">
        <v>16</v>
      </c>
      <c r="E436" s="23">
        <v>69010.5</v>
      </c>
      <c r="F436" s="30">
        <f t="shared" si="43"/>
        <v>166274.83333333334</v>
      </c>
      <c r="G436" s="23">
        <v>5985894</v>
      </c>
      <c r="H436" s="23">
        <v>4624968.49</v>
      </c>
      <c r="I436" s="23">
        <v>168769.33384615384</v>
      </c>
      <c r="J436" s="17">
        <f t="shared" si="47"/>
        <v>1.2062597119971313E-3</v>
      </c>
      <c r="K436" s="17">
        <f t="shared" si="48"/>
        <v>0.29425616908365138</v>
      </c>
      <c r="L436" s="17">
        <f t="shared" si="49"/>
        <v>0.22735543095150026</v>
      </c>
      <c r="M436" s="18">
        <v>36</v>
      </c>
      <c r="N436" s="18">
        <v>4951</v>
      </c>
      <c r="O436" s="18">
        <v>4584</v>
      </c>
      <c r="U436" s="6" t="str">
        <f t="shared" si="44"/>
        <v>2020-05-27 Волгоград</v>
      </c>
    </row>
    <row r="437" spans="1:21" ht="14.25" customHeight="1" x14ac:dyDescent="0.3">
      <c r="A437" s="24">
        <v>43973</v>
      </c>
      <c r="B437" s="22">
        <f t="shared" si="45"/>
        <v>21</v>
      </c>
      <c r="C437" s="22">
        <f t="shared" si="46"/>
        <v>23</v>
      </c>
      <c r="D437" s="25" t="s">
        <v>16</v>
      </c>
      <c r="E437" s="25">
        <v>75820.5</v>
      </c>
      <c r="F437" s="30">
        <f t="shared" si="43"/>
        <v>165096.91666666666</v>
      </c>
      <c r="G437" s="25">
        <v>5943489</v>
      </c>
      <c r="H437" s="25">
        <v>5046963.6720000003</v>
      </c>
      <c r="I437" s="25">
        <v>196334.07284615384</v>
      </c>
      <c r="J437" s="17">
        <f t="shared" si="47"/>
        <v>1.1977143814103821E-3</v>
      </c>
      <c r="K437" s="17">
        <f t="shared" si="48"/>
        <v>0.17763657245520187</v>
      </c>
      <c r="L437" s="17">
        <f t="shared" si="49"/>
        <v>0.15084158951080751</v>
      </c>
      <c r="M437" s="18">
        <v>36</v>
      </c>
      <c r="N437" s="18">
        <v>4857</v>
      </c>
      <c r="O437" s="18">
        <v>4456</v>
      </c>
      <c r="U437" s="6" t="str">
        <f t="shared" si="44"/>
        <v>2020-05-22 Волгоград</v>
      </c>
    </row>
    <row r="438" spans="1:21" ht="14.25" customHeight="1" x14ac:dyDescent="0.3">
      <c r="A438" s="21">
        <v>43983</v>
      </c>
      <c r="B438" s="22">
        <f t="shared" si="45"/>
        <v>23</v>
      </c>
      <c r="C438" s="22">
        <f t="shared" si="46"/>
        <v>23</v>
      </c>
      <c r="D438" s="23" t="s">
        <v>16</v>
      </c>
      <c r="E438" s="23">
        <v>64740</v>
      </c>
      <c r="F438" s="30">
        <f t="shared" si="43"/>
        <v>156764.59459459459</v>
      </c>
      <c r="G438" s="23">
        <v>5800290</v>
      </c>
      <c r="H438" s="23">
        <v>4332158.4330000002</v>
      </c>
      <c r="I438" s="23">
        <v>205428.24997692305</v>
      </c>
      <c r="J438" s="17">
        <f t="shared" si="47"/>
        <v>1.1688573410922145E-3</v>
      </c>
      <c r="K438" s="17">
        <f t="shared" si="48"/>
        <v>0.33889147631734357</v>
      </c>
      <c r="L438" s="17">
        <f t="shared" si="49"/>
        <v>0.2531134765675509</v>
      </c>
      <c r="M438" s="18">
        <v>37</v>
      </c>
      <c r="N438" s="18">
        <v>4722</v>
      </c>
      <c r="O438" s="18">
        <v>4352</v>
      </c>
      <c r="U438" s="6" t="str">
        <f t="shared" si="44"/>
        <v>2020-06-01 Волгоград</v>
      </c>
    </row>
    <row r="439" spans="1:21" ht="14.25" customHeight="1" x14ac:dyDescent="0.3">
      <c r="A439" s="24">
        <v>43962</v>
      </c>
      <c r="B439" s="22">
        <f t="shared" si="45"/>
        <v>20</v>
      </c>
      <c r="C439" s="22">
        <f t="shared" si="46"/>
        <v>23</v>
      </c>
      <c r="D439" s="25" t="s">
        <v>16</v>
      </c>
      <c r="E439" s="25">
        <v>59574</v>
      </c>
      <c r="F439" s="30">
        <f t="shared" si="43"/>
        <v>143838.04166666666</v>
      </c>
      <c r="G439" s="25">
        <v>5178169.5</v>
      </c>
      <c r="H439" s="25">
        <v>3929032.2650000001</v>
      </c>
      <c r="I439" s="25">
        <v>208822.33076923079</v>
      </c>
      <c r="J439" s="17">
        <f t="shared" si="47"/>
        <v>1.0434894519920214E-3</v>
      </c>
      <c r="K439" s="17">
        <f t="shared" si="48"/>
        <v>0.31792491146671709</v>
      </c>
      <c r="L439" s="17">
        <f t="shared" si="49"/>
        <v>0.24123143033459987</v>
      </c>
      <c r="M439" s="18">
        <v>36</v>
      </c>
      <c r="N439" s="18">
        <v>4150</v>
      </c>
      <c r="O439" s="18">
        <v>3838</v>
      </c>
      <c r="U439" s="6" t="str">
        <f t="shared" si="44"/>
        <v>2020-05-11 Волгоград</v>
      </c>
    </row>
    <row r="440" spans="1:21" ht="14.25" customHeight="1" x14ac:dyDescent="0.3">
      <c r="A440" s="21">
        <v>43980</v>
      </c>
      <c r="B440" s="22">
        <f t="shared" si="45"/>
        <v>22</v>
      </c>
      <c r="C440" s="22">
        <f t="shared" si="46"/>
        <v>23</v>
      </c>
      <c r="D440" s="23" t="s">
        <v>15</v>
      </c>
      <c r="E440" s="23">
        <v>524481</v>
      </c>
      <c r="F440" s="30">
        <f t="shared" si="43"/>
        <v>436871.20161290321</v>
      </c>
      <c r="G440" s="23">
        <v>54172029</v>
      </c>
      <c r="H440" s="23">
        <v>41382275.210999995</v>
      </c>
      <c r="I440" s="23">
        <v>512623.0388076923</v>
      </c>
      <c r="J440" s="17">
        <f t="shared" si="47"/>
        <v>1.0916587580708953E-2</v>
      </c>
      <c r="K440" s="17">
        <f t="shared" si="48"/>
        <v>0.30906357187437355</v>
      </c>
      <c r="L440" s="17">
        <f t="shared" si="49"/>
        <v>0.23609515879495679</v>
      </c>
      <c r="M440" s="18">
        <v>124</v>
      </c>
      <c r="N440" s="18">
        <v>25828</v>
      </c>
      <c r="O440" s="18">
        <v>23974</v>
      </c>
      <c r="U440" s="6" t="str">
        <f t="shared" si="44"/>
        <v>2020-05-29 Санкт-Петербург Север</v>
      </c>
    </row>
    <row r="441" spans="1:21" ht="14.25" customHeight="1" x14ac:dyDescent="0.3">
      <c r="A441" s="24">
        <v>43969</v>
      </c>
      <c r="B441" s="22">
        <f t="shared" si="45"/>
        <v>21</v>
      </c>
      <c r="C441" s="22">
        <f t="shared" si="46"/>
        <v>23</v>
      </c>
      <c r="D441" s="25" t="s">
        <v>16</v>
      </c>
      <c r="E441" s="25">
        <v>70278</v>
      </c>
      <c r="F441" s="30">
        <f t="shared" si="43"/>
        <v>161068.79166666666</v>
      </c>
      <c r="G441" s="25">
        <v>5798476.5</v>
      </c>
      <c r="H441" s="25">
        <v>4485664.5060000001</v>
      </c>
      <c r="I441" s="25">
        <v>182019.63597692308</v>
      </c>
      <c r="J441" s="17">
        <f t="shared" si="47"/>
        <v>1.168491889918554E-3</v>
      </c>
      <c r="K441" s="17">
        <f t="shared" si="48"/>
        <v>0.29266834205812536</v>
      </c>
      <c r="L441" s="17">
        <f t="shared" si="49"/>
        <v>0.22640636622395555</v>
      </c>
      <c r="M441" s="18">
        <v>36</v>
      </c>
      <c r="N441" s="18">
        <v>4885</v>
      </c>
      <c r="O441" s="18">
        <v>4502</v>
      </c>
      <c r="U441" s="6" t="str">
        <f t="shared" si="44"/>
        <v>2020-05-18 Волгоград</v>
      </c>
    </row>
    <row r="442" spans="1:21" ht="14.25" customHeight="1" x14ac:dyDescent="0.3">
      <c r="A442" s="21">
        <v>43965</v>
      </c>
      <c r="B442" s="22">
        <f t="shared" si="45"/>
        <v>20</v>
      </c>
      <c r="C442" s="22">
        <f t="shared" si="46"/>
        <v>23</v>
      </c>
      <c r="D442" s="23" t="s">
        <v>16</v>
      </c>
      <c r="E442" s="23">
        <v>63645</v>
      </c>
      <c r="F442" s="30">
        <f t="shared" si="43"/>
        <v>149072.29166666666</v>
      </c>
      <c r="G442" s="23">
        <v>5366602.5</v>
      </c>
      <c r="H442" s="23">
        <v>4245727.3389999997</v>
      </c>
      <c r="I442" s="23">
        <v>137701.4149</v>
      </c>
      <c r="J442" s="17">
        <f t="shared" si="47"/>
        <v>1.0814619146368252E-3</v>
      </c>
      <c r="K442" s="17">
        <f t="shared" si="48"/>
        <v>0.26400074039234023</v>
      </c>
      <c r="L442" s="17">
        <f t="shared" si="49"/>
        <v>0.2088612229059261</v>
      </c>
      <c r="M442" s="18">
        <v>36</v>
      </c>
      <c r="N442" s="18">
        <v>4285</v>
      </c>
      <c r="O442" s="18">
        <v>3950</v>
      </c>
      <c r="U442" s="6" t="str">
        <f t="shared" si="44"/>
        <v>2020-05-14 Волгоград</v>
      </c>
    </row>
    <row r="443" spans="1:21" ht="14.25" customHeight="1" x14ac:dyDescent="0.3">
      <c r="A443" s="24">
        <v>43966</v>
      </c>
      <c r="B443" s="22">
        <f t="shared" si="45"/>
        <v>20</v>
      </c>
      <c r="C443" s="22">
        <f t="shared" si="46"/>
        <v>23</v>
      </c>
      <c r="D443" s="25" t="s">
        <v>16</v>
      </c>
      <c r="E443" s="25">
        <v>75642</v>
      </c>
      <c r="F443" s="30">
        <f t="shared" si="43"/>
        <v>174832</v>
      </c>
      <c r="G443" s="25">
        <v>6293952</v>
      </c>
      <c r="H443" s="25">
        <v>5100877.9309999999</v>
      </c>
      <c r="I443" s="25">
        <v>159537.61835384613</v>
      </c>
      <c r="J443" s="17">
        <f t="shared" si="47"/>
        <v>1.2683386519780951E-3</v>
      </c>
      <c r="K443" s="17">
        <f t="shared" si="48"/>
        <v>0.23389582835323885</v>
      </c>
      <c r="L443" s="17">
        <f t="shared" si="49"/>
        <v>0.18955881280950349</v>
      </c>
      <c r="M443" s="18">
        <v>36</v>
      </c>
      <c r="N443" s="18">
        <v>4862</v>
      </c>
      <c r="O443" s="18">
        <v>4476</v>
      </c>
      <c r="U443" s="6" t="str">
        <f t="shared" si="44"/>
        <v>2020-05-15 Волгоград</v>
      </c>
    </row>
    <row r="444" spans="1:21" ht="14.25" customHeight="1" x14ac:dyDescent="0.3">
      <c r="A444" s="21">
        <v>43978</v>
      </c>
      <c r="B444" s="22">
        <f t="shared" si="45"/>
        <v>22</v>
      </c>
      <c r="C444" s="22">
        <f t="shared" si="46"/>
        <v>23</v>
      </c>
      <c r="D444" s="23" t="s">
        <v>17</v>
      </c>
      <c r="E444" s="23">
        <v>40420.5</v>
      </c>
      <c r="F444" s="30">
        <f t="shared" si="43"/>
        <v>180040.57142857142</v>
      </c>
      <c r="G444" s="23">
        <v>3780852</v>
      </c>
      <c r="H444" s="23">
        <v>2893288.4459999995</v>
      </c>
      <c r="I444" s="23">
        <v>291528.45785384614</v>
      </c>
      <c r="J444" s="17">
        <f t="shared" si="47"/>
        <v>7.6190614879310882E-4</v>
      </c>
      <c r="K444" s="17">
        <f t="shared" si="48"/>
        <v>0.30676635619482256</v>
      </c>
      <c r="L444" s="17">
        <f t="shared" si="49"/>
        <v>0.2347522606015788</v>
      </c>
      <c r="M444" s="18">
        <v>21</v>
      </c>
      <c r="N444" s="18">
        <v>2430</v>
      </c>
      <c r="O444" s="18">
        <v>2216</v>
      </c>
      <c r="U444" s="6" t="str">
        <f t="shared" si="44"/>
        <v>2020-05-27 Казань</v>
      </c>
    </row>
    <row r="445" spans="1:21" ht="14.25" customHeight="1" x14ac:dyDescent="0.3">
      <c r="A445" s="24">
        <v>43973</v>
      </c>
      <c r="B445" s="22">
        <f t="shared" si="45"/>
        <v>21</v>
      </c>
      <c r="C445" s="22">
        <f t="shared" si="46"/>
        <v>23</v>
      </c>
      <c r="D445" s="25" t="s">
        <v>17</v>
      </c>
      <c r="E445" s="25">
        <v>53838</v>
      </c>
      <c r="F445" s="30">
        <f t="shared" si="43"/>
        <v>230515.85714285713</v>
      </c>
      <c r="G445" s="25">
        <v>4840833</v>
      </c>
      <c r="H445" s="25">
        <v>4017247.747</v>
      </c>
      <c r="I445" s="25">
        <v>147709.19777692307</v>
      </c>
      <c r="J445" s="17">
        <f t="shared" si="47"/>
        <v>9.7551039500636135E-4</v>
      </c>
      <c r="K445" s="17">
        <f t="shared" si="48"/>
        <v>0.20501231312284313</v>
      </c>
      <c r="L445" s="17">
        <f t="shared" si="49"/>
        <v>0.17013296120729635</v>
      </c>
      <c r="M445" s="18">
        <v>21</v>
      </c>
      <c r="N445" s="18">
        <v>2861</v>
      </c>
      <c r="O445" s="18">
        <v>2612</v>
      </c>
      <c r="U445" s="6" t="str">
        <f t="shared" si="44"/>
        <v>2020-05-22 Казань</v>
      </c>
    </row>
    <row r="446" spans="1:21" ht="14.25" customHeight="1" x14ac:dyDescent="0.3">
      <c r="A446" s="21">
        <v>43983</v>
      </c>
      <c r="B446" s="22">
        <f t="shared" si="45"/>
        <v>23</v>
      </c>
      <c r="C446" s="22">
        <f t="shared" si="46"/>
        <v>23</v>
      </c>
      <c r="D446" s="23" t="s">
        <v>17</v>
      </c>
      <c r="E446" s="23">
        <v>40528.5</v>
      </c>
      <c r="F446" s="30">
        <f t="shared" si="43"/>
        <v>168054.39130434784</v>
      </c>
      <c r="G446" s="23">
        <v>3865251</v>
      </c>
      <c r="H446" s="23">
        <v>2972895.4169999999</v>
      </c>
      <c r="I446" s="23">
        <v>336001.08039230772</v>
      </c>
      <c r="J446" s="17">
        <f t="shared" si="47"/>
        <v>7.7891398645826729E-4</v>
      </c>
      <c r="K446" s="17">
        <f t="shared" si="48"/>
        <v>0.30016379920303132</v>
      </c>
      <c r="L446" s="17">
        <f t="shared" si="49"/>
        <v>0.23086614116392443</v>
      </c>
      <c r="M446" s="18">
        <v>23</v>
      </c>
      <c r="N446" s="18">
        <v>2531</v>
      </c>
      <c r="O446" s="18">
        <v>2296</v>
      </c>
      <c r="U446" s="6" t="str">
        <f t="shared" si="44"/>
        <v>2020-06-01 Казань</v>
      </c>
    </row>
    <row r="447" spans="1:21" ht="14.25" customHeight="1" x14ac:dyDescent="0.3">
      <c r="A447" s="24">
        <v>43962</v>
      </c>
      <c r="B447" s="22">
        <f t="shared" si="45"/>
        <v>20</v>
      </c>
      <c r="C447" s="22">
        <f t="shared" si="46"/>
        <v>23</v>
      </c>
      <c r="D447" s="25" t="s">
        <v>17</v>
      </c>
      <c r="E447" s="25">
        <v>32733</v>
      </c>
      <c r="F447" s="30">
        <f t="shared" si="43"/>
        <v>146649.07142857142</v>
      </c>
      <c r="G447" s="25">
        <v>3079630.5</v>
      </c>
      <c r="H447" s="25">
        <v>2364369.4010000001</v>
      </c>
      <c r="I447" s="25">
        <v>281373.57021538459</v>
      </c>
      <c r="J447" s="17">
        <f t="shared" si="47"/>
        <v>6.2059805936883969E-4</v>
      </c>
      <c r="K447" s="17">
        <f t="shared" si="48"/>
        <v>0.30251664511369641</v>
      </c>
      <c r="L447" s="17">
        <f t="shared" si="49"/>
        <v>0.23225549266381143</v>
      </c>
      <c r="M447" s="18">
        <v>21</v>
      </c>
      <c r="N447" s="18">
        <v>1916</v>
      </c>
      <c r="O447" s="18">
        <v>1733</v>
      </c>
      <c r="U447" s="6" t="str">
        <f t="shared" si="44"/>
        <v>2020-05-11 Казань</v>
      </c>
    </row>
    <row r="448" spans="1:21" ht="14.25" customHeight="1" x14ac:dyDescent="0.3">
      <c r="A448" s="21">
        <v>43980</v>
      </c>
      <c r="B448" s="22">
        <f t="shared" si="45"/>
        <v>22</v>
      </c>
      <c r="C448" s="22">
        <f t="shared" si="46"/>
        <v>23</v>
      </c>
      <c r="D448" s="23" t="s">
        <v>16</v>
      </c>
      <c r="E448" s="23">
        <v>84433.5</v>
      </c>
      <c r="F448" s="30">
        <f t="shared" si="43"/>
        <v>195362.02702702704</v>
      </c>
      <c r="G448" s="23">
        <v>7228395</v>
      </c>
      <c r="H448" s="23">
        <v>5795765.9359999998</v>
      </c>
      <c r="I448" s="23">
        <v>264121.66047692305</v>
      </c>
      <c r="J448" s="17">
        <f t="shared" si="47"/>
        <v>1.4566448505271732E-3</v>
      </c>
      <c r="K448" s="17">
        <f t="shared" si="48"/>
        <v>0.24718545914722398</v>
      </c>
      <c r="L448" s="17">
        <f t="shared" si="49"/>
        <v>0.19819462882147423</v>
      </c>
      <c r="M448" s="18">
        <v>37</v>
      </c>
      <c r="N448" s="18">
        <v>5672</v>
      </c>
      <c r="O448" s="18">
        <v>5198</v>
      </c>
      <c r="U448" s="6" t="str">
        <f t="shared" si="44"/>
        <v>2020-05-29 Волгоград</v>
      </c>
    </row>
    <row r="449" spans="1:21" ht="14.25" customHeight="1" x14ac:dyDescent="0.3">
      <c r="A449" s="24">
        <v>43969</v>
      </c>
      <c r="B449" s="22">
        <f t="shared" si="45"/>
        <v>21</v>
      </c>
      <c r="C449" s="22">
        <f t="shared" si="46"/>
        <v>23</v>
      </c>
      <c r="D449" s="25" t="s">
        <v>17</v>
      </c>
      <c r="E449" s="25">
        <v>36655.5</v>
      </c>
      <c r="F449" s="30">
        <f t="shared" si="43"/>
        <v>160006.42857142858</v>
      </c>
      <c r="G449" s="25">
        <v>3360135</v>
      </c>
      <c r="H449" s="25">
        <v>2596293.8219999997</v>
      </c>
      <c r="I449" s="25">
        <v>202175.53846153847</v>
      </c>
      <c r="J449" s="17">
        <f t="shared" si="47"/>
        <v>6.7712449925967286E-4</v>
      </c>
      <c r="K449" s="17">
        <f t="shared" si="48"/>
        <v>0.29420444309018595</v>
      </c>
      <c r="L449" s="17">
        <f t="shared" si="49"/>
        <v>0.22732455035288771</v>
      </c>
      <c r="M449" s="18">
        <v>21</v>
      </c>
      <c r="N449" s="18">
        <v>2136</v>
      </c>
      <c r="O449" s="18">
        <v>1947</v>
      </c>
      <c r="U449" s="6" t="str">
        <f t="shared" si="44"/>
        <v>2020-05-18 Казань</v>
      </c>
    </row>
    <row r="450" spans="1:21" ht="14.25" customHeight="1" x14ac:dyDescent="0.3">
      <c r="A450" s="21">
        <v>43965</v>
      </c>
      <c r="B450" s="22">
        <f t="shared" si="45"/>
        <v>20</v>
      </c>
      <c r="C450" s="22">
        <f t="shared" si="46"/>
        <v>23</v>
      </c>
      <c r="D450" s="23" t="s">
        <v>17</v>
      </c>
      <c r="E450" s="23">
        <v>33886.5</v>
      </c>
      <c r="F450" s="30">
        <f t="shared" ref="F450:F505" si="50">G450/M450</f>
        <v>150784.71428571429</v>
      </c>
      <c r="G450" s="23">
        <v>3166479</v>
      </c>
      <c r="H450" s="23">
        <v>2522496.074</v>
      </c>
      <c r="I450" s="23">
        <v>156584.58769230769</v>
      </c>
      <c r="J450" s="17">
        <f t="shared" si="47"/>
        <v>6.380995130526809E-4</v>
      </c>
      <c r="K450" s="17">
        <f t="shared" si="48"/>
        <v>0.25529590814340353</v>
      </c>
      <c r="L450" s="17">
        <f t="shared" si="49"/>
        <v>0.20337508191274914</v>
      </c>
      <c r="M450" s="18">
        <v>21</v>
      </c>
      <c r="N450" s="18">
        <v>1993</v>
      </c>
      <c r="O450" s="18">
        <v>1796</v>
      </c>
      <c r="U450" s="6" t="str">
        <f t="shared" ref="U450:U505" si="51">_xlfn.CONCAT(TEXT(A450,"ГГГГ-ММ-ДД")," ",D450)</f>
        <v>2020-05-14 Казань</v>
      </c>
    </row>
    <row r="451" spans="1:21" ht="14.25" customHeight="1" x14ac:dyDescent="0.3">
      <c r="A451" s="24">
        <v>43966</v>
      </c>
      <c r="B451" s="22">
        <f t="shared" ref="B451:B505" si="52">WEEKNUM(A451,2)</f>
        <v>20</v>
      </c>
      <c r="C451" s="22">
        <f t="shared" ref="C451:C505" si="53">MAX(B451:B954)</f>
        <v>23</v>
      </c>
      <c r="D451" s="25" t="s">
        <v>17</v>
      </c>
      <c r="E451" s="25">
        <v>41697</v>
      </c>
      <c r="F451" s="30">
        <f t="shared" si="50"/>
        <v>179631.35714285713</v>
      </c>
      <c r="G451" s="25">
        <v>3772258.5</v>
      </c>
      <c r="H451" s="25">
        <v>3092823.6680000001</v>
      </c>
      <c r="I451" s="25">
        <v>167669.98904615385</v>
      </c>
      <c r="J451" s="17">
        <f t="shared" ref="J451:J505" si="54">G451/SUM($G$2:$G$505)</f>
        <v>7.6017441200741784E-4</v>
      </c>
      <c r="K451" s="17">
        <f t="shared" ref="K451:K505" si="55">(G451-H451)/H451</f>
        <v>0.21968107623780636</v>
      </c>
      <c r="L451" s="17">
        <f t="shared" ref="L451:L505" si="56">(G451-H451)/G451</f>
        <v>0.1801135399390047</v>
      </c>
      <c r="M451" s="18">
        <v>21</v>
      </c>
      <c r="N451" s="18">
        <v>2255</v>
      </c>
      <c r="O451" s="18">
        <v>2045</v>
      </c>
      <c r="U451" s="6" t="str">
        <f t="shared" si="51"/>
        <v>2020-05-15 Казань</v>
      </c>
    </row>
    <row r="452" spans="1:21" ht="14.25" customHeight="1" x14ac:dyDescent="0.3">
      <c r="A452" s="21">
        <v>43980</v>
      </c>
      <c r="B452" s="22">
        <f t="shared" si="52"/>
        <v>22</v>
      </c>
      <c r="C452" s="22">
        <f t="shared" si="53"/>
        <v>23</v>
      </c>
      <c r="D452" s="23" t="s">
        <v>17</v>
      </c>
      <c r="E452" s="23">
        <v>44569.5</v>
      </c>
      <c r="F452" s="30">
        <f t="shared" si="50"/>
        <v>186754.36363636365</v>
      </c>
      <c r="G452" s="23">
        <v>4108596</v>
      </c>
      <c r="H452" s="23">
        <v>3229427.0830000001</v>
      </c>
      <c r="I452" s="23">
        <v>121448.35925384614</v>
      </c>
      <c r="J452" s="17">
        <f t="shared" si="54"/>
        <v>8.279521534582078E-4</v>
      </c>
      <c r="K452" s="17">
        <f t="shared" si="55"/>
        <v>0.27223680684045343</v>
      </c>
      <c r="L452" s="17">
        <f t="shared" si="56"/>
        <v>0.21398280994286123</v>
      </c>
      <c r="M452" s="18">
        <v>22</v>
      </c>
      <c r="N452" s="18">
        <v>2597</v>
      </c>
      <c r="O452" s="18">
        <v>2379</v>
      </c>
      <c r="U452" s="6" t="str">
        <f t="shared" si="51"/>
        <v>2020-05-29 Казань</v>
      </c>
    </row>
    <row r="453" spans="1:21" ht="14.25" customHeight="1" x14ac:dyDescent="0.3">
      <c r="A453" s="24">
        <v>43978</v>
      </c>
      <c r="B453" s="22">
        <f t="shared" si="52"/>
        <v>22</v>
      </c>
      <c r="C453" s="22">
        <f t="shared" si="53"/>
        <v>23</v>
      </c>
      <c r="D453" s="25" t="s">
        <v>18</v>
      </c>
      <c r="E453" s="25">
        <v>18069</v>
      </c>
      <c r="F453" s="30">
        <f t="shared" si="50"/>
        <v>94299.088235294112</v>
      </c>
      <c r="G453" s="25">
        <v>1603084.5</v>
      </c>
      <c r="H453" s="25">
        <v>1312709.0090000001</v>
      </c>
      <c r="I453" s="25">
        <v>241760.20769230771</v>
      </c>
      <c r="J453" s="17">
        <f t="shared" si="54"/>
        <v>3.2304886242173102E-4</v>
      </c>
      <c r="K453" s="17">
        <f t="shared" si="55"/>
        <v>0.2212032438333025</v>
      </c>
      <c r="L453" s="17">
        <f t="shared" si="56"/>
        <v>0.18113548661970091</v>
      </c>
      <c r="M453" s="18">
        <v>17</v>
      </c>
      <c r="N453" s="18">
        <v>1203</v>
      </c>
      <c r="O453" s="18">
        <v>1077</v>
      </c>
      <c r="U453" s="6" t="str">
        <f t="shared" si="51"/>
        <v>2020-05-27 Пермь</v>
      </c>
    </row>
    <row r="454" spans="1:21" ht="14.25" customHeight="1" x14ac:dyDescent="0.3">
      <c r="A454" s="21">
        <v>43973</v>
      </c>
      <c r="B454" s="22">
        <f t="shared" si="52"/>
        <v>21</v>
      </c>
      <c r="C454" s="22">
        <f t="shared" si="53"/>
        <v>23</v>
      </c>
      <c r="D454" s="23" t="s">
        <v>18</v>
      </c>
      <c r="E454" s="23">
        <v>21483</v>
      </c>
      <c r="F454" s="30">
        <f t="shared" si="50"/>
        <v>104372.29411764706</v>
      </c>
      <c r="G454" s="23">
        <v>1774329</v>
      </c>
      <c r="H454" s="23">
        <v>1460215.51</v>
      </c>
      <c r="I454" s="23">
        <v>181509.9923076923</v>
      </c>
      <c r="J454" s="17">
        <f t="shared" si="54"/>
        <v>3.5755754921957487E-4</v>
      </c>
      <c r="K454" s="17">
        <f t="shared" si="55"/>
        <v>0.21511447306843082</v>
      </c>
      <c r="L454" s="17">
        <f t="shared" si="56"/>
        <v>0.17703226966363059</v>
      </c>
      <c r="M454" s="18">
        <v>17</v>
      </c>
      <c r="N454" s="18">
        <v>1268</v>
      </c>
      <c r="O454" s="18">
        <v>1129</v>
      </c>
      <c r="U454" s="6" t="str">
        <f t="shared" si="51"/>
        <v>2020-05-22 Пермь</v>
      </c>
    </row>
    <row r="455" spans="1:21" ht="14.25" customHeight="1" x14ac:dyDescent="0.3">
      <c r="A455" s="24">
        <v>43983</v>
      </c>
      <c r="B455" s="22">
        <f t="shared" si="52"/>
        <v>23</v>
      </c>
      <c r="C455" s="22">
        <f t="shared" si="53"/>
        <v>23</v>
      </c>
      <c r="D455" s="25" t="s">
        <v>18</v>
      </c>
      <c r="E455" s="25">
        <v>16687.5</v>
      </c>
      <c r="F455" s="30">
        <f t="shared" si="50"/>
        <v>89800.5</v>
      </c>
      <c r="G455" s="25">
        <v>1526608.5</v>
      </c>
      <c r="H455" s="25">
        <v>1202670.0489999999</v>
      </c>
      <c r="I455" s="25">
        <v>340349.53369230771</v>
      </c>
      <c r="J455" s="17">
        <f t="shared" si="54"/>
        <v>3.0763764435894997E-4</v>
      </c>
      <c r="K455" s="17">
        <f t="shared" si="55"/>
        <v>0.2693493957626612</v>
      </c>
      <c r="L455" s="17">
        <f t="shared" si="56"/>
        <v>0.21219484301312361</v>
      </c>
      <c r="M455" s="18">
        <v>17</v>
      </c>
      <c r="N455" s="18">
        <v>1185</v>
      </c>
      <c r="O455" s="18">
        <v>1042</v>
      </c>
      <c r="U455" s="6" t="str">
        <f t="shared" si="51"/>
        <v>2020-06-01 Пермь</v>
      </c>
    </row>
    <row r="456" spans="1:21" ht="14.25" customHeight="1" x14ac:dyDescent="0.3">
      <c r="A456" s="21">
        <v>43962</v>
      </c>
      <c r="B456" s="22">
        <f t="shared" si="52"/>
        <v>20</v>
      </c>
      <c r="C456" s="22">
        <f t="shared" si="53"/>
        <v>23</v>
      </c>
      <c r="D456" s="23" t="s">
        <v>18</v>
      </c>
      <c r="E456" s="23">
        <v>12238.5</v>
      </c>
      <c r="F456" s="30">
        <f t="shared" si="50"/>
        <v>73066.8</v>
      </c>
      <c r="G456" s="23">
        <v>1096002</v>
      </c>
      <c r="H456" s="23">
        <v>872395.08600000001</v>
      </c>
      <c r="I456" s="23">
        <v>218895.40769230769</v>
      </c>
      <c r="J456" s="17">
        <f t="shared" si="54"/>
        <v>2.2086309194053216E-4</v>
      </c>
      <c r="K456" s="17">
        <f t="shared" si="55"/>
        <v>0.25631381651317553</v>
      </c>
      <c r="L456" s="17">
        <f t="shared" si="56"/>
        <v>0.20402053463406089</v>
      </c>
      <c r="M456" s="18">
        <v>15</v>
      </c>
      <c r="N456" s="18">
        <v>812</v>
      </c>
      <c r="O456" s="18">
        <v>714</v>
      </c>
      <c r="U456" s="6" t="str">
        <f t="shared" si="51"/>
        <v>2020-05-11 Пермь</v>
      </c>
    </row>
    <row r="457" spans="1:21" ht="14.25" customHeight="1" x14ac:dyDescent="0.3">
      <c r="A457" s="24">
        <v>43969</v>
      </c>
      <c r="B457" s="22">
        <f t="shared" si="52"/>
        <v>21</v>
      </c>
      <c r="C457" s="22">
        <f t="shared" si="53"/>
        <v>23</v>
      </c>
      <c r="D457" s="25" t="s">
        <v>18</v>
      </c>
      <c r="E457" s="25">
        <v>14290.5</v>
      </c>
      <c r="F457" s="30">
        <f t="shared" si="50"/>
        <v>77885.15625</v>
      </c>
      <c r="G457" s="25">
        <v>1246162.5</v>
      </c>
      <c r="H457" s="25">
        <v>983143.48999999987</v>
      </c>
      <c r="I457" s="25">
        <v>263823.34615384613</v>
      </c>
      <c r="J457" s="17">
        <f t="shared" si="54"/>
        <v>2.511229932156542E-4</v>
      </c>
      <c r="K457" s="17">
        <f t="shared" si="55"/>
        <v>0.26752860866728634</v>
      </c>
      <c r="L457" s="17">
        <f t="shared" si="56"/>
        <v>0.21106317193784929</v>
      </c>
      <c r="M457" s="18">
        <v>16</v>
      </c>
      <c r="N457" s="18">
        <v>925</v>
      </c>
      <c r="O457" s="18">
        <v>816</v>
      </c>
      <c r="U457" s="6" t="str">
        <f t="shared" si="51"/>
        <v>2020-05-18 Пермь</v>
      </c>
    </row>
    <row r="458" spans="1:21" ht="14.25" customHeight="1" x14ac:dyDescent="0.3">
      <c r="A458" s="21">
        <v>43965</v>
      </c>
      <c r="B458" s="22">
        <f t="shared" si="52"/>
        <v>20</v>
      </c>
      <c r="C458" s="22">
        <f t="shared" si="53"/>
        <v>23</v>
      </c>
      <c r="D458" s="23" t="s">
        <v>18</v>
      </c>
      <c r="E458" s="23">
        <v>14385</v>
      </c>
      <c r="F458" s="30">
        <f t="shared" si="50"/>
        <v>81566.100000000006</v>
      </c>
      <c r="G458" s="23">
        <v>1223491.5</v>
      </c>
      <c r="H458" s="23">
        <v>977925.73100000003</v>
      </c>
      <c r="I458" s="23">
        <v>285708.40769230766</v>
      </c>
      <c r="J458" s="17">
        <f t="shared" si="54"/>
        <v>2.4655440013153225E-4</v>
      </c>
      <c r="K458" s="17">
        <f t="shared" si="55"/>
        <v>0.25110881247484013</v>
      </c>
      <c r="L458" s="17">
        <f t="shared" si="56"/>
        <v>0.20070901105565503</v>
      </c>
      <c r="M458" s="18">
        <v>15</v>
      </c>
      <c r="N458" s="18">
        <v>890</v>
      </c>
      <c r="O458" s="18">
        <v>777</v>
      </c>
      <c r="U458" s="6" t="str">
        <f t="shared" si="51"/>
        <v>2020-05-14 Пермь</v>
      </c>
    </row>
    <row r="459" spans="1:21" ht="14.25" customHeight="1" x14ac:dyDescent="0.3">
      <c r="A459" s="24">
        <v>43966</v>
      </c>
      <c r="B459" s="22">
        <f t="shared" si="52"/>
        <v>20</v>
      </c>
      <c r="C459" s="22">
        <f t="shared" si="53"/>
        <v>23</v>
      </c>
      <c r="D459" s="25" t="s">
        <v>18</v>
      </c>
      <c r="E459" s="25">
        <v>16498.5</v>
      </c>
      <c r="F459" s="30">
        <f t="shared" si="50"/>
        <v>91365.5</v>
      </c>
      <c r="G459" s="25">
        <v>1370482.5</v>
      </c>
      <c r="H459" s="25">
        <v>1095453.1229999999</v>
      </c>
      <c r="I459" s="25">
        <v>250663.81538461539</v>
      </c>
      <c r="J459" s="17">
        <f t="shared" si="54"/>
        <v>2.7617559311058775E-4</v>
      </c>
      <c r="K459" s="17">
        <f t="shared" si="55"/>
        <v>0.25106448758556338</v>
      </c>
      <c r="L459" s="17">
        <f t="shared" si="56"/>
        <v>0.20068069238388678</v>
      </c>
      <c r="M459" s="18">
        <v>15</v>
      </c>
      <c r="N459" s="18">
        <v>980</v>
      </c>
      <c r="O459" s="18">
        <v>867</v>
      </c>
      <c r="U459" s="6" t="str">
        <f t="shared" si="51"/>
        <v>2020-05-15 Пермь</v>
      </c>
    </row>
    <row r="460" spans="1:21" ht="14.25" customHeight="1" x14ac:dyDescent="0.3">
      <c r="A460" s="21">
        <v>43978</v>
      </c>
      <c r="B460" s="22">
        <f t="shared" si="52"/>
        <v>22</v>
      </c>
      <c r="C460" s="22">
        <f t="shared" si="53"/>
        <v>23</v>
      </c>
      <c r="D460" s="23" t="s">
        <v>19</v>
      </c>
      <c r="E460" s="23">
        <v>13203</v>
      </c>
      <c r="F460" s="30">
        <f t="shared" si="50"/>
        <v>80763.8</v>
      </c>
      <c r="G460" s="23">
        <v>1211457</v>
      </c>
      <c r="H460" s="23">
        <v>964554.21099999989</v>
      </c>
      <c r="I460" s="23">
        <v>156117.80846153846</v>
      </c>
      <c r="J460" s="17">
        <f t="shared" si="54"/>
        <v>2.4412924317017786E-4</v>
      </c>
      <c r="K460" s="17">
        <f t="shared" si="55"/>
        <v>0.25597606250044158</v>
      </c>
      <c r="L460" s="17">
        <f t="shared" si="56"/>
        <v>0.20380648178185451</v>
      </c>
      <c r="M460" s="18">
        <v>15</v>
      </c>
      <c r="N460" s="18">
        <v>809</v>
      </c>
      <c r="O460" s="18">
        <v>702</v>
      </c>
      <c r="U460" s="6" t="str">
        <f t="shared" si="51"/>
        <v>2020-05-27 Ростов-на-Дону</v>
      </c>
    </row>
    <row r="461" spans="1:21" ht="14.25" customHeight="1" x14ac:dyDescent="0.3">
      <c r="A461" s="24">
        <v>43973</v>
      </c>
      <c r="B461" s="22">
        <f t="shared" si="52"/>
        <v>21</v>
      </c>
      <c r="C461" s="22">
        <f t="shared" si="53"/>
        <v>23</v>
      </c>
      <c r="D461" s="25" t="s">
        <v>19</v>
      </c>
      <c r="E461" s="25">
        <v>15802.5</v>
      </c>
      <c r="F461" s="30">
        <f t="shared" si="50"/>
        <v>94127.3</v>
      </c>
      <c r="G461" s="25">
        <v>1411909.5</v>
      </c>
      <c r="H461" s="25">
        <v>1158841.584</v>
      </c>
      <c r="I461" s="25">
        <v>186035.59738461539</v>
      </c>
      <c r="J461" s="17">
        <f t="shared" si="54"/>
        <v>2.8452384002055725E-4</v>
      </c>
      <c r="K461" s="17">
        <f t="shared" si="55"/>
        <v>0.21838007842839022</v>
      </c>
      <c r="L461" s="17">
        <f t="shared" si="56"/>
        <v>0.17923805739673823</v>
      </c>
      <c r="M461" s="18">
        <v>15</v>
      </c>
      <c r="N461" s="18">
        <v>903</v>
      </c>
      <c r="O461" s="18">
        <v>792</v>
      </c>
      <c r="U461" s="6" t="str">
        <f t="shared" si="51"/>
        <v>2020-05-22 Ростов-на-Дону</v>
      </c>
    </row>
    <row r="462" spans="1:21" ht="14.25" customHeight="1" x14ac:dyDescent="0.3">
      <c r="A462" s="21">
        <v>43983</v>
      </c>
      <c r="B462" s="22">
        <f t="shared" si="52"/>
        <v>23</v>
      </c>
      <c r="C462" s="22">
        <f t="shared" si="53"/>
        <v>23</v>
      </c>
      <c r="D462" s="23" t="s">
        <v>19</v>
      </c>
      <c r="E462" s="23">
        <v>16476</v>
      </c>
      <c r="F462" s="30">
        <f t="shared" si="50"/>
        <v>97852.03125</v>
      </c>
      <c r="G462" s="23">
        <v>1565632.5</v>
      </c>
      <c r="H462" s="23">
        <v>1234060.9909999999</v>
      </c>
      <c r="I462" s="23">
        <v>194827.87672307692</v>
      </c>
      <c r="J462" s="17">
        <f t="shared" si="54"/>
        <v>3.1550164579315115E-4</v>
      </c>
      <c r="K462" s="17">
        <f t="shared" si="55"/>
        <v>0.26868324290140383</v>
      </c>
      <c r="L462" s="17">
        <f t="shared" si="56"/>
        <v>0.21178118683662997</v>
      </c>
      <c r="M462" s="18">
        <v>16</v>
      </c>
      <c r="N462" s="18">
        <v>1019</v>
      </c>
      <c r="O462" s="18">
        <v>895</v>
      </c>
      <c r="U462" s="6" t="str">
        <f t="shared" si="51"/>
        <v>2020-06-01 Ростов-на-Дону</v>
      </c>
    </row>
    <row r="463" spans="1:21" ht="14.25" customHeight="1" x14ac:dyDescent="0.3">
      <c r="A463" s="24">
        <v>43962</v>
      </c>
      <c r="B463" s="22">
        <f t="shared" si="52"/>
        <v>20</v>
      </c>
      <c r="C463" s="22">
        <f t="shared" si="53"/>
        <v>23</v>
      </c>
      <c r="D463" s="25" t="s">
        <v>19</v>
      </c>
      <c r="E463" s="25">
        <v>12654</v>
      </c>
      <c r="F463" s="30">
        <f t="shared" si="50"/>
        <v>72077.2</v>
      </c>
      <c r="G463" s="25">
        <v>1081158</v>
      </c>
      <c r="H463" s="25">
        <v>927698.82299999986</v>
      </c>
      <c r="I463" s="25">
        <v>197299.08136923076</v>
      </c>
      <c r="J463" s="17">
        <f t="shared" si="54"/>
        <v>2.1787177282180312E-4</v>
      </c>
      <c r="K463" s="17">
        <f t="shared" si="55"/>
        <v>0.1654191782886418</v>
      </c>
      <c r="L463" s="17">
        <f t="shared" si="56"/>
        <v>0.14193963971963408</v>
      </c>
      <c r="M463" s="18">
        <v>15</v>
      </c>
      <c r="N463" s="18">
        <v>684</v>
      </c>
      <c r="O463" s="18">
        <v>585</v>
      </c>
      <c r="U463" s="6" t="str">
        <f t="shared" si="51"/>
        <v>2020-05-11 Ростов-на-Дону</v>
      </c>
    </row>
    <row r="464" spans="1:21" ht="14.25" customHeight="1" x14ac:dyDescent="0.3">
      <c r="A464" s="21">
        <v>43980</v>
      </c>
      <c r="B464" s="22">
        <f t="shared" si="52"/>
        <v>22</v>
      </c>
      <c r="C464" s="22">
        <f t="shared" si="53"/>
        <v>23</v>
      </c>
      <c r="D464" s="23" t="s">
        <v>18</v>
      </c>
      <c r="E464" s="23">
        <v>19647</v>
      </c>
      <c r="F464" s="30">
        <f t="shared" si="50"/>
        <v>103804.05882352941</v>
      </c>
      <c r="G464" s="23">
        <v>1764669</v>
      </c>
      <c r="H464" s="23">
        <v>1409485.402</v>
      </c>
      <c r="I464" s="23">
        <v>182377.32307692306</v>
      </c>
      <c r="J464" s="17">
        <f t="shared" si="54"/>
        <v>3.556108944980091E-4</v>
      </c>
      <c r="K464" s="17">
        <f t="shared" si="55"/>
        <v>0.25199522995840151</v>
      </c>
      <c r="L464" s="17">
        <f t="shared" si="56"/>
        <v>0.20127491217899787</v>
      </c>
      <c r="M464" s="18">
        <v>17</v>
      </c>
      <c r="N464" s="18">
        <v>1296</v>
      </c>
      <c r="O464" s="18">
        <v>1153</v>
      </c>
      <c r="U464" s="6" t="str">
        <f t="shared" si="51"/>
        <v>2020-05-29 Пермь</v>
      </c>
    </row>
    <row r="465" spans="1:21" ht="14.25" customHeight="1" x14ac:dyDescent="0.3">
      <c r="A465" s="24">
        <v>43969</v>
      </c>
      <c r="B465" s="22">
        <f t="shared" si="52"/>
        <v>21</v>
      </c>
      <c r="C465" s="22">
        <f t="shared" si="53"/>
        <v>23</v>
      </c>
      <c r="D465" s="25" t="s">
        <v>19</v>
      </c>
      <c r="E465" s="25">
        <v>12450</v>
      </c>
      <c r="F465" s="30">
        <f t="shared" si="50"/>
        <v>74343.100000000006</v>
      </c>
      <c r="G465" s="25">
        <v>1115146.5</v>
      </c>
      <c r="H465" s="25">
        <v>897555.51099999994</v>
      </c>
      <c r="I465" s="25">
        <v>150809.61403846153</v>
      </c>
      <c r="J465" s="17">
        <f t="shared" si="54"/>
        <v>2.2472103514105144E-4</v>
      </c>
      <c r="K465" s="17">
        <f t="shared" si="55"/>
        <v>0.24242621913999932</v>
      </c>
      <c r="L465" s="17">
        <f t="shared" si="56"/>
        <v>0.1951232317906213</v>
      </c>
      <c r="M465" s="18">
        <v>15</v>
      </c>
      <c r="N465" s="18">
        <v>729</v>
      </c>
      <c r="O465" s="18">
        <v>636</v>
      </c>
      <c r="U465" s="6" t="str">
        <f t="shared" si="51"/>
        <v>2020-05-18 Ростов-на-Дону</v>
      </c>
    </row>
    <row r="466" spans="1:21" ht="14.25" customHeight="1" x14ac:dyDescent="0.3">
      <c r="A466" s="21">
        <v>43965</v>
      </c>
      <c r="B466" s="22">
        <f t="shared" si="52"/>
        <v>20</v>
      </c>
      <c r="C466" s="22">
        <f t="shared" si="53"/>
        <v>23</v>
      </c>
      <c r="D466" s="23" t="s">
        <v>19</v>
      </c>
      <c r="E466" s="23">
        <v>11161.5</v>
      </c>
      <c r="F466" s="30">
        <f t="shared" si="50"/>
        <v>64233.5</v>
      </c>
      <c r="G466" s="23">
        <v>963502.5</v>
      </c>
      <c r="H466" s="23">
        <v>812962.67800000007</v>
      </c>
      <c r="I466" s="23">
        <v>193118.32307692309</v>
      </c>
      <c r="J466" s="17">
        <f t="shared" si="54"/>
        <v>1.9416218331940323E-4</v>
      </c>
      <c r="K466" s="17">
        <f t="shared" si="55"/>
        <v>0.18517433342739495</v>
      </c>
      <c r="L466" s="17">
        <f t="shared" si="56"/>
        <v>0.15624227441028946</v>
      </c>
      <c r="M466" s="18">
        <v>15</v>
      </c>
      <c r="N466" s="18">
        <v>638</v>
      </c>
      <c r="O466" s="18">
        <v>548</v>
      </c>
      <c r="U466" s="6" t="str">
        <f t="shared" si="51"/>
        <v>2020-05-14 Ростов-на-Дону</v>
      </c>
    </row>
    <row r="467" spans="1:21" ht="14.25" customHeight="1" x14ac:dyDescent="0.3">
      <c r="A467" s="24">
        <v>43966</v>
      </c>
      <c r="B467" s="22">
        <f t="shared" si="52"/>
        <v>20</v>
      </c>
      <c r="C467" s="22">
        <f t="shared" si="53"/>
        <v>23</v>
      </c>
      <c r="D467" s="25" t="s">
        <v>19</v>
      </c>
      <c r="E467" s="25">
        <v>12229.5</v>
      </c>
      <c r="F467" s="30">
        <f t="shared" si="50"/>
        <v>74848.7</v>
      </c>
      <c r="G467" s="25">
        <v>1122730.5</v>
      </c>
      <c r="H467" s="25">
        <v>921566.44700000004</v>
      </c>
      <c r="I467" s="25">
        <v>147588</v>
      </c>
      <c r="J467" s="17">
        <f t="shared" si="54"/>
        <v>2.2624934046282729E-4</v>
      </c>
      <c r="K467" s="17">
        <f t="shared" si="55"/>
        <v>0.218284914402922</v>
      </c>
      <c r="L467" s="17">
        <f t="shared" si="56"/>
        <v>0.1791739451275261</v>
      </c>
      <c r="M467" s="18">
        <v>15</v>
      </c>
      <c r="N467" s="18">
        <v>688</v>
      </c>
      <c r="O467" s="18">
        <v>598</v>
      </c>
      <c r="U467" s="6" t="str">
        <f t="shared" si="51"/>
        <v>2020-05-15 Ростов-на-Дону</v>
      </c>
    </row>
    <row r="468" spans="1:21" ht="14.25" customHeight="1" x14ac:dyDescent="0.3">
      <c r="A468" s="21">
        <v>43978</v>
      </c>
      <c r="B468" s="22">
        <f t="shared" si="52"/>
        <v>22</v>
      </c>
      <c r="C468" s="22">
        <f t="shared" si="53"/>
        <v>23</v>
      </c>
      <c r="D468" s="23" t="s">
        <v>20</v>
      </c>
      <c r="E468" s="23">
        <v>28050</v>
      </c>
      <c r="F468" s="30">
        <f t="shared" si="50"/>
        <v>122927.77499999999</v>
      </c>
      <c r="G468" s="23">
        <v>2458555.5</v>
      </c>
      <c r="H468" s="23">
        <v>1979227.4479999999</v>
      </c>
      <c r="I468" s="23">
        <v>122940.53466153846</v>
      </c>
      <c r="J468" s="17">
        <f t="shared" si="54"/>
        <v>4.9544085634643093E-4</v>
      </c>
      <c r="K468" s="17">
        <f t="shared" si="55"/>
        <v>0.24217936775500912</v>
      </c>
      <c r="L468" s="17">
        <f t="shared" si="56"/>
        <v>0.19496328311482095</v>
      </c>
      <c r="M468" s="18">
        <v>20</v>
      </c>
      <c r="N468" s="18">
        <v>1873</v>
      </c>
      <c r="O468" s="18">
        <v>1715</v>
      </c>
      <c r="U468" s="6" t="str">
        <f t="shared" si="51"/>
        <v>2020-05-27 Краснодар</v>
      </c>
    </row>
    <row r="469" spans="1:21" ht="14.25" customHeight="1" x14ac:dyDescent="0.3">
      <c r="A469" s="24">
        <v>43973</v>
      </c>
      <c r="B469" s="22">
        <f t="shared" si="52"/>
        <v>21</v>
      </c>
      <c r="C469" s="22">
        <f t="shared" si="53"/>
        <v>23</v>
      </c>
      <c r="D469" s="25" t="s">
        <v>20</v>
      </c>
      <c r="E469" s="25">
        <v>30781.5</v>
      </c>
      <c r="F469" s="30">
        <f t="shared" si="50"/>
        <v>133721.84210526315</v>
      </c>
      <c r="G469" s="25">
        <v>2540715</v>
      </c>
      <c r="H469" s="25">
        <v>2108065.5690000001</v>
      </c>
      <c r="I469" s="25">
        <v>90381.169230769228</v>
      </c>
      <c r="J469" s="17">
        <f t="shared" si="54"/>
        <v>5.1199739657381029E-4</v>
      </c>
      <c r="K469" s="17">
        <f t="shared" si="55"/>
        <v>0.20523528174943587</v>
      </c>
      <c r="L469" s="17">
        <f t="shared" si="56"/>
        <v>0.17028648667796265</v>
      </c>
      <c r="M469" s="18">
        <v>19</v>
      </c>
      <c r="N469" s="18">
        <v>1859</v>
      </c>
      <c r="O469" s="18">
        <v>1697</v>
      </c>
      <c r="U469" s="6" t="str">
        <f t="shared" si="51"/>
        <v>2020-05-22 Краснодар</v>
      </c>
    </row>
    <row r="470" spans="1:21" ht="14.25" customHeight="1" x14ac:dyDescent="0.3">
      <c r="A470" s="21">
        <v>43983</v>
      </c>
      <c r="B470" s="22">
        <f t="shared" si="52"/>
        <v>23</v>
      </c>
      <c r="C470" s="22">
        <f t="shared" si="53"/>
        <v>23</v>
      </c>
      <c r="D470" s="23" t="s">
        <v>20</v>
      </c>
      <c r="E470" s="23">
        <v>27960</v>
      </c>
      <c r="F470" s="30">
        <f t="shared" si="50"/>
        <v>120903.21428571429</v>
      </c>
      <c r="G470" s="23">
        <v>2538967.5</v>
      </c>
      <c r="H470" s="23">
        <v>1983277.5959999997</v>
      </c>
      <c r="I470" s="23">
        <v>134168.53587692307</v>
      </c>
      <c r="J470" s="17">
        <f t="shared" si="54"/>
        <v>5.1164524552557667E-4</v>
      </c>
      <c r="K470" s="17">
        <f t="shared" si="55"/>
        <v>0.28018765760312681</v>
      </c>
      <c r="L470" s="17">
        <f t="shared" si="56"/>
        <v>0.21886452032174508</v>
      </c>
      <c r="M470" s="18">
        <v>21</v>
      </c>
      <c r="N470" s="18">
        <v>1879</v>
      </c>
      <c r="O470" s="18">
        <v>1720</v>
      </c>
      <c r="U470" s="6" t="str">
        <f t="shared" si="51"/>
        <v>2020-06-01 Краснодар</v>
      </c>
    </row>
    <row r="471" spans="1:21" ht="14.25" customHeight="1" x14ac:dyDescent="0.3">
      <c r="A471" s="24">
        <v>43962</v>
      </c>
      <c r="B471" s="22">
        <f t="shared" si="52"/>
        <v>20</v>
      </c>
      <c r="C471" s="22">
        <f t="shared" si="53"/>
        <v>23</v>
      </c>
      <c r="D471" s="25" t="s">
        <v>20</v>
      </c>
      <c r="E471" s="25">
        <v>23629.5</v>
      </c>
      <c r="F471" s="30">
        <f t="shared" si="50"/>
        <v>113913.94736842105</v>
      </c>
      <c r="G471" s="25">
        <v>2164365</v>
      </c>
      <c r="H471" s="25">
        <v>1678039.8589999999</v>
      </c>
      <c r="I471" s="25">
        <v>151098.71538461538</v>
      </c>
      <c r="J471" s="17">
        <f t="shared" si="54"/>
        <v>4.3615645408299429E-4</v>
      </c>
      <c r="K471" s="17">
        <f t="shared" si="55"/>
        <v>0.28981739521361399</v>
      </c>
      <c r="L471" s="17">
        <f t="shared" si="56"/>
        <v>0.22469645415629991</v>
      </c>
      <c r="M471" s="18">
        <v>19</v>
      </c>
      <c r="N471" s="18">
        <v>1527</v>
      </c>
      <c r="O471" s="18">
        <v>1389</v>
      </c>
      <c r="U471" s="6" t="str">
        <f t="shared" si="51"/>
        <v>2020-05-11 Краснодар</v>
      </c>
    </row>
    <row r="472" spans="1:21" ht="14.25" customHeight="1" x14ac:dyDescent="0.3">
      <c r="A472" s="21">
        <v>43980</v>
      </c>
      <c r="B472" s="22">
        <f t="shared" si="52"/>
        <v>22</v>
      </c>
      <c r="C472" s="22">
        <f t="shared" si="53"/>
        <v>23</v>
      </c>
      <c r="D472" s="23" t="s">
        <v>19</v>
      </c>
      <c r="E472" s="23">
        <v>17052</v>
      </c>
      <c r="F472" s="30">
        <f t="shared" si="50"/>
        <v>96813.75</v>
      </c>
      <c r="G472" s="23">
        <v>1549020</v>
      </c>
      <c r="H472" s="23">
        <v>1246591.997</v>
      </c>
      <c r="I472" s="23">
        <v>104864.4846153846</v>
      </c>
      <c r="J472" s="17">
        <f t="shared" si="54"/>
        <v>3.1215394376809814E-4</v>
      </c>
      <c r="K472" s="17">
        <f t="shared" si="55"/>
        <v>0.24260383808640801</v>
      </c>
      <c r="L472" s="17">
        <f t="shared" si="56"/>
        <v>0.19523828162321985</v>
      </c>
      <c r="M472" s="18">
        <v>16</v>
      </c>
      <c r="N472" s="18">
        <v>981</v>
      </c>
      <c r="O472" s="18">
        <v>859</v>
      </c>
      <c r="U472" s="6" t="str">
        <f t="shared" si="51"/>
        <v>2020-05-29 Ростов-на-Дону</v>
      </c>
    </row>
    <row r="473" spans="1:21" ht="14.25" customHeight="1" x14ac:dyDescent="0.3">
      <c r="A473" s="24">
        <v>43969</v>
      </c>
      <c r="B473" s="22">
        <f t="shared" si="52"/>
        <v>21</v>
      </c>
      <c r="C473" s="22">
        <f t="shared" si="53"/>
        <v>23</v>
      </c>
      <c r="D473" s="25" t="s">
        <v>20</v>
      </c>
      <c r="E473" s="25">
        <v>27181.5</v>
      </c>
      <c r="F473" s="30">
        <f t="shared" si="50"/>
        <v>122341.57894736843</v>
      </c>
      <c r="G473" s="25">
        <v>2324490</v>
      </c>
      <c r="H473" s="25">
        <v>1796459.4790000001</v>
      </c>
      <c r="I473" s="25">
        <v>129793.76153846155</v>
      </c>
      <c r="J473" s="17">
        <f t="shared" si="54"/>
        <v>4.6842437202199231E-4</v>
      </c>
      <c r="K473" s="17">
        <f t="shared" si="55"/>
        <v>0.29392843377348449</v>
      </c>
      <c r="L473" s="17">
        <f t="shared" si="56"/>
        <v>0.22715973009133184</v>
      </c>
      <c r="M473" s="18">
        <v>19</v>
      </c>
      <c r="N473" s="18">
        <v>1741</v>
      </c>
      <c r="O473" s="18">
        <v>1597</v>
      </c>
      <c r="U473" s="6" t="str">
        <f t="shared" si="51"/>
        <v>2020-05-18 Краснодар</v>
      </c>
    </row>
    <row r="474" spans="1:21" ht="14.25" customHeight="1" x14ac:dyDescent="0.3">
      <c r="A474" s="21">
        <v>43965</v>
      </c>
      <c r="B474" s="22">
        <f t="shared" si="52"/>
        <v>20</v>
      </c>
      <c r="C474" s="22">
        <f t="shared" si="53"/>
        <v>23</v>
      </c>
      <c r="D474" s="23" t="s">
        <v>20</v>
      </c>
      <c r="E474" s="23">
        <v>25656</v>
      </c>
      <c r="F474" s="30">
        <f t="shared" si="50"/>
        <v>117123.23684210527</v>
      </c>
      <c r="G474" s="23">
        <v>2225341.5</v>
      </c>
      <c r="H474" s="23">
        <v>1766450.28</v>
      </c>
      <c r="I474" s="23">
        <v>91828.489107692309</v>
      </c>
      <c r="J474" s="17">
        <f t="shared" si="54"/>
        <v>4.4844425859951142E-4</v>
      </c>
      <c r="K474" s="17">
        <f t="shared" si="55"/>
        <v>0.25978156600026125</v>
      </c>
      <c r="L474" s="17">
        <f t="shared" si="56"/>
        <v>0.20621159493947333</v>
      </c>
      <c r="M474" s="18">
        <v>19</v>
      </c>
      <c r="N474" s="18">
        <v>1635</v>
      </c>
      <c r="O474" s="18">
        <v>1487</v>
      </c>
      <c r="U474" s="6" t="str">
        <f t="shared" si="51"/>
        <v>2020-05-14 Краснодар</v>
      </c>
    </row>
    <row r="475" spans="1:21" ht="14.25" customHeight="1" x14ac:dyDescent="0.3">
      <c r="A475" s="24">
        <v>43966</v>
      </c>
      <c r="B475" s="22">
        <f t="shared" si="52"/>
        <v>20</v>
      </c>
      <c r="C475" s="22">
        <f t="shared" si="53"/>
        <v>23</v>
      </c>
      <c r="D475" s="25" t="s">
        <v>20</v>
      </c>
      <c r="E475" s="25">
        <v>29283</v>
      </c>
      <c r="F475" s="30">
        <f t="shared" si="50"/>
        <v>130394.05263157895</v>
      </c>
      <c r="G475" s="25">
        <v>2477487</v>
      </c>
      <c r="H475" s="25">
        <v>2005719.3469999998</v>
      </c>
      <c r="I475" s="25">
        <v>77264.32873846154</v>
      </c>
      <c r="J475" s="17">
        <f t="shared" si="54"/>
        <v>4.9925587641489085E-4</v>
      </c>
      <c r="K475" s="17">
        <f t="shared" si="55"/>
        <v>0.23521119926655432</v>
      </c>
      <c r="L475" s="17">
        <f t="shared" si="56"/>
        <v>0.19042184802584239</v>
      </c>
      <c r="M475" s="18">
        <v>19</v>
      </c>
      <c r="N475" s="18">
        <v>1780</v>
      </c>
      <c r="O475" s="18">
        <v>1615</v>
      </c>
      <c r="U475" s="6" t="str">
        <f t="shared" si="51"/>
        <v>2020-05-15 Краснодар</v>
      </c>
    </row>
    <row r="476" spans="1:21" ht="14.25" customHeight="1" x14ac:dyDescent="0.3">
      <c r="A476" s="21">
        <v>43980</v>
      </c>
      <c r="B476" s="22">
        <f t="shared" si="52"/>
        <v>22</v>
      </c>
      <c r="C476" s="22">
        <f t="shared" si="53"/>
        <v>23</v>
      </c>
      <c r="D476" s="23" t="s">
        <v>20</v>
      </c>
      <c r="E476" s="23">
        <v>32782.5</v>
      </c>
      <c r="F476" s="30">
        <f t="shared" si="50"/>
        <v>142737.07500000001</v>
      </c>
      <c r="G476" s="23">
        <v>2854741.5</v>
      </c>
      <c r="H476" s="23">
        <v>2293738.9569999999</v>
      </c>
      <c r="I476" s="23">
        <v>58400.799200000001</v>
      </c>
      <c r="J476" s="17">
        <f t="shared" si="54"/>
        <v>5.7527909107917019E-4</v>
      </c>
      <c r="K476" s="17">
        <f t="shared" si="55"/>
        <v>0.24457994284307744</v>
      </c>
      <c r="L476" s="17">
        <f t="shared" si="56"/>
        <v>0.19651605688290869</v>
      </c>
      <c r="M476" s="18">
        <v>20</v>
      </c>
      <c r="N476" s="18">
        <v>2064</v>
      </c>
      <c r="O476" s="18">
        <v>1896</v>
      </c>
      <c r="U476" s="6" t="str">
        <f t="shared" si="51"/>
        <v>2020-05-29 Краснодар</v>
      </c>
    </row>
    <row r="477" spans="1:21" ht="14.25" customHeight="1" x14ac:dyDescent="0.3">
      <c r="A477" s="24">
        <v>43978</v>
      </c>
      <c r="B477" s="22">
        <f t="shared" si="52"/>
        <v>22</v>
      </c>
      <c r="C477" s="22">
        <f t="shared" si="53"/>
        <v>23</v>
      </c>
      <c r="D477" s="25" t="s">
        <v>21</v>
      </c>
      <c r="E477" s="25">
        <v>215592</v>
      </c>
      <c r="F477" s="30">
        <f t="shared" si="50"/>
        <v>378683.05932203389</v>
      </c>
      <c r="G477" s="25">
        <v>22342300.5</v>
      </c>
      <c r="H477" s="25">
        <v>16240834.603999998</v>
      </c>
      <c r="I477" s="25">
        <v>285591.72307692305</v>
      </c>
      <c r="J477" s="17">
        <f t="shared" si="54"/>
        <v>4.5023545299137206E-3</v>
      </c>
      <c r="K477" s="17">
        <f t="shared" si="55"/>
        <v>0.37568672083497823</v>
      </c>
      <c r="L477" s="17">
        <f t="shared" si="56"/>
        <v>0.27309031565482711</v>
      </c>
      <c r="M477" s="18">
        <v>59</v>
      </c>
      <c r="N477" s="18">
        <v>13942</v>
      </c>
      <c r="O477" s="18">
        <v>12986</v>
      </c>
      <c r="U477" s="6" t="str">
        <f t="shared" si="51"/>
        <v>2020-05-27 Москва Запад</v>
      </c>
    </row>
    <row r="478" spans="1:21" ht="14.25" customHeight="1" x14ac:dyDescent="0.3">
      <c r="A478" s="21">
        <v>43973</v>
      </c>
      <c r="B478" s="22">
        <f t="shared" si="52"/>
        <v>21</v>
      </c>
      <c r="C478" s="22">
        <f t="shared" si="53"/>
        <v>23</v>
      </c>
      <c r="D478" s="23" t="s">
        <v>21</v>
      </c>
      <c r="E478" s="23">
        <v>228334.5</v>
      </c>
      <c r="F478" s="30">
        <f t="shared" si="50"/>
        <v>373012.875</v>
      </c>
      <c r="G478" s="23">
        <v>22380772.5</v>
      </c>
      <c r="H478" s="23">
        <v>17031004.072999999</v>
      </c>
      <c r="I478" s="23">
        <v>275436.23846153845</v>
      </c>
      <c r="J478" s="17">
        <f t="shared" si="54"/>
        <v>4.5101072939352609E-3</v>
      </c>
      <c r="K478" s="17">
        <f t="shared" si="55"/>
        <v>0.31411937922563382</v>
      </c>
      <c r="L478" s="17">
        <f t="shared" si="56"/>
        <v>0.23903412748599276</v>
      </c>
      <c r="M478" s="18">
        <v>60</v>
      </c>
      <c r="N478" s="18">
        <v>14050</v>
      </c>
      <c r="O478" s="18">
        <v>13027</v>
      </c>
      <c r="U478" s="6" t="str">
        <f t="shared" si="51"/>
        <v>2020-05-22 Москва Запад</v>
      </c>
    </row>
    <row r="479" spans="1:21" ht="14.25" customHeight="1" x14ac:dyDescent="0.3">
      <c r="A479" s="24">
        <v>43983</v>
      </c>
      <c r="B479" s="22">
        <f t="shared" si="52"/>
        <v>23</v>
      </c>
      <c r="C479" s="22">
        <f t="shared" si="53"/>
        <v>23</v>
      </c>
      <c r="D479" s="25" t="s">
        <v>21</v>
      </c>
      <c r="E479" s="25">
        <v>188776.5</v>
      </c>
      <c r="F479" s="30">
        <f t="shared" si="50"/>
        <v>329921.56779661018</v>
      </c>
      <c r="G479" s="25">
        <v>19465372.5</v>
      </c>
      <c r="H479" s="25">
        <v>14354207.141999999</v>
      </c>
      <c r="I479" s="25">
        <v>467483.70729230763</v>
      </c>
      <c r="J479" s="17">
        <f t="shared" si="54"/>
        <v>3.9226044807620843E-3</v>
      </c>
      <c r="K479" s="17">
        <f t="shared" si="55"/>
        <v>0.3560743764833153</v>
      </c>
      <c r="L479" s="17">
        <f t="shared" si="56"/>
        <v>0.26257732072684459</v>
      </c>
      <c r="M479" s="18">
        <v>59</v>
      </c>
      <c r="N479" s="18">
        <v>12299</v>
      </c>
      <c r="O479" s="18">
        <v>11448</v>
      </c>
      <c r="U479" s="6" t="str">
        <f t="shared" si="51"/>
        <v>2020-06-01 Москва Запад</v>
      </c>
    </row>
    <row r="480" spans="1:21" ht="14.25" customHeight="1" x14ac:dyDescent="0.3">
      <c r="A480" s="21">
        <v>43962</v>
      </c>
      <c r="B480" s="22">
        <f t="shared" si="52"/>
        <v>20</v>
      </c>
      <c r="C480" s="22">
        <f t="shared" si="53"/>
        <v>23</v>
      </c>
      <c r="D480" s="23" t="s">
        <v>21</v>
      </c>
      <c r="E480" s="23">
        <v>175293</v>
      </c>
      <c r="F480" s="30">
        <f t="shared" si="50"/>
        <v>298652.40000000002</v>
      </c>
      <c r="G480" s="23">
        <v>17919144</v>
      </c>
      <c r="H480" s="23">
        <v>12903628.608999999</v>
      </c>
      <c r="I480" s="23">
        <v>355401.60769230768</v>
      </c>
      <c r="J480" s="17">
        <f t="shared" si="54"/>
        <v>3.6110130718444264E-3</v>
      </c>
      <c r="K480" s="17">
        <f t="shared" si="55"/>
        <v>0.38869030898035828</v>
      </c>
      <c r="L480" s="17">
        <f t="shared" si="56"/>
        <v>0.27989704145465882</v>
      </c>
      <c r="M480" s="18">
        <v>60</v>
      </c>
      <c r="N480" s="18">
        <v>11100</v>
      </c>
      <c r="O480" s="18">
        <v>10407</v>
      </c>
      <c r="U480" s="6" t="str">
        <f t="shared" si="51"/>
        <v>2020-05-11 Москва Запад</v>
      </c>
    </row>
    <row r="481" spans="1:21" ht="14.25" customHeight="1" x14ac:dyDescent="0.3">
      <c r="A481" s="24">
        <v>43969</v>
      </c>
      <c r="B481" s="22">
        <f t="shared" si="52"/>
        <v>21</v>
      </c>
      <c r="C481" s="22">
        <f t="shared" si="53"/>
        <v>23</v>
      </c>
      <c r="D481" s="25" t="s">
        <v>21</v>
      </c>
      <c r="E481" s="25">
        <v>201999</v>
      </c>
      <c r="F481" s="30">
        <f t="shared" si="50"/>
        <v>340373.92499999999</v>
      </c>
      <c r="G481" s="25">
        <v>20422435.5</v>
      </c>
      <c r="H481" s="25">
        <v>14541626.939999998</v>
      </c>
      <c r="I481" s="25">
        <v>279597.86153846153</v>
      </c>
      <c r="J481" s="17">
        <f t="shared" si="54"/>
        <v>4.1154689950256363E-3</v>
      </c>
      <c r="K481" s="17">
        <f t="shared" si="55"/>
        <v>0.40441200866070376</v>
      </c>
      <c r="L481" s="17">
        <f t="shared" si="56"/>
        <v>0.28795823886920846</v>
      </c>
      <c r="M481" s="18">
        <v>60</v>
      </c>
      <c r="N481" s="18">
        <v>12460</v>
      </c>
      <c r="O481" s="18">
        <v>11665</v>
      </c>
      <c r="U481" s="6" t="str">
        <f t="shared" si="51"/>
        <v>2020-05-18 Москва Запад</v>
      </c>
    </row>
    <row r="482" spans="1:21" ht="14.25" customHeight="1" x14ac:dyDescent="0.3">
      <c r="A482" s="21">
        <v>43965</v>
      </c>
      <c r="B482" s="22">
        <f t="shared" si="52"/>
        <v>20</v>
      </c>
      <c r="C482" s="22">
        <f t="shared" si="53"/>
        <v>23</v>
      </c>
      <c r="D482" s="23" t="s">
        <v>21</v>
      </c>
      <c r="E482" s="23">
        <v>197946</v>
      </c>
      <c r="F482" s="30">
        <f t="shared" si="50"/>
        <v>332373.92499999999</v>
      </c>
      <c r="G482" s="23">
        <v>19942435.5</v>
      </c>
      <c r="H482" s="23">
        <v>14561721.772999998</v>
      </c>
      <c r="I482" s="23">
        <v>363750.55692307692</v>
      </c>
      <c r="J482" s="17">
        <f t="shared" si="54"/>
        <v>4.0187408101031137E-3</v>
      </c>
      <c r="K482" s="17">
        <f t="shared" si="55"/>
        <v>0.36951081821771892</v>
      </c>
      <c r="L482" s="17">
        <f t="shared" si="56"/>
        <v>0.26981226676149972</v>
      </c>
      <c r="M482" s="18">
        <v>60</v>
      </c>
      <c r="N482" s="18">
        <v>11935</v>
      </c>
      <c r="O482" s="18">
        <v>11178</v>
      </c>
      <c r="U482" s="6" t="str">
        <f t="shared" si="51"/>
        <v>2020-05-14 Москва Запад</v>
      </c>
    </row>
    <row r="483" spans="1:21" ht="14.25" customHeight="1" x14ac:dyDescent="0.3">
      <c r="A483" s="24">
        <v>43966</v>
      </c>
      <c r="B483" s="22">
        <f t="shared" si="52"/>
        <v>20</v>
      </c>
      <c r="C483" s="22">
        <f t="shared" si="53"/>
        <v>23</v>
      </c>
      <c r="D483" s="25" t="s">
        <v>21</v>
      </c>
      <c r="E483" s="25">
        <v>230896.5</v>
      </c>
      <c r="F483" s="30">
        <f t="shared" si="50"/>
        <v>384753.7</v>
      </c>
      <c r="G483" s="25">
        <v>23085222</v>
      </c>
      <c r="H483" s="25">
        <v>17099721.813000001</v>
      </c>
      <c r="I483" s="25">
        <v>329754.63076923077</v>
      </c>
      <c r="J483" s="17">
        <f t="shared" si="54"/>
        <v>4.6520658804031336E-3</v>
      </c>
      <c r="K483" s="17">
        <f t="shared" si="55"/>
        <v>0.35003494515621558</v>
      </c>
      <c r="L483" s="17">
        <f t="shared" si="56"/>
        <v>0.25927843305990295</v>
      </c>
      <c r="M483" s="18">
        <v>60</v>
      </c>
      <c r="N483" s="18">
        <v>13544</v>
      </c>
      <c r="O483" s="18">
        <v>12643</v>
      </c>
      <c r="U483" s="6" t="str">
        <f t="shared" si="51"/>
        <v>2020-05-15 Москва Запад</v>
      </c>
    </row>
    <row r="484" spans="1:21" ht="14.25" customHeight="1" x14ac:dyDescent="0.3">
      <c r="A484" s="21">
        <v>43978</v>
      </c>
      <c r="B484" s="22">
        <f t="shared" si="52"/>
        <v>22</v>
      </c>
      <c r="C484" s="22">
        <f t="shared" si="53"/>
        <v>23</v>
      </c>
      <c r="D484" s="23" t="s">
        <v>22</v>
      </c>
      <c r="E484" s="23">
        <v>203532</v>
      </c>
      <c r="F484" s="30">
        <f t="shared" si="50"/>
        <v>388024.52777777775</v>
      </c>
      <c r="G484" s="23">
        <v>20953324.5</v>
      </c>
      <c r="H484" s="23">
        <v>15301120.521000002</v>
      </c>
      <c r="I484" s="23">
        <v>356339.00384615385</v>
      </c>
      <c r="J484" s="17">
        <f t="shared" si="54"/>
        <v>4.2224521812034149E-3</v>
      </c>
      <c r="K484" s="17">
        <f t="shared" si="55"/>
        <v>0.36939804318531044</v>
      </c>
      <c r="L484" s="17">
        <f t="shared" si="56"/>
        <v>0.26975213308036144</v>
      </c>
      <c r="M484" s="18">
        <v>54</v>
      </c>
      <c r="N484" s="18">
        <v>13091</v>
      </c>
      <c r="O484" s="18">
        <v>12216</v>
      </c>
      <c r="U484" s="6" t="str">
        <f t="shared" si="51"/>
        <v>2020-05-27 Москва Восток</v>
      </c>
    </row>
    <row r="485" spans="1:21" ht="14.25" customHeight="1" x14ac:dyDescent="0.3">
      <c r="A485" s="24">
        <v>43973</v>
      </c>
      <c r="B485" s="22">
        <f t="shared" si="52"/>
        <v>21</v>
      </c>
      <c r="C485" s="22">
        <f t="shared" si="53"/>
        <v>23</v>
      </c>
      <c r="D485" s="25" t="s">
        <v>22</v>
      </c>
      <c r="E485" s="25">
        <v>214428</v>
      </c>
      <c r="F485" s="30">
        <f t="shared" si="50"/>
        <v>385418.25</v>
      </c>
      <c r="G485" s="25">
        <v>20812585.5</v>
      </c>
      <c r="H485" s="25">
        <v>15857489.721000001</v>
      </c>
      <c r="I485" s="25">
        <v>256649.16153846151</v>
      </c>
      <c r="J485" s="17">
        <f t="shared" si="54"/>
        <v>4.1940908728329753E-3</v>
      </c>
      <c r="K485" s="17">
        <f t="shared" si="55"/>
        <v>0.31247668238674553</v>
      </c>
      <c r="L485" s="17">
        <f t="shared" si="56"/>
        <v>0.23808170200670162</v>
      </c>
      <c r="M485" s="18">
        <v>54</v>
      </c>
      <c r="N485" s="18">
        <v>13014</v>
      </c>
      <c r="O485" s="18">
        <v>12095</v>
      </c>
      <c r="U485" s="6" t="str">
        <f t="shared" si="51"/>
        <v>2020-05-22 Москва Восток</v>
      </c>
    </row>
    <row r="486" spans="1:21" ht="14.25" customHeight="1" x14ac:dyDescent="0.3">
      <c r="A486" s="21">
        <v>43983</v>
      </c>
      <c r="B486" s="22">
        <f t="shared" si="52"/>
        <v>23</v>
      </c>
      <c r="C486" s="22">
        <f t="shared" si="53"/>
        <v>23</v>
      </c>
      <c r="D486" s="23" t="s">
        <v>22</v>
      </c>
      <c r="E486" s="23">
        <v>183228</v>
      </c>
      <c r="F486" s="30">
        <f t="shared" si="50"/>
        <v>350262.86111111112</v>
      </c>
      <c r="G486" s="23">
        <v>18914194.5</v>
      </c>
      <c r="H486" s="23">
        <v>13959979.012</v>
      </c>
      <c r="I486" s="23">
        <v>464232.54846153839</v>
      </c>
      <c r="J486" s="17">
        <f t="shared" si="54"/>
        <v>3.8115327151178628E-3</v>
      </c>
      <c r="K486" s="17">
        <f t="shared" si="55"/>
        <v>0.35488702982585829</v>
      </c>
      <c r="L486" s="17">
        <f t="shared" si="56"/>
        <v>0.2619310850377477</v>
      </c>
      <c r="M486" s="18">
        <v>54</v>
      </c>
      <c r="N486" s="18">
        <v>11864</v>
      </c>
      <c r="O486" s="18">
        <v>11071</v>
      </c>
      <c r="U486" s="6" t="str">
        <f t="shared" si="51"/>
        <v>2020-06-01 Москва Восток</v>
      </c>
    </row>
    <row r="487" spans="1:21" ht="14.25" customHeight="1" x14ac:dyDescent="0.3">
      <c r="A487" s="24">
        <v>43962</v>
      </c>
      <c r="B487" s="22">
        <f t="shared" si="52"/>
        <v>20</v>
      </c>
      <c r="C487" s="22">
        <f t="shared" si="53"/>
        <v>23</v>
      </c>
      <c r="D487" s="25" t="s">
        <v>22</v>
      </c>
      <c r="E487" s="25">
        <v>166948.5</v>
      </c>
      <c r="F487" s="30">
        <f t="shared" si="50"/>
        <v>314282.05555555556</v>
      </c>
      <c r="G487" s="25">
        <v>16971231</v>
      </c>
      <c r="H487" s="25">
        <v>12200989.641000001</v>
      </c>
      <c r="I487" s="25">
        <v>416475.07692307688</v>
      </c>
      <c r="J487" s="17">
        <f t="shared" si="54"/>
        <v>3.4199924386059603E-3</v>
      </c>
      <c r="K487" s="17">
        <f t="shared" si="55"/>
        <v>0.39097167519675291</v>
      </c>
      <c r="L487" s="17">
        <f t="shared" si="56"/>
        <v>0.28107809969706965</v>
      </c>
      <c r="M487" s="18">
        <v>54</v>
      </c>
      <c r="N487" s="18">
        <v>10570</v>
      </c>
      <c r="O487" s="18">
        <v>9926</v>
      </c>
      <c r="U487" s="6" t="str">
        <f t="shared" si="51"/>
        <v>2020-05-11 Москва Восток</v>
      </c>
    </row>
    <row r="488" spans="1:21" ht="14.25" customHeight="1" x14ac:dyDescent="0.3">
      <c r="A488" s="21">
        <v>43980</v>
      </c>
      <c r="B488" s="22">
        <f t="shared" si="52"/>
        <v>22</v>
      </c>
      <c r="C488" s="22">
        <f t="shared" si="53"/>
        <v>23</v>
      </c>
      <c r="D488" s="23" t="s">
        <v>21</v>
      </c>
      <c r="E488" s="23">
        <v>232102.5</v>
      </c>
      <c r="F488" s="30">
        <f t="shared" si="50"/>
        <v>391871.92372881353</v>
      </c>
      <c r="G488" s="23">
        <v>23120443.5</v>
      </c>
      <c r="H488" s="23">
        <v>17632080.519000001</v>
      </c>
      <c r="I488" s="23">
        <v>331721.66923076921</v>
      </c>
      <c r="J488" s="17">
        <f t="shared" si="54"/>
        <v>4.6591636132474017E-3</v>
      </c>
      <c r="K488" s="17">
        <f t="shared" si="55"/>
        <v>0.31127143362837079</v>
      </c>
      <c r="L488" s="17">
        <f t="shared" si="56"/>
        <v>0.23738138851012952</v>
      </c>
      <c r="M488" s="18">
        <v>59</v>
      </c>
      <c r="N488" s="18">
        <v>14507</v>
      </c>
      <c r="O488" s="18">
        <v>13386</v>
      </c>
      <c r="U488" s="6" t="str">
        <f t="shared" si="51"/>
        <v>2020-05-29 Москва Запад</v>
      </c>
    </row>
    <row r="489" spans="1:21" ht="14.25" customHeight="1" x14ac:dyDescent="0.3">
      <c r="A489" s="24">
        <v>43969</v>
      </c>
      <c r="B489" s="22">
        <f t="shared" si="52"/>
        <v>21</v>
      </c>
      <c r="C489" s="22">
        <f t="shared" si="53"/>
        <v>23</v>
      </c>
      <c r="D489" s="25" t="s">
        <v>22</v>
      </c>
      <c r="E489" s="25">
        <v>196560</v>
      </c>
      <c r="F489" s="30">
        <f t="shared" si="50"/>
        <v>367687.44444444444</v>
      </c>
      <c r="G489" s="25">
        <v>19855122</v>
      </c>
      <c r="H489" s="25">
        <v>14172342.450999999</v>
      </c>
      <c r="I489" s="25">
        <v>269626.30769230769</v>
      </c>
      <c r="J489" s="17">
        <f t="shared" si="54"/>
        <v>4.0011456509901283E-3</v>
      </c>
      <c r="K489" s="17">
        <f t="shared" si="55"/>
        <v>0.40097673116832033</v>
      </c>
      <c r="L489" s="17">
        <f t="shared" si="56"/>
        <v>0.28621227051639375</v>
      </c>
      <c r="M489" s="18">
        <v>54</v>
      </c>
      <c r="N489" s="18">
        <v>12012</v>
      </c>
      <c r="O489" s="18">
        <v>11308</v>
      </c>
      <c r="U489" s="6" t="str">
        <f t="shared" si="51"/>
        <v>2020-05-18 Москва Восток</v>
      </c>
    </row>
    <row r="490" spans="1:21" ht="14.25" customHeight="1" x14ac:dyDescent="0.3">
      <c r="A490" s="21">
        <v>43965</v>
      </c>
      <c r="B490" s="22">
        <f t="shared" si="52"/>
        <v>20</v>
      </c>
      <c r="C490" s="22">
        <f t="shared" si="53"/>
        <v>23</v>
      </c>
      <c r="D490" s="23" t="s">
        <v>22</v>
      </c>
      <c r="E490" s="23">
        <v>186496.5</v>
      </c>
      <c r="F490" s="30">
        <f t="shared" si="50"/>
        <v>345203.66666666669</v>
      </c>
      <c r="G490" s="23">
        <v>18640998</v>
      </c>
      <c r="H490" s="23">
        <v>13641908.620999999</v>
      </c>
      <c r="I490" s="23">
        <v>364896.93846153846</v>
      </c>
      <c r="J490" s="17">
        <f t="shared" si="54"/>
        <v>3.7564789618424748E-3</v>
      </c>
      <c r="K490" s="17">
        <f t="shared" si="55"/>
        <v>0.3664508770645577</v>
      </c>
      <c r="L490" s="17">
        <f t="shared" si="56"/>
        <v>0.26817713187888337</v>
      </c>
      <c r="M490" s="18">
        <v>54</v>
      </c>
      <c r="N490" s="18">
        <v>11194</v>
      </c>
      <c r="O490" s="18">
        <v>10554</v>
      </c>
      <c r="U490" s="6" t="str">
        <f t="shared" si="51"/>
        <v>2020-05-14 Москва Восток</v>
      </c>
    </row>
    <row r="491" spans="1:21" ht="14.25" customHeight="1" x14ac:dyDescent="0.3">
      <c r="A491" s="24">
        <v>43966</v>
      </c>
      <c r="B491" s="22">
        <f t="shared" si="52"/>
        <v>20</v>
      </c>
      <c r="C491" s="22">
        <f t="shared" si="53"/>
        <v>23</v>
      </c>
      <c r="D491" s="25" t="s">
        <v>22</v>
      </c>
      <c r="E491" s="25">
        <v>219772.5</v>
      </c>
      <c r="F491" s="30">
        <f t="shared" si="50"/>
        <v>405468.41666666669</v>
      </c>
      <c r="G491" s="25">
        <v>21895294.5</v>
      </c>
      <c r="H491" s="25">
        <v>16241999.308</v>
      </c>
      <c r="I491" s="25">
        <v>317179.04615384614</v>
      </c>
      <c r="J491" s="17">
        <f t="shared" si="54"/>
        <v>4.4122751986023093E-3</v>
      </c>
      <c r="K491" s="17">
        <f t="shared" si="55"/>
        <v>0.34806645935611313</v>
      </c>
      <c r="L491" s="17">
        <f t="shared" si="56"/>
        <v>0.25819680991274174</v>
      </c>
      <c r="M491" s="18">
        <v>54</v>
      </c>
      <c r="N491" s="18">
        <v>12791</v>
      </c>
      <c r="O491" s="18">
        <v>11950</v>
      </c>
      <c r="U491" s="6" t="str">
        <f t="shared" si="51"/>
        <v>2020-05-15 Москва Восток</v>
      </c>
    </row>
    <row r="492" spans="1:21" ht="14.25" customHeight="1" x14ac:dyDescent="0.3">
      <c r="A492" s="21">
        <v>43980</v>
      </c>
      <c r="B492" s="22">
        <f t="shared" si="52"/>
        <v>22</v>
      </c>
      <c r="C492" s="22">
        <f t="shared" si="53"/>
        <v>23</v>
      </c>
      <c r="D492" s="23" t="s">
        <v>22</v>
      </c>
      <c r="E492" s="23">
        <v>226476</v>
      </c>
      <c r="F492" s="30">
        <f t="shared" si="50"/>
        <v>415113.91666666669</v>
      </c>
      <c r="G492" s="23">
        <v>22416151.5</v>
      </c>
      <c r="H492" s="23">
        <v>17175270.221000001</v>
      </c>
      <c r="I492" s="23">
        <v>306548.18846153846</v>
      </c>
      <c r="J492" s="17">
        <f t="shared" si="54"/>
        <v>4.5172367657152065E-3</v>
      </c>
      <c r="K492" s="17">
        <f t="shared" si="55"/>
        <v>0.30514112509228736</v>
      </c>
      <c r="L492" s="17">
        <f t="shared" si="56"/>
        <v>0.23379933344044357</v>
      </c>
      <c r="M492" s="18">
        <v>54</v>
      </c>
      <c r="N492" s="18">
        <v>14031</v>
      </c>
      <c r="O492" s="18">
        <v>12943</v>
      </c>
      <c r="U492" s="6" t="str">
        <f t="shared" si="51"/>
        <v>2020-05-29 Москва Восток</v>
      </c>
    </row>
    <row r="493" spans="1:21" ht="14.25" customHeight="1" x14ac:dyDescent="0.3">
      <c r="A493" s="24">
        <v>43978</v>
      </c>
      <c r="B493" s="22">
        <f t="shared" si="52"/>
        <v>22</v>
      </c>
      <c r="C493" s="22">
        <f t="shared" si="53"/>
        <v>23</v>
      </c>
      <c r="D493" s="25" t="s">
        <v>24</v>
      </c>
      <c r="E493" s="25">
        <v>8362.5</v>
      </c>
      <c r="F493" s="30">
        <f t="shared" si="50"/>
        <v>98240.571428571435</v>
      </c>
      <c r="G493" s="25">
        <v>687684</v>
      </c>
      <c r="H493" s="25">
        <v>597300.38899999997</v>
      </c>
      <c r="I493" s="25">
        <v>48380.499253846152</v>
      </c>
      <c r="J493" s="17">
        <f t="shared" si="54"/>
        <v>1.3858005233387613E-4</v>
      </c>
      <c r="K493" s="17">
        <f t="shared" si="55"/>
        <v>0.15132019443570133</v>
      </c>
      <c r="L493" s="17">
        <f t="shared" si="56"/>
        <v>0.1314318945911204</v>
      </c>
      <c r="M493" s="18">
        <v>7</v>
      </c>
      <c r="N493" s="18">
        <v>409</v>
      </c>
      <c r="O493" s="18">
        <v>329</v>
      </c>
      <c r="U493" s="6" t="str">
        <f t="shared" si="51"/>
        <v>2020-05-27 Тюмень</v>
      </c>
    </row>
    <row r="494" spans="1:21" ht="14.25" customHeight="1" x14ac:dyDescent="0.3">
      <c r="A494" s="21">
        <v>43973</v>
      </c>
      <c r="B494" s="22">
        <f t="shared" si="52"/>
        <v>21</v>
      </c>
      <c r="C494" s="22">
        <f t="shared" si="53"/>
        <v>23</v>
      </c>
      <c r="D494" s="23" t="s">
        <v>23</v>
      </c>
      <c r="E494" s="23">
        <v>17008.5</v>
      </c>
      <c r="F494" s="30">
        <f t="shared" si="50"/>
        <v>77709.5</v>
      </c>
      <c r="G494" s="23">
        <v>1398771</v>
      </c>
      <c r="H494" s="23">
        <v>1144986.3970000001</v>
      </c>
      <c r="I494" s="23">
        <v>158820.4117</v>
      </c>
      <c r="J494" s="17">
        <f t="shared" si="54"/>
        <v>2.8187620823388106E-4</v>
      </c>
      <c r="K494" s="17">
        <f t="shared" si="55"/>
        <v>0.22164857474721586</v>
      </c>
      <c r="L494" s="17">
        <f t="shared" si="56"/>
        <v>0.18143398955225687</v>
      </c>
      <c r="M494" s="18">
        <v>18</v>
      </c>
      <c r="N494" s="18">
        <v>985</v>
      </c>
      <c r="O494" s="18">
        <v>861</v>
      </c>
      <c r="U494" s="6" t="str">
        <f t="shared" si="51"/>
        <v>2020-05-22 Новосибирск</v>
      </c>
    </row>
    <row r="495" spans="1:21" ht="14.25" customHeight="1" x14ac:dyDescent="0.3">
      <c r="A495" s="24">
        <v>43983</v>
      </c>
      <c r="B495" s="22">
        <f t="shared" si="52"/>
        <v>23</v>
      </c>
      <c r="C495" s="22">
        <f t="shared" si="53"/>
        <v>23</v>
      </c>
      <c r="D495" s="25" t="s">
        <v>25</v>
      </c>
      <c r="E495" s="25">
        <v>5166</v>
      </c>
      <c r="F495" s="30">
        <f t="shared" si="50"/>
        <v>43223.666666666664</v>
      </c>
      <c r="G495" s="25">
        <v>389013</v>
      </c>
      <c r="H495" s="25">
        <v>357353.07299999997</v>
      </c>
      <c r="I495" s="25">
        <v>141592.70844615385</v>
      </c>
      <c r="J495" s="17">
        <f t="shared" si="54"/>
        <v>7.8392752919303284E-5</v>
      </c>
      <c r="K495" s="17">
        <f t="shared" si="55"/>
        <v>8.8595647811877162E-2</v>
      </c>
      <c r="L495" s="17">
        <f t="shared" si="56"/>
        <v>8.1385267330397762E-2</v>
      </c>
      <c r="M495" s="18">
        <v>9</v>
      </c>
      <c r="N495" s="18">
        <v>294</v>
      </c>
      <c r="O495" s="18">
        <v>224</v>
      </c>
      <c r="U495" s="6" t="str">
        <f t="shared" si="51"/>
        <v>2020-06-01 Томск</v>
      </c>
    </row>
    <row r="496" spans="1:21" ht="14.25" customHeight="1" x14ac:dyDescent="0.3">
      <c r="A496" s="21">
        <v>43962</v>
      </c>
      <c r="B496" s="22">
        <f t="shared" si="52"/>
        <v>20</v>
      </c>
      <c r="C496" s="22">
        <f t="shared" si="53"/>
        <v>23</v>
      </c>
      <c r="D496" s="23" t="s">
        <v>23</v>
      </c>
      <c r="E496" s="23">
        <v>10941</v>
      </c>
      <c r="F496" s="30">
        <f t="shared" si="50"/>
        <v>58690.400000000001</v>
      </c>
      <c r="G496" s="23">
        <v>880356</v>
      </c>
      <c r="H496" s="23">
        <v>723289.05500000005</v>
      </c>
      <c r="I496" s="23">
        <v>166333.57363076921</v>
      </c>
      <c r="J496" s="17">
        <f t="shared" si="54"/>
        <v>1.77406745761777E-4</v>
      </c>
      <c r="K496" s="17">
        <f t="shared" si="55"/>
        <v>0.21715653501766308</v>
      </c>
      <c r="L496" s="17">
        <f t="shared" si="56"/>
        <v>0.1784129886091535</v>
      </c>
      <c r="M496" s="18">
        <v>15</v>
      </c>
      <c r="N496" s="18">
        <v>654</v>
      </c>
      <c r="O496" s="18">
        <v>564</v>
      </c>
      <c r="U496" s="6" t="str">
        <f t="shared" si="51"/>
        <v>2020-05-11 Новосибирск</v>
      </c>
    </row>
    <row r="497" spans="1:21" ht="14.25" customHeight="1" x14ac:dyDescent="0.3">
      <c r="A497" s="24">
        <v>43969</v>
      </c>
      <c r="B497" s="22">
        <f t="shared" si="52"/>
        <v>21</v>
      </c>
      <c r="C497" s="22">
        <f t="shared" si="53"/>
        <v>23</v>
      </c>
      <c r="D497" s="25" t="s">
        <v>23</v>
      </c>
      <c r="E497" s="25">
        <v>14497.5</v>
      </c>
      <c r="F497" s="30">
        <f t="shared" si="50"/>
        <v>76919.4375</v>
      </c>
      <c r="G497" s="25">
        <v>1230711</v>
      </c>
      <c r="H497" s="25">
        <v>1005560.455</v>
      </c>
      <c r="I497" s="25">
        <v>171097.83406153845</v>
      </c>
      <c r="J497" s="17">
        <f t="shared" si="54"/>
        <v>2.4800925248788259E-4</v>
      </c>
      <c r="K497" s="17">
        <f t="shared" si="55"/>
        <v>0.22390552838516312</v>
      </c>
      <c r="L497" s="17">
        <f t="shared" si="56"/>
        <v>0.18294347332558175</v>
      </c>
      <c r="M497" s="18">
        <v>16</v>
      </c>
      <c r="N497" s="18">
        <v>864</v>
      </c>
      <c r="O497" s="18">
        <v>765</v>
      </c>
      <c r="U497" s="6" t="str">
        <f t="shared" si="51"/>
        <v>2020-05-18 Новосибирск</v>
      </c>
    </row>
    <row r="498" spans="1:21" ht="14.25" customHeight="1" x14ac:dyDescent="0.3">
      <c r="A498" s="21">
        <v>43965</v>
      </c>
      <c r="B498" s="22">
        <f t="shared" si="52"/>
        <v>20</v>
      </c>
      <c r="C498" s="22">
        <f t="shared" si="53"/>
        <v>23</v>
      </c>
      <c r="D498" s="23" t="s">
        <v>23</v>
      </c>
      <c r="E498" s="23">
        <v>13810.5</v>
      </c>
      <c r="F498" s="30">
        <f t="shared" si="50"/>
        <v>70729.78125</v>
      </c>
      <c r="G498" s="23">
        <v>1131676.5</v>
      </c>
      <c r="H498" s="23">
        <v>966968.63599999994</v>
      </c>
      <c r="I498" s="23">
        <v>195740.02307692307</v>
      </c>
      <c r="J498" s="17">
        <f t="shared" si="54"/>
        <v>2.2805211200932084E-4</v>
      </c>
      <c r="K498" s="17">
        <f t="shared" si="55"/>
        <v>0.17033423615613533</v>
      </c>
      <c r="L498" s="17">
        <f t="shared" si="56"/>
        <v>0.14554323960955279</v>
      </c>
      <c r="M498" s="18">
        <v>16</v>
      </c>
      <c r="N498" s="18">
        <v>834</v>
      </c>
      <c r="O498" s="18">
        <v>735</v>
      </c>
      <c r="U498" s="6" t="str">
        <f t="shared" si="51"/>
        <v>2020-05-14 Новосибирск</v>
      </c>
    </row>
    <row r="499" spans="1:21" ht="14.25" customHeight="1" x14ac:dyDescent="0.3">
      <c r="A499" s="24">
        <v>43966</v>
      </c>
      <c r="B499" s="22">
        <f t="shared" si="52"/>
        <v>20</v>
      </c>
      <c r="C499" s="22">
        <f t="shared" si="53"/>
        <v>23</v>
      </c>
      <c r="D499" s="25" t="s">
        <v>23</v>
      </c>
      <c r="E499" s="25">
        <v>13752</v>
      </c>
      <c r="F499" s="30">
        <f t="shared" si="50"/>
        <v>68190</v>
      </c>
      <c r="G499" s="25">
        <v>1091040</v>
      </c>
      <c r="H499" s="25">
        <v>898790.64599999995</v>
      </c>
      <c r="I499" s="25">
        <v>149313.46028461537</v>
      </c>
      <c r="J499" s="17">
        <f t="shared" si="54"/>
        <v>2.1986316432889556E-4</v>
      </c>
      <c r="K499" s="17">
        <f t="shared" si="55"/>
        <v>0.21389781352931445</v>
      </c>
      <c r="L499" s="17">
        <f t="shared" si="56"/>
        <v>0.17620742960844704</v>
      </c>
      <c r="M499" s="18">
        <v>16</v>
      </c>
      <c r="N499" s="18">
        <v>817</v>
      </c>
      <c r="O499" s="18">
        <v>718</v>
      </c>
      <c r="U499" s="6" t="str">
        <f t="shared" si="51"/>
        <v>2020-05-15 Новосибирск</v>
      </c>
    </row>
    <row r="500" spans="1:21" ht="14.25" customHeight="1" x14ac:dyDescent="0.3">
      <c r="A500" s="21">
        <v>43978</v>
      </c>
      <c r="B500" s="22">
        <f t="shared" si="52"/>
        <v>22</v>
      </c>
      <c r="C500" s="22">
        <f t="shared" si="53"/>
        <v>23</v>
      </c>
      <c r="D500" s="23" t="s">
        <v>23</v>
      </c>
      <c r="E500" s="23">
        <v>15276</v>
      </c>
      <c r="F500" s="30">
        <f t="shared" si="50"/>
        <v>75011.083333333328</v>
      </c>
      <c r="G500" s="23">
        <v>1350199.5</v>
      </c>
      <c r="H500" s="23">
        <v>1100106.21</v>
      </c>
      <c r="I500" s="23">
        <v>107692.85196923077</v>
      </c>
      <c r="J500" s="17">
        <f t="shared" si="54"/>
        <v>2.7208822274645537E-4</v>
      </c>
      <c r="K500" s="17">
        <f t="shared" si="55"/>
        <v>0.22733558607945686</v>
      </c>
      <c r="L500" s="17">
        <f t="shared" si="56"/>
        <v>0.18522691646678882</v>
      </c>
      <c r="M500" s="18">
        <v>18</v>
      </c>
      <c r="N500" s="18">
        <v>962</v>
      </c>
      <c r="O500" s="18">
        <v>859</v>
      </c>
      <c r="U500" s="6" t="str">
        <f t="shared" si="51"/>
        <v>2020-05-27 Новосибирск</v>
      </c>
    </row>
    <row r="501" spans="1:21" ht="14.25" customHeight="1" x14ac:dyDescent="0.3">
      <c r="A501" s="24">
        <v>43983</v>
      </c>
      <c r="B501" s="22">
        <f t="shared" si="52"/>
        <v>23</v>
      </c>
      <c r="C501" s="22">
        <f t="shared" si="53"/>
        <v>23</v>
      </c>
      <c r="D501" s="25" t="s">
        <v>26</v>
      </c>
      <c r="E501" s="25">
        <v>4408.5</v>
      </c>
      <c r="F501" s="30">
        <f t="shared" si="50"/>
        <v>68482</v>
      </c>
      <c r="G501" s="25">
        <v>410892</v>
      </c>
      <c r="H501" s="25">
        <v>346029.05</v>
      </c>
      <c r="I501" s="25">
        <v>36168.753846153842</v>
      </c>
      <c r="J501" s="17">
        <f t="shared" si="54"/>
        <v>8.280174449830305E-5</v>
      </c>
      <c r="K501" s="17">
        <f t="shared" si="55"/>
        <v>0.18744943524250351</v>
      </c>
      <c r="L501" s="17">
        <f t="shared" si="56"/>
        <v>0.15785887775863247</v>
      </c>
      <c r="M501" s="18">
        <v>6</v>
      </c>
      <c r="N501" s="18">
        <v>237</v>
      </c>
      <c r="O501" s="18">
        <v>175</v>
      </c>
      <c r="U501" s="6" t="str">
        <f t="shared" si="51"/>
        <v>2020-06-01 Уфа</v>
      </c>
    </row>
    <row r="502" spans="1:21" ht="14.25" customHeight="1" x14ac:dyDescent="0.3">
      <c r="A502" s="21">
        <v>43980</v>
      </c>
      <c r="B502" s="22">
        <f t="shared" si="52"/>
        <v>22</v>
      </c>
      <c r="C502" s="22">
        <f t="shared" si="53"/>
        <v>23</v>
      </c>
      <c r="D502" s="23" t="s">
        <v>24</v>
      </c>
      <c r="E502" s="23">
        <v>9927</v>
      </c>
      <c r="F502" s="30">
        <f t="shared" si="50"/>
        <v>121548.64285714286</v>
      </c>
      <c r="G502" s="23">
        <v>850840.5</v>
      </c>
      <c r="H502" s="23">
        <v>733232.38899999997</v>
      </c>
      <c r="I502" s="23">
        <v>51066.353846153841</v>
      </c>
      <c r="J502" s="17">
        <f t="shared" si="54"/>
        <v>1.7145886921577548E-4</v>
      </c>
      <c r="K502" s="17">
        <f t="shared" si="55"/>
        <v>0.16039677565307339</v>
      </c>
      <c r="L502" s="17">
        <f t="shared" si="56"/>
        <v>0.13822580260342571</v>
      </c>
      <c r="M502" s="18">
        <v>7</v>
      </c>
      <c r="N502" s="18">
        <v>491</v>
      </c>
      <c r="O502" s="18">
        <v>411</v>
      </c>
      <c r="U502" s="6" t="str">
        <f t="shared" si="51"/>
        <v>2020-05-29 Тюмень</v>
      </c>
    </row>
    <row r="503" spans="1:21" ht="14.25" customHeight="1" x14ac:dyDescent="0.3">
      <c r="A503" s="24">
        <v>43983</v>
      </c>
      <c r="B503" s="22">
        <f t="shared" si="52"/>
        <v>23</v>
      </c>
      <c r="C503" s="22">
        <f t="shared" si="53"/>
        <v>23</v>
      </c>
      <c r="D503" s="25" t="s">
        <v>24</v>
      </c>
      <c r="E503" s="25">
        <v>9474</v>
      </c>
      <c r="F503" s="30">
        <f t="shared" si="50"/>
        <v>114635.35714285714</v>
      </c>
      <c r="G503" s="25">
        <v>802447.5</v>
      </c>
      <c r="H503" s="25">
        <v>682814.14599999995</v>
      </c>
      <c r="I503" s="25">
        <v>81560.983369230773</v>
      </c>
      <c r="J503" s="17">
        <f t="shared" si="54"/>
        <v>1.6170685452211782E-4</v>
      </c>
      <c r="K503" s="17">
        <f t="shared" si="55"/>
        <v>0.17520632034474584</v>
      </c>
      <c r="L503" s="17">
        <f t="shared" si="56"/>
        <v>0.14908558379208614</v>
      </c>
      <c r="M503" s="18">
        <v>7</v>
      </c>
      <c r="N503" s="18">
        <v>500</v>
      </c>
      <c r="O503" s="18">
        <v>418</v>
      </c>
      <c r="U503" s="6" t="str">
        <f t="shared" si="51"/>
        <v>2020-06-01 Тюмень</v>
      </c>
    </row>
    <row r="504" spans="1:21" ht="14.25" customHeight="1" x14ac:dyDescent="0.3">
      <c r="A504" s="21">
        <v>43980</v>
      </c>
      <c r="B504" s="22">
        <f t="shared" si="52"/>
        <v>22</v>
      </c>
      <c r="C504" s="22">
        <f t="shared" si="53"/>
        <v>23</v>
      </c>
      <c r="D504" s="23" t="s">
        <v>23</v>
      </c>
      <c r="E504" s="23">
        <v>16878</v>
      </c>
      <c r="F504" s="30">
        <f t="shared" si="50"/>
        <v>79903.083333333328</v>
      </c>
      <c r="G504" s="23">
        <v>1438255.5</v>
      </c>
      <c r="H504" s="23">
        <v>1180692.7039999999</v>
      </c>
      <c r="I504" s="23">
        <v>102040.10621538461</v>
      </c>
      <c r="J504" s="17">
        <f t="shared" si="54"/>
        <v>2.8983300827049223E-4</v>
      </c>
      <c r="K504" s="17">
        <f t="shared" si="55"/>
        <v>0.21814549639158279</v>
      </c>
      <c r="L504" s="17">
        <f t="shared" si="56"/>
        <v>0.17908000073700403</v>
      </c>
      <c r="M504" s="18">
        <v>18</v>
      </c>
      <c r="N504" s="18">
        <v>1014</v>
      </c>
      <c r="O504" s="18">
        <v>893</v>
      </c>
      <c r="U504" s="6" t="str">
        <f t="shared" si="51"/>
        <v>2020-05-29 Новосибирск</v>
      </c>
    </row>
    <row r="505" spans="1:21" ht="14.25" customHeight="1" x14ac:dyDescent="0.3">
      <c r="A505" s="24">
        <v>43983</v>
      </c>
      <c r="B505" s="22">
        <f t="shared" si="52"/>
        <v>23</v>
      </c>
      <c r="C505" s="22">
        <f t="shared" si="53"/>
        <v>23</v>
      </c>
      <c r="D505" s="25" t="s">
        <v>23</v>
      </c>
      <c r="E505" s="25">
        <v>14238</v>
      </c>
      <c r="F505" s="30">
        <f t="shared" si="50"/>
        <v>71845.5</v>
      </c>
      <c r="G505" s="25">
        <v>1293219</v>
      </c>
      <c r="H505" s="25">
        <v>1006008.1159999999</v>
      </c>
      <c r="I505" s="25">
        <v>129348.2923076923</v>
      </c>
      <c r="J505" s="17">
        <f t="shared" si="54"/>
        <v>2.6060568036941816E-4</v>
      </c>
      <c r="K505" s="17">
        <f t="shared" si="55"/>
        <v>0.2854955933576187</v>
      </c>
      <c r="L505" s="17">
        <f t="shared" si="56"/>
        <v>0.22208990433948161</v>
      </c>
      <c r="M505" s="18">
        <v>18</v>
      </c>
      <c r="N505" s="18">
        <v>923</v>
      </c>
      <c r="O505" s="18">
        <v>824</v>
      </c>
      <c r="U505" s="6" t="str">
        <f t="shared" si="51"/>
        <v>2020-06-01 Новосибирск</v>
      </c>
    </row>
    <row r="506" spans="1:21" ht="14.25" customHeight="1" x14ac:dyDescent="0.3"/>
    <row r="507" spans="1:21" ht="14.25" customHeight="1" x14ac:dyDescent="0.3"/>
    <row r="508" spans="1:21" ht="14.25" customHeight="1" x14ac:dyDescent="0.3"/>
    <row r="509" spans="1:21" ht="14.25" customHeight="1" x14ac:dyDescent="0.3"/>
    <row r="510" spans="1:21" ht="14.25" customHeight="1" x14ac:dyDescent="0.3"/>
    <row r="511" spans="1:21" ht="14.25" customHeight="1" x14ac:dyDescent="0.3"/>
    <row r="512" spans="1:21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O505" xr:uid="{00000000-0001-0000-0000-000000000000}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I18" sqref="I18"/>
    </sheetView>
  </sheetViews>
  <sheetFormatPr defaultColWidth="14.44140625" defaultRowHeight="15" customHeight="1" x14ac:dyDescent="0.3"/>
  <cols>
    <col min="1" max="1" width="10.44140625" customWidth="1"/>
    <col min="2" max="2" width="22.88671875" customWidth="1"/>
    <col min="3" max="5" width="18.33203125" customWidth="1"/>
    <col min="6" max="26" width="8.6640625" customWidth="1"/>
  </cols>
  <sheetData>
    <row r="1" spans="1:5" ht="14.25" customHeight="1" x14ac:dyDescent="0.3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</row>
    <row r="2" spans="1:5" ht="14.25" customHeight="1" x14ac:dyDescent="0.3">
      <c r="A2" s="3">
        <v>43949</v>
      </c>
      <c r="B2" s="4" t="s">
        <v>16</v>
      </c>
      <c r="C2" s="4">
        <v>36</v>
      </c>
      <c r="D2" s="4">
        <v>4923</v>
      </c>
      <c r="E2" s="4">
        <v>4560</v>
      </c>
    </row>
    <row r="3" spans="1:5" ht="14.25" customHeight="1" x14ac:dyDescent="0.3">
      <c r="A3" s="3">
        <v>43949</v>
      </c>
      <c r="B3" s="4" t="s">
        <v>11</v>
      </c>
      <c r="C3" s="4">
        <v>31</v>
      </c>
      <c r="D3" s="4">
        <v>5465</v>
      </c>
      <c r="E3" s="4">
        <v>5096</v>
      </c>
    </row>
    <row r="4" spans="1:5" ht="14.25" customHeight="1" x14ac:dyDescent="0.3">
      <c r="A4" s="3">
        <v>43949</v>
      </c>
      <c r="B4" s="4" t="s">
        <v>17</v>
      </c>
      <c r="C4" s="4">
        <v>19</v>
      </c>
      <c r="D4" s="4">
        <v>1846</v>
      </c>
      <c r="E4" s="4">
        <v>1681</v>
      </c>
    </row>
    <row r="5" spans="1:5" ht="14.25" customHeight="1" x14ac:dyDescent="0.3">
      <c r="A5" s="3">
        <v>43949</v>
      </c>
      <c r="B5" s="4" t="s">
        <v>10</v>
      </c>
      <c r="C5" s="4">
        <v>18</v>
      </c>
      <c r="D5" s="4">
        <v>1539</v>
      </c>
      <c r="E5" s="4">
        <v>1404</v>
      </c>
    </row>
    <row r="6" spans="1:5" ht="14.25" customHeight="1" x14ac:dyDescent="0.3">
      <c r="A6" s="3">
        <v>43949</v>
      </c>
      <c r="B6" s="4" t="s">
        <v>20</v>
      </c>
      <c r="C6" s="4">
        <v>18</v>
      </c>
      <c r="D6" s="4">
        <v>1505</v>
      </c>
      <c r="E6" s="4">
        <v>1368</v>
      </c>
    </row>
    <row r="7" spans="1:5" ht="14.25" customHeight="1" x14ac:dyDescent="0.3">
      <c r="A7" s="3">
        <v>43949</v>
      </c>
      <c r="B7" s="4" t="s">
        <v>22</v>
      </c>
      <c r="C7" s="4">
        <v>54</v>
      </c>
      <c r="D7" s="4">
        <v>12306</v>
      </c>
      <c r="E7" s="4">
        <v>11532</v>
      </c>
    </row>
    <row r="8" spans="1:5" ht="14.25" customHeight="1" x14ac:dyDescent="0.3">
      <c r="A8" s="3">
        <v>43949</v>
      </c>
      <c r="B8" s="4" t="s">
        <v>21</v>
      </c>
      <c r="C8" s="4">
        <v>59</v>
      </c>
      <c r="D8" s="4">
        <v>12943</v>
      </c>
      <c r="E8" s="4">
        <v>12072</v>
      </c>
    </row>
    <row r="9" spans="1:5" ht="14.25" customHeight="1" x14ac:dyDescent="0.3">
      <c r="A9" s="3">
        <v>43949</v>
      </c>
      <c r="B9" s="4" t="s">
        <v>13</v>
      </c>
      <c r="C9" s="4">
        <v>17</v>
      </c>
      <c r="D9" s="4">
        <v>1439</v>
      </c>
      <c r="E9" s="4">
        <v>1265</v>
      </c>
    </row>
    <row r="10" spans="1:5" ht="14.25" customHeight="1" x14ac:dyDescent="0.3">
      <c r="A10" s="3">
        <v>43949</v>
      </c>
      <c r="B10" s="4" t="s">
        <v>23</v>
      </c>
      <c r="C10" s="4">
        <v>15</v>
      </c>
      <c r="D10" s="4">
        <v>636</v>
      </c>
      <c r="E10" s="4">
        <v>547</v>
      </c>
    </row>
    <row r="11" spans="1:5" ht="14.25" customHeight="1" x14ac:dyDescent="0.3">
      <c r="A11" s="3">
        <v>43949</v>
      </c>
      <c r="B11" s="4" t="s">
        <v>18</v>
      </c>
      <c r="C11" s="4">
        <v>15</v>
      </c>
      <c r="D11" s="4">
        <v>780</v>
      </c>
      <c r="E11" s="4">
        <v>690</v>
      </c>
    </row>
    <row r="12" spans="1:5" ht="14.25" customHeight="1" x14ac:dyDescent="0.3">
      <c r="A12" s="3">
        <v>43949</v>
      </c>
      <c r="B12" s="4" t="s">
        <v>15</v>
      </c>
      <c r="C12" s="4">
        <v>125</v>
      </c>
      <c r="D12" s="4">
        <v>20914</v>
      </c>
      <c r="E12" s="4">
        <v>19479</v>
      </c>
    </row>
    <row r="13" spans="1:5" ht="14.25" customHeight="1" x14ac:dyDescent="0.3">
      <c r="A13" s="3">
        <v>43949</v>
      </c>
      <c r="B13" s="4" t="s">
        <v>14</v>
      </c>
      <c r="C13" s="4">
        <v>128</v>
      </c>
      <c r="D13" s="4">
        <v>16450</v>
      </c>
      <c r="E13" s="4">
        <v>15320</v>
      </c>
    </row>
    <row r="14" spans="1:5" ht="14.25" customHeight="1" x14ac:dyDescent="0.3">
      <c r="A14" s="3">
        <v>43949</v>
      </c>
      <c r="B14" s="4" t="s">
        <v>12</v>
      </c>
      <c r="C14" s="4">
        <v>10</v>
      </c>
      <c r="D14" s="4">
        <v>580</v>
      </c>
      <c r="E14" s="4">
        <v>506</v>
      </c>
    </row>
    <row r="15" spans="1:5" ht="14.25" customHeight="1" x14ac:dyDescent="0.3">
      <c r="A15" s="3">
        <v>43950</v>
      </c>
      <c r="B15" s="4" t="s">
        <v>16</v>
      </c>
      <c r="C15" s="4">
        <v>36</v>
      </c>
      <c r="D15" s="4">
        <v>4937</v>
      </c>
      <c r="E15" s="4">
        <v>4561</v>
      </c>
    </row>
    <row r="16" spans="1:5" ht="14.25" customHeight="1" x14ac:dyDescent="0.3">
      <c r="A16" s="3">
        <v>43950</v>
      </c>
      <c r="B16" s="4" t="s">
        <v>11</v>
      </c>
      <c r="C16" s="4">
        <v>31</v>
      </c>
      <c r="D16" s="4">
        <v>5378</v>
      </c>
      <c r="E16" s="4">
        <v>4985</v>
      </c>
    </row>
    <row r="17" spans="1:5" ht="14.25" customHeight="1" x14ac:dyDescent="0.3">
      <c r="A17" s="3">
        <v>43950</v>
      </c>
      <c r="B17" s="4" t="s">
        <v>17</v>
      </c>
      <c r="C17" s="4">
        <v>19</v>
      </c>
      <c r="D17" s="4">
        <v>1676</v>
      </c>
      <c r="E17" s="4">
        <v>1516</v>
      </c>
    </row>
    <row r="18" spans="1:5" ht="14.25" customHeight="1" x14ac:dyDescent="0.3">
      <c r="A18" s="3">
        <v>43950</v>
      </c>
      <c r="B18" s="4" t="s">
        <v>10</v>
      </c>
      <c r="C18" s="4">
        <v>18</v>
      </c>
      <c r="D18" s="4">
        <v>1684</v>
      </c>
      <c r="E18" s="4">
        <v>1528</v>
      </c>
    </row>
    <row r="19" spans="1:5" ht="14.25" customHeight="1" x14ac:dyDescent="0.3">
      <c r="A19" s="3">
        <v>43950</v>
      </c>
      <c r="B19" s="4" t="s">
        <v>20</v>
      </c>
      <c r="C19" s="4">
        <v>18</v>
      </c>
      <c r="D19" s="4">
        <v>1599</v>
      </c>
      <c r="E19" s="4">
        <v>1450</v>
      </c>
    </row>
    <row r="20" spans="1:5" ht="14.25" customHeight="1" x14ac:dyDescent="0.3">
      <c r="A20" s="3">
        <v>43950</v>
      </c>
      <c r="B20" s="4" t="s">
        <v>22</v>
      </c>
      <c r="C20" s="4">
        <v>54</v>
      </c>
      <c r="D20" s="4">
        <v>12747</v>
      </c>
      <c r="E20" s="4">
        <v>11884</v>
      </c>
    </row>
    <row r="21" spans="1:5" ht="14.25" customHeight="1" x14ac:dyDescent="0.3">
      <c r="A21" s="3">
        <v>43950</v>
      </c>
      <c r="B21" s="4" t="s">
        <v>21</v>
      </c>
      <c r="C21" s="4">
        <v>59</v>
      </c>
      <c r="D21" s="4">
        <v>13186</v>
      </c>
      <c r="E21" s="4">
        <v>12251</v>
      </c>
    </row>
    <row r="22" spans="1:5" ht="14.25" customHeight="1" x14ac:dyDescent="0.3">
      <c r="A22" s="3">
        <v>43950</v>
      </c>
      <c r="B22" s="4" t="s">
        <v>13</v>
      </c>
      <c r="C22" s="4">
        <v>18</v>
      </c>
      <c r="D22" s="4">
        <v>1534</v>
      </c>
      <c r="E22" s="4">
        <v>1369</v>
      </c>
    </row>
    <row r="23" spans="1:5" ht="14.25" customHeight="1" x14ac:dyDescent="0.3">
      <c r="A23" s="3">
        <v>43950</v>
      </c>
      <c r="B23" s="4" t="s">
        <v>23</v>
      </c>
      <c r="C23" s="4">
        <v>15</v>
      </c>
      <c r="D23" s="4">
        <v>659</v>
      </c>
      <c r="E23" s="4">
        <v>575</v>
      </c>
    </row>
    <row r="24" spans="1:5" ht="14.25" customHeight="1" x14ac:dyDescent="0.3">
      <c r="A24" s="3">
        <v>43950</v>
      </c>
      <c r="B24" s="4" t="s">
        <v>18</v>
      </c>
      <c r="C24" s="4">
        <v>15</v>
      </c>
      <c r="D24" s="4">
        <v>786</v>
      </c>
      <c r="E24" s="4">
        <v>695</v>
      </c>
    </row>
    <row r="25" spans="1:5" ht="14.25" customHeight="1" x14ac:dyDescent="0.3">
      <c r="A25" s="3">
        <v>43950</v>
      </c>
      <c r="B25" s="4" t="s">
        <v>15</v>
      </c>
      <c r="C25" s="4">
        <v>125</v>
      </c>
      <c r="D25" s="4">
        <v>21863</v>
      </c>
      <c r="E25" s="4">
        <v>20160</v>
      </c>
    </row>
    <row r="26" spans="1:5" ht="14.25" customHeight="1" x14ac:dyDescent="0.3">
      <c r="A26" s="3">
        <v>43950</v>
      </c>
      <c r="B26" s="4" t="s">
        <v>14</v>
      </c>
      <c r="C26" s="4">
        <v>128</v>
      </c>
      <c r="D26" s="4">
        <v>17368</v>
      </c>
      <c r="E26" s="4">
        <v>16077</v>
      </c>
    </row>
    <row r="27" spans="1:5" ht="14.25" customHeight="1" x14ac:dyDescent="0.3">
      <c r="A27" s="3">
        <v>43950</v>
      </c>
      <c r="B27" s="4" t="s">
        <v>12</v>
      </c>
      <c r="C27" s="4">
        <v>10</v>
      </c>
      <c r="D27" s="4">
        <v>502</v>
      </c>
      <c r="E27" s="4">
        <v>433</v>
      </c>
    </row>
    <row r="28" spans="1:5" ht="14.25" customHeight="1" x14ac:dyDescent="0.3">
      <c r="A28" s="3">
        <v>43951</v>
      </c>
      <c r="B28" s="4" t="s">
        <v>16</v>
      </c>
      <c r="C28" s="4">
        <v>36</v>
      </c>
      <c r="D28" s="4">
        <v>5143</v>
      </c>
      <c r="E28" s="4">
        <v>4715</v>
      </c>
    </row>
    <row r="29" spans="1:5" ht="14.25" customHeight="1" x14ac:dyDescent="0.3">
      <c r="A29" s="3">
        <v>43951</v>
      </c>
      <c r="B29" s="4" t="s">
        <v>11</v>
      </c>
      <c r="C29" s="4">
        <v>31</v>
      </c>
      <c r="D29" s="4">
        <v>5120</v>
      </c>
      <c r="E29" s="4">
        <v>4737</v>
      </c>
    </row>
    <row r="30" spans="1:5" ht="14.25" customHeight="1" x14ac:dyDescent="0.3">
      <c r="A30" s="3">
        <v>43951</v>
      </c>
      <c r="B30" s="4" t="s">
        <v>17</v>
      </c>
      <c r="C30" s="4">
        <v>20</v>
      </c>
      <c r="D30" s="4">
        <v>1756</v>
      </c>
      <c r="E30" s="4">
        <v>1586</v>
      </c>
    </row>
    <row r="31" spans="1:5" ht="14.25" customHeight="1" x14ac:dyDescent="0.3">
      <c r="A31" s="3">
        <v>43951</v>
      </c>
      <c r="B31" s="4" t="s">
        <v>10</v>
      </c>
      <c r="C31" s="4">
        <v>19</v>
      </c>
      <c r="D31" s="4">
        <v>1712</v>
      </c>
      <c r="E31" s="4">
        <v>1552</v>
      </c>
    </row>
    <row r="32" spans="1:5" ht="14.25" customHeight="1" x14ac:dyDescent="0.3">
      <c r="A32" s="3">
        <v>43951</v>
      </c>
      <c r="B32" s="4" t="s">
        <v>20</v>
      </c>
      <c r="C32" s="4">
        <v>19</v>
      </c>
      <c r="D32" s="4">
        <v>1662</v>
      </c>
      <c r="E32" s="4">
        <v>1506</v>
      </c>
    </row>
    <row r="33" spans="1:5" ht="14.25" customHeight="1" x14ac:dyDescent="0.3">
      <c r="A33" s="3">
        <v>43951</v>
      </c>
      <c r="B33" s="4" t="s">
        <v>22</v>
      </c>
      <c r="C33" s="4">
        <v>54</v>
      </c>
      <c r="D33" s="4">
        <v>12817</v>
      </c>
      <c r="E33" s="4">
        <v>11865</v>
      </c>
    </row>
    <row r="34" spans="1:5" ht="14.25" customHeight="1" x14ac:dyDescent="0.3">
      <c r="A34" s="3">
        <v>43951</v>
      </c>
      <c r="B34" s="4" t="s">
        <v>21</v>
      </c>
      <c r="C34" s="4">
        <v>59</v>
      </c>
      <c r="D34" s="4">
        <v>13251</v>
      </c>
      <c r="E34" s="4">
        <v>12255</v>
      </c>
    </row>
    <row r="35" spans="1:5" ht="14.25" customHeight="1" x14ac:dyDescent="0.3">
      <c r="A35" s="3">
        <v>43951</v>
      </c>
      <c r="B35" s="4" t="s">
        <v>13</v>
      </c>
      <c r="C35" s="4">
        <v>19</v>
      </c>
      <c r="D35" s="4">
        <v>1499</v>
      </c>
      <c r="E35" s="4">
        <v>1322</v>
      </c>
    </row>
    <row r="36" spans="1:5" ht="14.25" customHeight="1" x14ac:dyDescent="0.3">
      <c r="A36" s="3">
        <v>43951</v>
      </c>
      <c r="B36" s="4" t="s">
        <v>23</v>
      </c>
      <c r="C36" s="4">
        <v>15</v>
      </c>
      <c r="D36" s="4">
        <v>644</v>
      </c>
      <c r="E36" s="4">
        <v>550</v>
      </c>
    </row>
    <row r="37" spans="1:5" ht="14.25" customHeight="1" x14ac:dyDescent="0.3">
      <c r="A37" s="3">
        <v>43951</v>
      </c>
      <c r="B37" s="4" t="s">
        <v>18</v>
      </c>
      <c r="C37" s="4">
        <v>15</v>
      </c>
      <c r="D37" s="4">
        <v>791</v>
      </c>
      <c r="E37" s="4">
        <v>691</v>
      </c>
    </row>
    <row r="38" spans="1:5" ht="14.25" customHeight="1" x14ac:dyDescent="0.3">
      <c r="A38" s="3">
        <v>43951</v>
      </c>
      <c r="B38" s="4" t="s">
        <v>19</v>
      </c>
      <c r="C38" s="4">
        <v>15</v>
      </c>
      <c r="D38" s="4">
        <v>262</v>
      </c>
      <c r="E38" s="4">
        <v>195</v>
      </c>
    </row>
    <row r="39" spans="1:5" ht="14.25" customHeight="1" x14ac:dyDescent="0.3">
      <c r="A39" s="3">
        <v>43951</v>
      </c>
      <c r="B39" s="4" t="s">
        <v>15</v>
      </c>
      <c r="C39" s="4">
        <v>125</v>
      </c>
      <c r="D39" s="4">
        <v>22368</v>
      </c>
      <c r="E39" s="4">
        <v>20625</v>
      </c>
    </row>
    <row r="40" spans="1:5" ht="14.25" customHeight="1" x14ac:dyDescent="0.3">
      <c r="A40" s="3">
        <v>43951</v>
      </c>
      <c r="B40" s="4" t="s">
        <v>14</v>
      </c>
      <c r="C40" s="4">
        <v>129</v>
      </c>
      <c r="D40" s="4">
        <v>18042</v>
      </c>
      <c r="E40" s="4">
        <v>16631</v>
      </c>
    </row>
    <row r="41" spans="1:5" ht="14.25" customHeight="1" x14ac:dyDescent="0.3">
      <c r="A41" s="3">
        <v>43951</v>
      </c>
      <c r="B41" s="4" t="s">
        <v>12</v>
      </c>
      <c r="C41" s="4">
        <v>10</v>
      </c>
      <c r="D41" s="4">
        <v>448</v>
      </c>
      <c r="E41" s="4">
        <v>376</v>
      </c>
    </row>
    <row r="42" spans="1:5" ht="14.25" customHeight="1" x14ac:dyDescent="0.3">
      <c r="A42" s="3">
        <v>43952</v>
      </c>
      <c r="B42" s="4" t="s">
        <v>16</v>
      </c>
      <c r="C42" s="4">
        <v>36</v>
      </c>
      <c r="D42" s="4">
        <v>5457</v>
      </c>
      <c r="E42" s="4">
        <v>4916</v>
      </c>
    </row>
    <row r="43" spans="1:5" ht="14.25" customHeight="1" x14ac:dyDescent="0.3">
      <c r="A43" s="3">
        <v>43952</v>
      </c>
      <c r="B43" s="4" t="s">
        <v>11</v>
      </c>
      <c r="C43" s="4">
        <v>31</v>
      </c>
      <c r="D43" s="4">
        <v>6118</v>
      </c>
      <c r="E43" s="4">
        <v>5564</v>
      </c>
    </row>
    <row r="44" spans="1:5" ht="14.25" customHeight="1" x14ac:dyDescent="0.3">
      <c r="A44" s="3">
        <v>43952</v>
      </c>
      <c r="B44" s="4" t="s">
        <v>17</v>
      </c>
      <c r="C44" s="4">
        <v>20</v>
      </c>
      <c r="D44" s="4">
        <v>2468</v>
      </c>
      <c r="E44" s="4">
        <v>2221</v>
      </c>
    </row>
    <row r="45" spans="1:5" ht="14.25" customHeight="1" x14ac:dyDescent="0.3">
      <c r="A45" s="3">
        <v>43952</v>
      </c>
      <c r="B45" s="4" t="s">
        <v>10</v>
      </c>
      <c r="C45" s="4">
        <v>18</v>
      </c>
      <c r="D45" s="4">
        <v>1826</v>
      </c>
      <c r="E45" s="4">
        <v>1633</v>
      </c>
    </row>
    <row r="46" spans="1:5" ht="14.25" customHeight="1" x14ac:dyDescent="0.3">
      <c r="A46" s="3">
        <v>43952</v>
      </c>
      <c r="B46" s="4" t="s">
        <v>20</v>
      </c>
      <c r="C46" s="4">
        <v>19</v>
      </c>
      <c r="D46" s="4">
        <v>1987</v>
      </c>
      <c r="E46" s="4">
        <v>1791</v>
      </c>
    </row>
    <row r="47" spans="1:5" ht="14.25" customHeight="1" x14ac:dyDescent="0.3">
      <c r="A47" s="3">
        <v>43952</v>
      </c>
      <c r="B47" s="4" t="s">
        <v>22</v>
      </c>
      <c r="C47" s="4">
        <v>54</v>
      </c>
      <c r="D47" s="4">
        <v>14205</v>
      </c>
      <c r="E47" s="4">
        <v>13026</v>
      </c>
    </row>
    <row r="48" spans="1:5" ht="14.25" customHeight="1" x14ac:dyDescent="0.3">
      <c r="A48" s="3">
        <v>43952</v>
      </c>
      <c r="B48" s="4" t="s">
        <v>21</v>
      </c>
      <c r="C48" s="4">
        <v>59</v>
      </c>
      <c r="D48" s="4">
        <v>15222</v>
      </c>
      <c r="E48" s="4">
        <v>13873</v>
      </c>
    </row>
    <row r="49" spans="1:5" ht="14.25" customHeight="1" x14ac:dyDescent="0.3">
      <c r="A49" s="3">
        <v>43952</v>
      </c>
      <c r="B49" s="4" t="s">
        <v>13</v>
      </c>
      <c r="C49" s="4">
        <v>19</v>
      </c>
      <c r="D49" s="4">
        <v>1497</v>
      </c>
      <c r="E49" s="4">
        <v>1291</v>
      </c>
    </row>
    <row r="50" spans="1:5" ht="14.25" customHeight="1" x14ac:dyDescent="0.3">
      <c r="A50" s="3">
        <v>43952</v>
      </c>
      <c r="B50" s="4" t="s">
        <v>23</v>
      </c>
      <c r="C50" s="4">
        <v>15</v>
      </c>
      <c r="D50" s="4">
        <v>721</v>
      </c>
      <c r="E50" s="4">
        <v>625</v>
      </c>
    </row>
    <row r="51" spans="1:5" ht="14.25" customHeight="1" x14ac:dyDescent="0.3">
      <c r="A51" s="3">
        <v>43952</v>
      </c>
      <c r="B51" s="4" t="s">
        <v>18</v>
      </c>
      <c r="C51" s="4">
        <v>15</v>
      </c>
      <c r="D51" s="4">
        <v>996</v>
      </c>
      <c r="E51" s="4">
        <v>888</v>
      </c>
    </row>
    <row r="52" spans="1:5" ht="14.25" customHeight="1" x14ac:dyDescent="0.3">
      <c r="A52" s="3">
        <v>43952</v>
      </c>
      <c r="B52" s="4" t="s">
        <v>19</v>
      </c>
      <c r="C52" s="4">
        <v>15</v>
      </c>
      <c r="D52" s="4">
        <v>294</v>
      </c>
      <c r="E52" s="4">
        <v>225</v>
      </c>
    </row>
    <row r="53" spans="1:5" ht="14.25" customHeight="1" x14ac:dyDescent="0.3">
      <c r="A53" s="3">
        <v>43952</v>
      </c>
      <c r="B53" s="4" t="s">
        <v>15</v>
      </c>
      <c r="C53" s="4">
        <v>125</v>
      </c>
      <c r="D53" s="4">
        <v>20602</v>
      </c>
      <c r="E53" s="4">
        <v>18845</v>
      </c>
    </row>
    <row r="54" spans="1:5" ht="14.25" customHeight="1" x14ac:dyDescent="0.3">
      <c r="A54" s="3">
        <v>43952</v>
      </c>
      <c r="B54" s="4" t="s">
        <v>14</v>
      </c>
      <c r="C54" s="4">
        <v>129</v>
      </c>
      <c r="D54" s="4">
        <v>17002</v>
      </c>
      <c r="E54" s="4">
        <v>15570</v>
      </c>
    </row>
    <row r="55" spans="1:5" ht="14.25" customHeight="1" x14ac:dyDescent="0.3">
      <c r="A55" s="3">
        <v>43952</v>
      </c>
      <c r="B55" s="4" t="s">
        <v>12</v>
      </c>
      <c r="C55" s="4">
        <v>10</v>
      </c>
      <c r="D55" s="4">
        <v>554</v>
      </c>
      <c r="E55" s="4">
        <v>472</v>
      </c>
    </row>
    <row r="56" spans="1:5" ht="14.25" customHeight="1" x14ac:dyDescent="0.3">
      <c r="A56" s="3">
        <v>43953</v>
      </c>
      <c r="B56" s="4" t="s">
        <v>16</v>
      </c>
      <c r="C56" s="4">
        <v>36</v>
      </c>
      <c r="D56" s="4">
        <v>3442</v>
      </c>
      <c r="E56" s="4">
        <v>3147</v>
      </c>
    </row>
    <row r="57" spans="1:5" ht="14.25" customHeight="1" x14ac:dyDescent="0.3">
      <c r="A57" s="3">
        <v>43953</v>
      </c>
      <c r="B57" s="4" t="s">
        <v>11</v>
      </c>
      <c r="C57" s="4">
        <v>31</v>
      </c>
      <c r="D57" s="4">
        <v>4157</v>
      </c>
      <c r="E57" s="4">
        <v>3823</v>
      </c>
    </row>
    <row r="58" spans="1:5" ht="14.25" customHeight="1" x14ac:dyDescent="0.3">
      <c r="A58" s="3">
        <v>43953</v>
      </c>
      <c r="B58" s="4" t="s">
        <v>17</v>
      </c>
      <c r="C58" s="4">
        <v>20</v>
      </c>
      <c r="D58" s="4">
        <v>1613</v>
      </c>
      <c r="E58" s="4">
        <v>1457</v>
      </c>
    </row>
    <row r="59" spans="1:5" ht="14.25" customHeight="1" x14ac:dyDescent="0.3">
      <c r="A59" s="3">
        <v>43953</v>
      </c>
      <c r="B59" s="4" t="s">
        <v>10</v>
      </c>
      <c r="C59" s="4">
        <v>18</v>
      </c>
      <c r="D59" s="4">
        <v>1708</v>
      </c>
      <c r="E59" s="4">
        <v>1534</v>
      </c>
    </row>
    <row r="60" spans="1:5" ht="14.25" customHeight="1" x14ac:dyDescent="0.3">
      <c r="A60" s="3">
        <v>43953</v>
      </c>
      <c r="B60" s="4" t="s">
        <v>20</v>
      </c>
      <c r="C60" s="4">
        <v>19</v>
      </c>
      <c r="D60" s="4">
        <v>1206</v>
      </c>
      <c r="E60" s="4">
        <v>1080</v>
      </c>
    </row>
    <row r="61" spans="1:5" ht="14.25" customHeight="1" x14ac:dyDescent="0.3">
      <c r="A61" s="3">
        <v>43953</v>
      </c>
      <c r="B61" s="4" t="s">
        <v>22</v>
      </c>
      <c r="C61" s="4">
        <v>54</v>
      </c>
      <c r="D61" s="4">
        <v>11622</v>
      </c>
      <c r="E61" s="4">
        <v>10754</v>
      </c>
    </row>
    <row r="62" spans="1:5" ht="14.25" customHeight="1" x14ac:dyDescent="0.3">
      <c r="A62" s="3">
        <v>43953</v>
      </c>
      <c r="B62" s="4" t="s">
        <v>21</v>
      </c>
      <c r="C62" s="4">
        <v>59</v>
      </c>
      <c r="D62" s="4">
        <v>12429</v>
      </c>
      <c r="E62" s="4">
        <v>11477</v>
      </c>
    </row>
    <row r="63" spans="1:5" ht="14.25" customHeight="1" x14ac:dyDescent="0.3">
      <c r="A63" s="3">
        <v>43953</v>
      </c>
      <c r="B63" s="4" t="s">
        <v>13</v>
      </c>
      <c r="C63" s="4">
        <v>19</v>
      </c>
      <c r="D63" s="4">
        <v>1217</v>
      </c>
      <c r="E63" s="4">
        <v>1048</v>
      </c>
    </row>
    <row r="64" spans="1:5" ht="14.25" customHeight="1" x14ac:dyDescent="0.3">
      <c r="A64" s="3">
        <v>43953</v>
      </c>
      <c r="B64" s="4" t="s">
        <v>23</v>
      </c>
      <c r="C64" s="4">
        <v>15</v>
      </c>
      <c r="D64" s="4">
        <v>567</v>
      </c>
      <c r="E64" s="4">
        <v>493</v>
      </c>
    </row>
    <row r="65" spans="1:5" ht="14.25" customHeight="1" x14ac:dyDescent="0.3">
      <c r="A65" s="3">
        <v>43953</v>
      </c>
      <c r="B65" s="4" t="s">
        <v>18</v>
      </c>
      <c r="C65" s="4">
        <v>15</v>
      </c>
      <c r="D65" s="4">
        <v>751</v>
      </c>
      <c r="E65" s="4">
        <v>651</v>
      </c>
    </row>
    <row r="66" spans="1:5" ht="14.25" customHeight="1" x14ac:dyDescent="0.3">
      <c r="A66" s="3">
        <v>43953</v>
      </c>
      <c r="B66" s="4" t="s">
        <v>19</v>
      </c>
      <c r="C66" s="4">
        <v>15</v>
      </c>
      <c r="D66" s="4">
        <v>274</v>
      </c>
      <c r="E66" s="4">
        <v>203</v>
      </c>
    </row>
    <row r="67" spans="1:5" ht="14.25" customHeight="1" x14ac:dyDescent="0.3">
      <c r="A67" s="3">
        <v>43953</v>
      </c>
      <c r="B67" s="4" t="s">
        <v>15</v>
      </c>
      <c r="C67" s="4">
        <v>125</v>
      </c>
      <c r="D67" s="4">
        <v>16932</v>
      </c>
      <c r="E67" s="4">
        <v>15601</v>
      </c>
    </row>
    <row r="68" spans="1:5" ht="14.25" customHeight="1" x14ac:dyDescent="0.3">
      <c r="A68" s="3">
        <v>43953</v>
      </c>
      <c r="B68" s="4" t="s">
        <v>14</v>
      </c>
      <c r="C68" s="4">
        <v>129</v>
      </c>
      <c r="D68" s="4">
        <v>14009</v>
      </c>
      <c r="E68" s="4">
        <v>12920</v>
      </c>
    </row>
    <row r="69" spans="1:5" ht="14.25" customHeight="1" x14ac:dyDescent="0.3">
      <c r="A69" s="3">
        <v>43953</v>
      </c>
      <c r="B69" s="4" t="s">
        <v>12</v>
      </c>
      <c r="C69" s="4">
        <v>10</v>
      </c>
      <c r="D69" s="4">
        <v>416</v>
      </c>
      <c r="E69" s="4">
        <v>341</v>
      </c>
    </row>
    <row r="70" spans="1:5" ht="14.25" customHeight="1" x14ac:dyDescent="0.3">
      <c r="A70" s="3">
        <v>43954</v>
      </c>
      <c r="B70" s="4" t="s">
        <v>16</v>
      </c>
      <c r="C70" s="4">
        <v>36</v>
      </c>
      <c r="D70" s="4">
        <v>4751</v>
      </c>
      <c r="E70" s="4">
        <v>4370</v>
      </c>
    </row>
    <row r="71" spans="1:5" ht="14.25" customHeight="1" x14ac:dyDescent="0.3">
      <c r="A71" s="3">
        <v>43954</v>
      </c>
      <c r="B71" s="4" t="s">
        <v>11</v>
      </c>
      <c r="C71" s="4">
        <v>31</v>
      </c>
      <c r="D71" s="4">
        <v>5155</v>
      </c>
      <c r="E71" s="4">
        <v>4762</v>
      </c>
    </row>
    <row r="72" spans="1:5" ht="14.25" customHeight="1" x14ac:dyDescent="0.3">
      <c r="A72" s="3">
        <v>43954</v>
      </c>
      <c r="B72" s="4" t="s">
        <v>17</v>
      </c>
      <c r="C72" s="4">
        <v>20</v>
      </c>
      <c r="D72" s="4">
        <v>1716</v>
      </c>
      <c r="E72" s="4">
        <v>1561</v>
      </c>
    </row>
    <row r="73" spans="1:5" ht="14.25" customHeight="1" x14ac:dyDescent="0.3">
      <c r="A73" s="3">
        <v>43954</v>
      </c>
      <c r="B73" s="4" t="s">
        <v>10</v>
      </c>
      <c r="C73" s="4">
        <v>20</v>
      </c>
      <c r="D73" s="4">
        <v>1520</v>
      </c>
      <c r="E73" s="4">
        <v>1373</v>
      </c>
    </row>
    <row r="74" spans="1:5" ht="14.25" customHeight="1" x14ac:dyDescent="0.3">
      <c r="A74" s="3">
        <v>43954</v>
      </c>
      <c r="B74" s="4" t="s">
        <v>20</v>
      </c>
      <c r="C74" s="4">
        <v>19</v>
      </c>
      <c r="D74" s="4">
        <v>1314</v>
      </c>
      <c r="E74" s="4">
        <v>1192</v>
      </c>
    </row>
    <row r="75" spans="1:5" ht="14.25" customHeight="1" x14ac:dyDescent="0.3">
      <c r="A75" s="3">
        <v>43954</v>
      </c>
      <c r="B75" s="4" t="s">
        <v>22</v>
      </c>
      <c r="C75" s="4">
        <v>54</v>
      </c>
      <c r="D75" s="4">
        <v>14823</v>
      </c>
      <c r="E75" s="4">
        <v>13751</v>
      </c>
    </row>
    <row r="76" spans="1:5" ht="14.25" customHeight="1" x14ac:dyDescent="0.3">
      <c r="A76" s="3">
        <v>43954</v>
      </c>
      <c r="B76" s="4" t="s">
        <v>21</v>
      </c>
      <c r="C76" s="4">
        <v>59</v>
      </c>
      <c r="D76" s="4">
        <v>15277</v>
      </c>
      <c r="E76" s="4">
        <v>14163</v>
      </c>
    </row>
    <row r="77" spans="1:5" ht="14.25" customHeight="1" x14ac:dyDescent="0.3">
      <c r="A77" s="3">
        <v>43954</v>
      </c>
      <c r="B77" s="4" t="s">
        <v>13</v>
      </c>
      <c r="C77" s="4">
        <v>19</v>
      </c>
      <c r="D77" s="4">
        <v>1402</v>
      </c>
      <c r="E77" s="4">
        <v>1234</v>
      </c>
    </row>
    <row r="78" spans="1:5" ht="14.25" customHeight="1" x14ac:dyDescent="0.3">
      <c r="A78" s="3">
        <v>43954</v>
      </c>
      <c r="B78" s="4" t="s">
        <v>23</v>
      </c>
      <c r="C78" s="4">
        <v>15</v>
      </c>
      <c r="D78" s="4">
        <v>585</v>
      </c>
      <c r="E78" s="4">
        <v>502</v>
      </c>
    </row>
    <row r="79" spans="1:5" ht="14.25" customHeight="1" x14ac:dyDescent="0.3">
      <c r="A79" s="3">
        <v>43954</v>
      </c>
      <c r="B79" s="4" t="s">
        <v>18</v>
      </c>
      <c r="C79" s="4">
        <v>15</v>
      </c>
      <c r="D79" s="4">
        <v>784</v>
      </c>
      <c r="E79" s="4">
        <v>696</v>
      </c>
    </row>
    <row r="80" spans="1:5" ht="14.25" customHeight="1" x14ac:dyDescent="0.3">
      <c r="A80" s="3">
        <v>43954</v>
      </c>
      <c r="B80" s="4" t="s">
        <v>19</v>
      </c>
      <c r="C80" s="4">
        <v>15</v>
      </c>
      <c r="D80" s="4">
        <v>455</v>
      </c>
      <c r="E80" s="4">
        <v>384</v>
      </c>
    </row>
    <row r="81" spans="1:5" ht="14.25" customHeight="1" x14ac:dyDescent="0.3">
      <c r="A81" s="3">
        <v>43954</v>
      </c>
      <c r="B81" s="4" t="s">
        <v>15</v>
      </c>
      <c r="C81" s="4">
        <v>125</v>
      </c>
      <c r="D81" s="4">
        <v>18861</v>
      </c>
      <c r="E81" s="4">
        <v>17420</v>
      </c>
    </row>
    <row r="82" spans="1:5" ht="14.25" customHeight="1" x14ac:dyDescent="0.3">
      <c r="A82" s="3">
        <v>43954</v>
      </c>
      <c r="B82" s="4" t="s">
        <v>14</v>
      </c>
      <c r="C82" s="4">
        <v>129</v>
      </c>
      <c r="D82" s="4">
        <v>15778</v>
      </c>
      <c r="E82" s="4">
        <v>14624</v>
      </c>
    </row>
    <row r="83" spans="1:5" ht="14.25" customHeight="1" x14ac:dyDescent="0.3">
      <c r="A83" s="3">
        <v>43954</v>
      </c>
      <c r="B83" s="4" t="s">
        <v>12</v>
      </c>
      <c r="C83" s="4">
        <v>10</v>
      </c>
      <c r="D83" s="4">
        <v>402</v>
      </c>
      <c r="E83" s="4">
        <v>333</v>
      </c>
    </row>
    <row r="84" spans="1:5" ht="14.25" customHeight="1" x14ac:dyDescent="0.3">
      <c r="A84" s="3">
        <v>43955</v>
      </c>
      <c r="B84" s="4" t="s">
        <v>16</v>
      </c>
      <c r="C84" s="4">
        <v>36</v>
      </c>
      <c r="D84" s="4">
        <v>4508</v>
      </c>
      <c r="E84" s="4">
        <v>4149</v>
      </c>
    </row>
    <row r="85" spans="1:5" ht="14.25" customHeight="1" x14ac:dyDescent="0.3">
      <c r="A85" s="3">
        <v>43955</v>
      </c>
      <c r="B85" s="4" t="s">
        <v>11</v>
      </c>
      <c r="C85" s="4">
        <v>31</v>
      </c>
      <c r="D85" s="4">
        <v>4968</v>
      </c>
      <c r="E85" s="4">
        <v>4596</v>
      </c>
    </row>
    <row r="86" spans="1:5" ht="14.25" customHeight="1" x14ac:dyDescent="0.3">
      <c r="A86" s="3">
        <v>43955</v>
      </c>
      <c r="B86" s="4" t="s">
        <v>17</v>
      </c>
      <c r="C86" s="4">
        <v>20</v>
      </c>
      <c r="D86" s="4">
        <v>1804</v>
      </c>
      <c r="E86" s="4">
        <v>1638</v>
      </c>
    </row>
    <row r="87" spans="1:5" ht="14.25" customHeight="1" x14ac:dyDescent="0.3">
      <c r="A87" s="3">
        <v>43955</v>
      </c>
      <c r="B87" s="4" t="s">
        <v>10</v>
      </c>
      <c r="C87" s="4">
        <v>20</v>
      </c>
      <c r="D87" s="4">
        <v>1519</v>
      </c>
      <c r="E87" s="4">
        <v>1372</v>
      </c>
    </row>
    <row r="88" spans="1:5" ht="14.25" customHeight="1" x14ac:dyDescent="0.3">
      <c r="A88" s="3">
        <v>43955</v>
      </c>
      <c r="B88" s="4" t="s">
        <v>20</v>
      </c>
      <c r="C88" s="4">
        <v>19</v>
      </c>
      <c r="D88" s="4">
        <v>1479</v>
      </c>
      <c r="E88" s="4">
        <v>1346</v>
      </c>
    </row>
    <row r="89" spans="1:5" ht="14.25" customHeight="1" x14ac:dyDescent="0.3">
      <c r="A89" s="3">
        <v>43955</v>
      </c>
      <c r="B89" s="4" t="s">
        <v>22</v>
      </c>
      <c r="C89" s="4">
        <v>54</v>
      </c>
      <c r="D89" s="4">
        <v>13606</v>
      </c>
      <c r="E89" s="4">
        <v>12697</v>
      </c>
    </row>
    <row r="90" spans="1:5" ht="14.25" customHeight="1" x14ac:dyDescent="0.3">
      <c r="A90" s="3">
        <v>43955</v>
      </c>
      <c r="B90" s="4" t="s">
        <v>21</v>
      </c>
      <c r="C90" s="4">
        <v>59</v>
      </c>
      <c r="D90" s="4">
        <v>14423</v>
      </c>
      <c r="E90" s="4">
        <v>13432</v>
      </c>
    </row>
    <row r="91" spans="1:5" ht="14.25" customHeight="1" x14ac:dyDescent="0.3">
      <c r="A91" s="3">
        <v>43955</v>
      </c>
      <c r="B91" s="4" t="s">
        <v>13</v>
      </c>
      <c r="C91" s="4">
        <v>19</v>
      </c>
      <c r="D91" s="4">
        <v>1582</v>
      </c>
      <c r="E91" s="4">
        <v>1403</v>
      </c>
    </row>
    <row r="92" spans="1:5" ht="14.25" customHeight="1" x14ac:dyDescent="0.3">
      <c r="A92" s="3">
        <v>43955</v>
      </c>
      <c r="B92" s="4" t="s">
        <v>23</v>
      </c>
      <c r="C92" s="4">
        <v>15</v>
      </c>
      <c r="D92" s="4">
        <v>622</v>
      </c>
      <c r="E92" s="4">
        <v>538</v>
      </c>
    </row>
    <row r="93" spans="1:5" ht="14.25" customHeight="1" x14ac:dyDescent="0.3">
      <c r="A93" s="3">
        <v>43955</v>
      </c>
      <c r="B93" s="4" t="s">
        <v>18</v>
      </c>
      <c r="C93" s="4">
        <v>15</v>
      </c>
      <c r="D93" s="4">
        <v>750</v>
      </c>
      <c r="E93" s="4">
        <v>647</v>
      </c>
    </row>
    <row r="94" spans="1:5" ht="14.25" customHeight="1" x14ac:dyDescent="0.3">
      <c r="A94" s="3">
        <v>43955</v>
      </c>
      <c r="B94" s="4" t="s">
        <v>19</v>
      </c>
      <c r="C94" s="4">
        <v>15</v>
      </c>
      <c r="D94" s="4">
        <v>390</v>
      </c>
      <c r="E94" s="4">
        <v>315</v>
      </c>
    </row>
    <row r="95" spans="1:5" ht="14.25" customHeight="1" x14ac:dyDescent="0.3">
      <c r="A95" s="3">
        <v>43955</v>
      </c>
      <c r="B95" s="4" t="s">
        <v>15</v>
      </c>
      <c r="C95" s="4">
        <v>125</v>
      </c>
      <c r="D95" s="4">
        <v>20495</v>
      </c>
      <c r="E95" s="4">
        <v>18964</v>
      </c>
    </row>
    <row r="96" spans="1:5" ht="14.25" customHeight="1" x14ac:dyDescent="0.3">
      <c r="A96" s="3">
        <v>43955</v>
      </c>
      <c r="B96" s="4" t="s">
        <v>14</v>
      </c>
      <c r="C96" s="4">
        <v>129</v>
      </c>
      <c r="D96" s="4">
        <v>16525</v>
      </c>
      <c r="E96" s="4">
        <v>15310</v>
      </c>
    </row>
    <row r="97" spans="1:5" ht="14.25" customHeight="1" x14ac:dyDescent="0.3">
      <c r="A97" s="3">
        <v>43955</v>
      </c>
      <c r="B97" s="4" t="s">
        <v>12</v>
      </c>
      <c r="C97" s="4">
        <v>10</v>
      </c>
      <c r="D97" s="4">
        <v>462</v>
      </c>
      <c r="E97" s="4">
        <v>396</v>
      </c>
    </row>
    <row r="98" spans="1:5" ht="14.25" customHeight="1" x14ac:dyDescent="0.3">
      <c r="A98" s="3">
        <v>43956</v>
      </c>
      <c r="B98" s="4" t="s">
        <v>16</v>
      </c>
      <c r="C98" s="4">
        <v>36</v>
      </c>
      <c r="D98" s="4">
        <v>4575</v>
      </c>
      <c r="E98" s="4">
        <v>4206</v>
      </c>
    </row>
    <row r="99" spans="1:5" ht="14.25" customHeight="1" x14ac:dyDescent="0.3">
      <c r="A99" s="3">
        <v>43956</v>
      </c>
      <c r="B99" s="4" t="s">
        <v>11</v>
      </c>
      <c r="C99" s="4">
        <v>31</v>
      </c>
      <c r="D99" s="4">
        <v>5188</v>
      </c>
      <c r="E99" s="4">
        <v>4800</v>
      </c>
    </row>
    <row r="100" spans="1:5" ht="14.25" customHeight="1" x14ac:dyDescent="0.3">
      <c r="A100" s="3">
        <v>43956</v>
      </c>
      <c r="B100" s="4" t="s">
        <v>17</v>
      </c>
      <c r="C100" s="4">
        <v>20</v>
      </c>
      <c r="D100" s="4">
        <v>1757</v>
      </c>
      <c r="E100" s="4">
        <v>1596</v>
      </c>
    </row>
    <row r="101" spans="1:5" ht="14.25" customHeight="1" x14ac:dyDescent="0.3">
      <c r="A101" s="3">
        <v>43956</v>
      </c>
      <c r="B101" s="4" t="s">
        <v>10</v>
      </c>
      <c r="C101" s="4">
        <v>20</v>
      </c>
      <c r="D101" s="4">
        <v>1773</v>
      </c>
      <c r="E101" s="4">
        <v>1604</v>
      </c>
    </row>
    <row r="102" spans="1:5" ht="14.25" customHeight="1" x14ac:dyDescent="0.3">
      <c r="A102" s="3">
        <v>43956</v>
      </c>
      <c r="B102" s="4" t="s">
        <v>20</v>
      </c>
      <c r="C102" s="4">
        <v>19</v>
      </c>
      <c r="D102" s="4">
        <v>1622</v>
      </c>
      <c r="E102" s="4">
        <v>1482</v>
      </c>
    </row>
    <row r="103" spans="1:5" ht="14.25" customHeight="1" x14ac:dyDescent="0.3">
      <c r="A103" s="3">
        <v>43956</v>
      </c>
      <c r="B103" s="4" t="s">
        <v>22</v>
      </c>
      <c r="C103" s="4">
        <v>54</v>
      </c>
      <c r="D103" s="4">
        <v>12775</v>
      </c>
      <c r="E103" s="4">
        <v>11887</v>
      </c>
    </row>
    <row r="104" spans="1:5" ht="14.25" customHeight="1" x14ac:dyDescent="0.3">
      <c r="A104" s="3">
        <v>43956</v>
      </c>
      <c r="B104" s="4" t="s">
        <v>21</v>
      </c>
      <c r="C104" s="4">
        <v>59</v>
      </c>
      <c r="D104" s="4">
        <v>13469</v>
      </c>
      <c r="E104" s="4">
        <v>12486</v>
      </c>
    </row>
    <row r="105" spans="1:5" ht="14.25" customHeight="1" x14ac:dyDescent="0.3">
      <c r="A105" s="3">
        <v>43956</v>
      </c>
      <c r="B105" s="4" t="s">
        <v>13</v>
      </c>
      <c r="C105" s="4">
        <v>19</v>
      </c>
      <c r="D105" s="4">
        <v>1417</v>
      </c>
      <c r="E105" s="4">
        <v>1245</v>
      </c>
    </row>
    <row r="106" spans="1:5" ht="14.25" customHeight="1" x14ac:dyDescent="0.3">
      <c r="A106" s="3">
        <v>43956</v>
      </c>
      <c r="B106" s="4" t="s">
        <v>23</v>
      </c>
      <c r="C106" s="4">
        <v>15</v>
      </c>
      <c r="D106" s="4">
        <v>750</v>
      </c>
      <c r="E106" s="4">
        <v>658</v>
      </c>
    </row>
    <row r="107" spans="1:5" ht="14.25" customHeight="1" x14ac:dyDescent="0.3">
      <c r="A107" s="3">
        <v>43956</v>
      </c>
      <c r="B107" s="4" t="s">
        <v>18</v>
      </c>
      <c r="C107" s="4">
        <v>15</v>
      </c>
      <c r="D107" s="4">
        <v>922</v>
      </c>
      <c r="E107" s="4">
        <v>823</v>
      </c>
    </row>
    <row r="108" spans="1:5" ht="14.25" customHeight="1" x14ac:dyDescent="0.3">
      <c r="A108" s="3">
        <v>43956</v>
      </c>
      <c r="B108" s="4" t="s">
        <v>19</v>
      </c>
      <c r="C108" s="4">
        <v>15</v>
      </c>
      <c r="D108" s="4">
        <v>455</v>
      </c>
      <c r="E108" s="4">
        <v>381</v>
      </c>
    </row>
    <row r="109" spans="1:5" ht="14.25" customHeight="1" x14ac:dyDescent="0.3">
      <c r="A109" s="3">
        <v>43956</v>
      </c>
      <c r="B109" s="4" t="s">
        <v>15</v>
      </c>
      <c r="C109" s="4">
        <v>125</v>
      </c>
      <c r="D109" s="4">
        <v>18944</v>
      </c>
      <c r="E109" s="4">
        <v>17541</v>
      </c>
    </row>
    <row r="110" spans="1:5" ht="14.25" customHeight="1" x14ac:dyDescent="0.3">
      <c r="A110" s="3">
        <v>43956</v>
      </c>
      <c r="B110" s="4" t="s">
        <v>14</v>
      </c>
      <c r="C110" s="4">
        <v>129</v>
      </c>
      <c r="D110" s="4">
        <v>15665</v>
      </c>
      <c r="E110" s="4">
        <v>14501</v>
      </c>
    </row>
    <row r="111" spans="1:5" ht="14.25" customHeight="1" x14ac:dyDescent="0.3">
      <c r="A111" s="3">
        <v>43956</v>
      </c>
      <c r="B111" s="4" t="s">
        <v>12</v>
      </c>
      <c r="C111" s="4">
        <v>10</v>
      </c>
      <c r="D111" s="4">
        <v>511</v>
      </c>
      <c r="E111" s="4">
        <v>437</v>
      </c>
    </row>
    <row r="112" spans="1:5" ht="14.25" customHeight="1" x14ac:dyDescent="0.3">
      <c r="A112" s="3">
        <v>43957</v>
      </c>
      <c r="B112" s="4" t="s">
        <v>16</v>
      </c>
      <c r="C112" s="4">
        <v>36</v>
      </c>
      <c r="D112" s="4">
        <v>4384</v>
      </c>
      <c r="E112" s="4">
        <v>4025</v>
      </c>
    </row>
    <row r="113" spans="1:5" ht="14.25" customHeight="1" x14ac:dyDescent="0.3">
      <c r="A113" s="3">
        <v>43957</v>
      </c>
      <c r="B113" s="4" t="s">
        <v>11</v>
      </c>
      <c r="C113" s="4">
        <v>31</v>
      </c>
      <c r="D113" s="4">
        <v>4709</v>
      </c>
      <c r="E113" s="4">
        <v>4348</v>
      </c>
    </row>
    <row r="114" spans="1:5" ht="14.25" customHeight="1" x14ac:dyDescent="0.3">
      <c r="A114" s="3">
        <v>43957</v>
      </c>
      <c r="B114" s="4" t="s">
        <v>17</v>
      </c>
      <c r="C114" s="4">
        <v>20</v>
      </c>
      <c r="D114" s="4">
        <v>1747</v>
      </c>
      <c r="E114" s="4">
        <v>1570</v>
      </c>
    </row>
    <row r="115" spans="1:5" ht="14.25" customHeight="1" x14ac:dyDescent="0.3">
      <c r="A115" s="3">
        <v>43957</v>
      </c>
      <c r="B115" s="4" t="s">
        <v>10</v>
      </c>
      <c r="C115" s="4">
        <v>20</v>
      </c>
      <c r="D115" s="4">
        <v>1784</v>
      </c>
      <c r="E115" s="4">
        <v>1632</v>
      </c>
    </row>
    <row r="116" spans="1:5" ht="14.25" customHeight="1" x14ac:dyDescent="0.3">
      <c r="A116" s="3">
        <v>43957</v>
      </c>
      <c r="B116" s="4" t="s">
        <v>20</v>
      </c>
      <c r="C116" s="4">
        <v>19</v>
      </c>
      <c r="D116" s="4">
        <v>1509</v>
      </c>
      <c r="E116" s="4">
        <v>1374</v>
      </c>
    </row>
    <row r="117" spans="1:5" ht="14.25" customHeight="1" x14ac:dyDescent="0.3">
      <c r="A117" s="3">
        <v>43957</v>
      </c>
      <c r="B117" s="4" t="s">
        <v>22</v>
      </c>
      <c r="C117" s="4">
        <v>54</v>
      </c>
      <c r="D117" s="4">
        <v>13406</v>
      </c>
      <c r="E117" s="4">
        <v>12518</v>
      </c>
    </row>
    <row r="118" spans="1:5" ht="14.25" customHeight="1" x14ac:dyDescent="0.3">
      <c r="A118" s="3">
        <v>43957</v>
      </c>
      <c r="B118" s="4" t="s">
        <v>21</v>
      </c>
      <c r="C118" s="4">
        <v>59</v>
      </c>
      <c r="D118" s="4">
        <v>14103</v>
      </c>
      <c r="E118" s="4">
        <v>13118</v>
      </c>
    </row>
    <row r="119" spans="1:5" ht="14.25" customHeight="1" x14ac:dyDescent="0.3">
      <c r="A119" s="3">
        <v>43957</v>
      </c>
      <c r="B119" s="4" t="s">
        <v>13</v>
      </c>
      <c r="C119" s="4">
        <v>19</v>
      </c>
      <c r="D119" s="4">
        <v>1499</v>
      </c>
      <c r="E119" s="4">
        <v>1323</v>
      </c>
    </row>
    <row r="120" spans="1:5" ht="14.25" customHeight="1" x14ac:dyDescent="0.3">
      <c r="A120" s="3">
        <v>43957</v>
      </c>
      <c r="B120" s="4" t="s">
        <v>23</v>
      </c>
      <c r="C120" s="4">
        <v>15</v>
      </c>
      <c r="D120" s="4">
        <v>701</v>
      </c>
      <c r="E120" s="4">
        <v>611</v>
      </c>
    </row>
    <row r="121" spans="1:5" ht="14.25" customHeight="1" x14ac:dyDescent="0.3">
      <c r="A121" s="3">
        <v>43957</v>
      </c>
      <c r="B121" s="4" t="s">
        <v>18</v>
      </c>
      <c r="C121" s="4">
        <v>15</v>
      </c>
      <c r="D121" s="4">
        <v>839</v>
      </c>
      <c r="E121" s="4">
        <v>733</v>
      </c>
    </row>
    <row r="122" spans="1:5" ht="14.25" customHeight="1" x14ac:dyDescent="0.3">
      <c r="A122" s="3">
        <v>43957</v>
      </c>
      <c r="B122" s="4" t="s">
        <v>19</v>
      </c>
      <c r="C122" s="4">
        <v>15</v>
      </c>
      <c r="D122" s="4">
        <v>467</v>
      </c>
      <c r="E122" s="4">
        <v>389</v>
      </c>
    </row>
    <row r="123" spans="1:5" ht="14.25" customHeight="1" x14ac:dyDescent="0.3">
      <c r="A123" s="3">
        <v>43957</v>
      </c>
      <c r="B123" s="4" t="s">
        <v>15</v>
      </c>
      <c r="C123" s="4">
        <v>125</v>
      </c>
      <c r="D123" s="4">
        <v>20218</v>
      </c>
      <c r="E123" s="4">
        <v>18647</v>
      </c>
    </row>
    <row r="124" spans="1:5" ht="14.25" customHeight="1" x14ac:dyDescent="0.3">
      <c r="A124" s="3">
        <v>43957</v>
      </c>
      <c r="B124" s="4" t="s">
        <v>14</v>
      </c>
      <c r="C124" s="4">
        <v>129</v>
      </c>
      <c r="D124" s="4">
        <v>16376</v>
      </c>
      <c r="E124" s="4">
        <v>15197</v>
      </c>
    </row>
    <row r="125" spans="1:5" ht="14.25" customHeight="1" x14ac:dyDescent="0.3">
      <c r="A125" s="3">
        <v>43957</v>
      </c>
      <c r="B125" s="4" t="s">
        <v>12</v>
      </c>
      <c r="C125" s="4">
        <v>10</v>
      </c>
      <c r="D125" s="4">
        <v>465</v>
      </c>
      <c r="E125" s="4">
        <v>390</v>
      </c>
    </row>
    <row r="126" spans="1:5" ht="14.25" customHeight="1" x14ac:dyDescent="0.3">
      <c r="A126" s="3">
        <v>43958</v>
      </c>
      <c r="B126" s="4" t="s">
        <v>16</v>
      </c>
      <c r="C126" s="4">
        <v>36</v>
      </c>
      <c r="D126" s="4">
        <v>4826</v>
      </c>
      <c r="E126" s="4">
        <v>4426</v>
      </c>
    </row>
    <row r="127" spans="1:5" ht="14.25" customHeight="1" x14ac:dyDescent="0.3">
      <c r="A127" s="3">
        <v>43958</v>
      </c>
      <c r="B127" s="4" t="s">
        <v>11</v>
      </c>
      <c r="C127" s="4">
        <v>31</v>
      </c>
      <c r="D127" s="4">
        <v>4903</v>
      </c>
      <c r="E127" s="4">
        <v>4527</v>
      </c>
    </row>
    <row r="128" spans="1:5" ht="14.25" customHeight="1" x14ac:dyDescent="0.3">
      <c r="A128" s="3">
        <v>43958</v>
      </c>
      <c r="B128" s="4" t="s">
        <v>17</v>
      </c>
      <c r="C128" s="4">
        <v>21</v>
      </c>
      <c r="D128" s="4">
        <v>1879</v>
      </c>
      <c r="E128" s="4">
        <v>1695</v>
      </c>
    </row>
    <row r="129" spans="1:5" ht="14.25" customHeight="1" x14ac:dyDescent="0.3">
      <c r="A129" s="3">
        <v>43958</v>
      </c>
      <c r="B129" s="4" t="s">
        <v>10</v>
      </c>
      <c r="C129" s="4">
        <v>21</v>
      </c>
      <c r="D129" s="4">
        <v>1542</v>
      </c>
      <c r="E129" s="4">
        <v>1405</v>
      </c>
    </row>
    <row r="130" spans="1:5" ht="14.25" customHeight="1" x14ac:dyDescent="0.3">
      <c r="A130" s="3">
        <v>43958</v>
      </c>
      <c r="B130" s="4" t="s">
        <v>20</v>
      </c>
      <c r="C130" s="4">
        <v>19</v>
      </c>
      <c r="D130" s="4">
        <v>1580</v>
      </c>
      <c r="E130" s="4">
        <v>1435</v>
      </c>
    </row>
    <row r="131" spans="1:5" ht="14.25" customHeight="1" x14ac:dyDescent="0.3">
      <c r="A131" s="3">
        <v>43958</v>
      </c>
      <c r="B131" s="4" t="s">
        <v>22</v>
      </c>
      <c r="C131" s="4">
        <v>54</v>
      </c>
      <c r="D131" s="4">
        <v>12743</v>
      </c>
      <c r="E131" s="4">
        <v>11858</v>
      </c>
    </row>
    <row r="132" spans="1:5" ht="14.25" customHeight="1" x14ac:dyDescent="0.3">
      <c r="A132" s="3">
        <v>43958</v>
      </c>
      <c r="B132" s="4" t="s">
        <v>21</v>
      </c>
      <c r="C132" s="4">
        <v>59</v>
      </c>
      <c r="D132" s="4">
        <v>13495</v>
      </c>
      <c r="E132" s="4">
        <v>12517</v>
      </c>
    </row>
    <row r="133" spans="1:5" ht="14.25" customHeight="1" x14ac:dyDescent="0.3">
      <c r="A133" s="3">
        <v>43958</v>
      </c>
      <c r="B133" s="4" t="s">
        <v>13</v>
      </c>
      <c r="C133" s="4">
        <v>19</v>
      </c>
      <c r="D133" s="4">
        <v>1530</v>
      </c>
      <c r="E133" s="4">
        <v>1338</v>
      </c>
    </row>
    <row r="134" spans="1:5" ht="14.25" customHeight="1" x14ac:dyDescent="0.3">
      <c r="A134" s="3">
        <v>43958</v>
      </c>
      <c r="B134" s="4" t="s">
        <v>23</v>
      </c>
      <c r="C134" s="4">
        <v>15</v>
      </c>
      <c r="D134" s="4">
        <v>676</v>
      </c>
      <c r="E134" s="4">
        <v>591</v>
      </c>
    </row>
    <row r="135" spans="1:5" ht="14.25" customHeight="1" x14ac:dyDescent="0.3">
      <c r="A135" s="3">
        <v>43958</v>
      </c>
      <c r="B135" s="4" t="s">
        <v>18</v>
      </c>
      <c r="C135" s="4">
        <v>15</v>
      </c>
      <c r="D135" s="4">
        <v>805</v>
      </c>
      <c r="E135" s="4">
        <v>703</v>
      </c>
    </row>
    <row r="136" spans="1:5" ht="14.25" customHeight="1" x14ac:dyDescent="0.3">
      <c r="A136" s="3">
        <v>43958</v>
      </c>
      <c r="B136" s="4" t="s">
        <v>19</v>
      </c>
      <c r="C136" s="4">
        <v>15</v>
      </c>
      <c r="D136" s="4">
        <v>480</v>
      </c>
      <c r="E136" s="4">
        <v>398</v>
      </c>
    </row>
    <row r="137" spans="1:5" ht="14.25" customHeight="1" x14ac:dyDescent="0.3">
      <c r="A137" s="3">
        <v>43958</v>
      </c>
      <c r="B137" s="4" t="s">
        <v>15</v>
      </c>
      <c r="C137" s="4">
        <v>125</v>
      </c>
      <c r="D137" s="4">
        <v>18014</v>
      </c>
      <c r="E137" s="4">
        <v>16675</v>
      </c>
    </row>
    <row r="138" spans="1:5" ht="14.25" customHeight="1" x14ac:dyDescent="0.3">
      <c r="A138" s="3">
        <v>43958</v>
      </c>
      <c r="B138" s="4" t="s">
        <v>14</v>
      </c>
      <c r="C138" s="4">
        <v>129</v>
      </c>
      <c r="D138" s="4">
        <v>14582</v>
      </c>
      <c r="E138" s="4">
        <v>13512</v>
      </c>
    </row>
    <row r="139" spans="1:5" ht="14.25" customHeight="1" x14ac:dyDescent="0.3">
      <c r="A139" s="3">
        <v>43958</v>
      </c>
      <c r="B139" s="4" t="s">
        <v>12</v>
      </c>
      <c r="C139" s="4">
        <v>10</v>
      </c>
      <c r="D139" s="4">
        <v>563</v>
      </c>
      <c r="E139" s="4">
        <v>486</v>
      </c>
    </row>
    <row r="140" spans="1:5" ht="14.25" customHeight="1" x14ac:dyDescent="0.3">
      <c r="A140" s="3">
        <v>43959</v>
      </c>
      <c r="B140" s="4" t="s">
        <v>16</v>
      </c>
      <c r="C140" s="4">
        <v>36</v>
      </c>
      <c r="D140" s="4">
        <v>4199</v>
      </c>
      <c r="E140" s="4">
        <v>3867</v>
      </c>
    </row>
    <row r="141" spans="1:5" ht="14.25" customHeight="1" x14ac:dyDescent="0.3">
      <c r="A141" s="3">
        <v>43959</v>
      </c>
      <c r="B141" s="4" t="s">
        <v>11</v>
      </c>
      <c r="C141" s="4">
        <v>31</v>
      </c>
      <c r="D141" s="4">
        <v>4635</v>
      </c>
      <c r="E141" s="4">
        <v>4266</v>
      </c>
    </row>
    <row r="142" spans="1:5" ht="14.25" customHeight="1" x14ac:dyDescent="0.3">
      <c r="A142" s="3">
        <v>43959</v>
      </c>
      <c r="B142" s="4" t="s">
        <v>17</v>
      </c>
      <c r="C142" s="4">
        <v>21</v>
      </c>
      <c r="D142" s="4">
        <v>1957</v>
      </c>
      <c r="E142" s="4">
        <v>1755</v>
      </c>
    </row>
    <row r="143" spans="1:5" ht="14.25" customHeight="1" x14ac:dyDescent="0.3">
      <c r="A143" s="3">
        <v>43959</v>
      </c>
      <c r="B143" s="4" t="s">
        <v>10</v>
      </c>
      <c r="C143" s="4">
        <v>21</v>
      </c>
      <c r="D143" s="4">
        <v>1646</v>
      </c>
      <c r="E143" s="4">
        <v>1492</v>
      </c>
    </row>
    <row r="144" spans="1:5" ht="14.25" customHeight="1" x14ac:dyDescent="0.3">
      <c r="A144" s="3">
        <v>43959</v>
      </c>
      <c r="B144" s="4" t="s">
        <v>20</v>
      </c>
      <c r="C144" s="4">
        <v>19</v>
      </c>
      <c r="D144" s="4">
        <v>1520</v>
      </c>
      <c r="E144" s="4">
        <v>1380</v>
      </c>
    </row>
    <row r="145" spans="1:5" ht="14.25" customHeight="1" x14ac:dyDescent="0.3">
      <c r="A145" s="3">
        <v>43959</v>
      </c>
      <c r="B145" s="4" t="s">
        <v>22</v>
      </c>
      <c r="C145" s="4">
        <v>54</v>
      </c>
      <c r="D145" s="4">
        <v>13563</v>
      </c>
      <c r="E145" s="4">
        <v>12604</v>
      </c>
    </row>
    <row r="146" spans="1:5" ht="14.25" customHeight="1" x14ac:dyDescent="0.3">
      <c r="A146" s="3">
        <v>43959</v>
      </c>
      <c r="B146" s="4" t="s">
        <v>21</v>
      </c>
      <c r="C146" s="4">
        <v>59</v>
      </c>
      <c r="D146" s="4">
        <v>14098</v>
      </c>
      <c r="E146" s="4">
        <v>13106</v>
      </c>
    </row>
    <row r="147" spans="1:5" ht="14.25" customHeight="1" x14ac:dyDescent="0.3">
      <c r="A147" s="3">
        <v>43959</v>
      </c>
      <c r="B147" s="4" t="s">
        <v>13</v>
      </c>
      <c r="C147" s="4">
        <v>19</v>
      </c>
      <c r="D147" s="4">
        <v>1522</v>
      </c>
      <c r="E147" s="4">
        <v>1340</v>
      </c>
    </row>
    <row r="148" spans="1:5" ht="14.25" customHeight="1" x14ac:dyDescent="0.3">
      <c r="A148" s="3">
        <v>43959</v>
      </c>
      <c r="B148" s="4" t="s">
        <v>23</v>
      </c>
      <c r="C148" s="4">
        <v>15</v>
      </c>
      <c r="D148" s="4">
        <v>703</v>
      </c>
      <c r="E148" s="4">
        <v>609</v>
      </c>
    </row>
    <row r="149" spans="1:5" ht="14.25" customHeight="1" x14ac:dyDescent="0.3">
      <c r="A149" s="3">
        <v>43959</v>
      </c>
      <c r="B149" s="4" t="s">
        <v>18</v>
      </c>
      <c r="C149" s="4">
        <v>15</v>
      </c>
      <c r="D149" s="4">
        <v>879</v>
      </c>
      <c r="E149" s="4">
        <v>768</v>
      </c>
    </row>
    <row r="150" spans="1:5" ht="14.25" customHeight="1" x14ac:dyDescent="0.3">
      <c r="A150" s="3">
        <v>43959</v>
      </c>
      <c r="B150" s="4" t="s">
        <v>19</v>
      </c>
      <c r="C150" s="4">
        <v>15</v>
      </c>
      <c r="D150" s="4">
        <v>492</v>
      </c>
      <c r="E150" s="4">
        <v>412</v>
      </c>
    </row>
    <row r="151" spans="1:5" ht="14.25" customHeight="1" x14ac:dyDescent="0.3">
      <c r="A151" s="3">
        <v>43959</v>
      </c>
      <c r="B151" s="4" t="s">
        <v>15</v>
      </c>
      <c r="C151" s="4">
        <v>125</v>
      </c>
      <c r="D151" s="4">
        <v>24620</v>
      </c>
      <c r="E151" s="4">
        <v>22641</v>
      </c>
    </row>
    <row r="152" spans="1:5" ht="14.25" customHeight="1" x14ac:dyDescent="0.3">
      <c r="A152" s="3">
        <v>43959</v>
      </c>
      <c r="B152" s="4" t="s">
        <v>14</v>
      </c>
      <c r="C152" s="4">
        <v>129</v>
      </c>
      <c r="D152" s="4">
        <v>20452</v>
      </c>
      <c r="E152" s="4">
        <v>18857</v>
      </c>
    </row>
    <row r="153" spans="1:5" ht="14.25" customHeight="1" x14ac:dyDescent="0.3">
      <c r="A153" s="3">
        <v>43959</v>
      </c>
      <c r="B153" s="4" t="s">
        <v>12</v>
      </c>
      <c r="C153" s="4">
        <v>10</v>
      </c>
      <c r="D153" s="4">
        <v>638</v>
      </c>
      <c r="E153" s="4">
        <v>547</v>
      </c>
    </row>
    <row r="154" spans="1:5" ht="14.25" customHeight="1" x14ac:dyDescent="0.3">
      <c r="A154" s="3">
        <v>43960</v>
      </c>
      <c r="B154" s="4" t="s">
        <v>16</v>
      </c>
      <c r="C154" s="4">
        <v>36</v>
      </c>
      <c r="D154" s="4">
        <v>5413</v>
      </c>
      <c r="E154" s="4">
        <v>4959</v>
      </c>
    </row>
    <row r="155" spans="1:5" ht="14.25" customHeight="1" x14ac:dyDescent="0.3">
      <c r="A155" s="3">
        <v>43960</v>
      </c>
      <c r="B155" s="4" t="s">
        <v>11</v>
      </c>
      <c r="C155" s="4">
        <v>31</v>
      </c>
      <c r="D155" s="4">
        <v>4556</v>
      </c>
      <c r="E155" s="4">
        <v>4220</v>
      </c>
    </row>
    <row r="156" spans="1:5" ht="14.25" customHeight="1" x14ac:dyDescent="0.3">
      <c r="A156" s="3">
        <v>43960</v>
      </c>
      <c r="B156" s="4" t="s">
        <v>17</v>
      </c>
      <c r="C156" s="4">
        <v>21</v>
      </c>
      <c r="D156" s="4">
        <v>1891</v>
      </c>
      <c r="E156" s="4">
        <v>1709</v>
      </c>
    </row>
    <row r="157" spans="1:5" ht="14.25" customHeight="1" x14ac:dyDescent="0.3">
      <c r="A157" s="3">
        <v>43960</v>
      </c>
      <c r="B157" s="4" t="s">
        <v>10</v>
      </c>
      <c r="C157" s="4">
        <v>21</v>
      </c>
      <c r="D157" s="4">
        <v>1735</v>
      </c>
      <c r="E157" s="4">
        <v>1568</v>
      </c>
    </row>
    <row r="158" spans="1:5" ht="14.25" customHeight="1" x14ac:dyDescent="0.3">
      <c r="A158" s="3">
        <v>43960</v>
      </c>
      <c r="B158" s="4" t="s">
        <v>20</v>
      </c>
      <c r="C158" s="4">
        <v>19</v>
      </c>
      <c r="D158" s="4">
        <v>1542</v>
      </c>
      <c r="E158" s="4">
        <v>1412</v>
      </c>
    </row>
    <row r="159" spans="1:5" ht="14.25" customHeight="1" x14ac:dyDescent="0.3">
      <c r="A159" s="3">
        <v>43960</v>
      </c>
      <c r="B159" s="4" t="s">
        <v>22</v>
      </c>
      <c r="C159" s="4">
        <v>54</v>
      </c>
      <c r="D159" s="4">
        <v>11288</v>
      </c>
      <c r="E159" s="4">
        <v>10492</v>
      </c>
    </row>
    <row r="160" spans="1:5" ht="14.25" customHeight="1" x14ac:dyDescent="0.3">
      <c r="A160" s="3">
        <v>43960</v>
      </c>
      <c r="B160" s="4" t="s">
        <v>21</v>
      </c>
      <c r="C160" s="4">
        <v>59</v>
      </c>
      <c r="D160" s="4">
        <v>12016</v>
      </c>
      <c r="E160" s="4">
        <v>11137</v>
      </c>
    </row>
    <row r="161" spans="1:5" ht="14.25" customHeight="1" x14ac:dyDescent="0.3">
      <c r="A161" s="3">
        <v>43960</v>
      </c>
      <c r="B161" s="4" t="s">
        <v>13</v>
      </c>
      <c r="C161" s="4">
        <v>19</v>
      </c>
      <c r="D161" s="4">
        <v>1851</v>
      </c>
      <c r="E161" s="4">
        <v>1635</v>
      </c>
    </row>
    <row r="162" spans="1:5" ht="14.25" customHeight="1" x14ac:dyDescent="0.3">
      <c r="A162" s="3">
        <v>43960</v>
      </c>
      <c r="B162" s="4" t="s">
        <v>23</v>
      </c>
      <c r="C162" s="4">
        <v>15</v>
      </c>
      <c r="D162" s="4">
        <v>654</v>
      </c>
      <c r="E162" s="4">
        <v>570</v>
      </c>
    </row>
    <row r="163" spans="1:5" ht="14.25" customHeight="1" x14ac:dyDescent="0.3">
      <c r="A163" s="3">
        <v>43960</v>
      </c>
      <c r="B163" s="4" t="s">
        <v>18</v>
      </c>
      <c r="C163" s="4">
        <v>15</v>
      </c>
      <c r="D163" s="4">
        <v>849</v>
      </c>
      <c r="E163" s="4">
        <v>740</v>
      </c>
    </row>
    <row r="164" spans="1:5" ht="14.25" customHeight="1" x14ac:dyDescent="0.3">
      <c r="A164" s="3">
        <v>43960</v>
      </c>
      <c r="B164" s="4" t="s">
        <v>19</v>
      </c>
      <c r="C164" s="4">
        <v>15</v>
      </c>
      <c r="D164" s="4">
        <v>623</v>
      </c>
      <c r="E164" s="4">
        <v>535</v>
      </c>
    </row>
    <row r="165" spans="1:5" ht="14.25" customHeight="1" x14ac:dyDescent="0.3">
      <c r="A165" s="3">
        <v>43960</v>
      </c>
      <c r="B165" s="4" t="s">
        <v>15</v>
      </c>
      <c r="C165" s="4">
        <v>125</v>
      </c>
      <c r="D165" s="4">
        <v>20132</v>
      </c>
      <c r="E165" s="4">
        <v>18617</v>
      </c>
    </row>
    <row r="166" spans="1:5" ht="14.25" customHeight="1" x14ac:dyDescent="0.3">
      <c r="A166" s="3">
        <v>43960</v>
      </c>
      <c r="B166" s="4" t="s">
        <v>14</v>
      </c>
      <c r="C166" s="4">
        <v>129</v>
      </c>
      <c r="D166" s="4">
        <v>16420</v>
      </c>
      <c r="E166" s="4">
        <v>15169</v>
      </c>
    </row>
    <row r="167" spans="1:5" ht="14.25" customHeight="1" x14ac:dyDescent="0.3">
      <c r="A167" s="3">
        <v>43960</v>
      </c>
      <c r="B167" s="4" t="s">
        <v>12</v>
      </c>
      <c r="C167" s="4">
        <v>10</v>
      </c>
      <c r="D167" s="4">
        <v>644</v>
      </c>
      <c r="E167" s="4">
        <v>559</v>
      </c>
    </row>
    <row r="168" spans="1:5" ht="14.25" customHeight="1" x14ac:dyDescent="0.3">
      <c r="A168" s="3">
        <v>43961</v>
      </c>
      <c r="B168" s="4" t="s">
        <v>16</v>
      </c>
      <c r="C168" s="4">
        <v>36</v>
      </c>
      <c r="D168" s="4">
        <v>5746</v>
      </c>
      <c r="E168" s="4">
        <v>5277</v>
      </c>
    </row>
    <row r="169" spans="1:5" ht="14.25" customHeight="1" x14ac:dyDescent="0.3">
      <c r="A169" s="3">
        <v>43961</v>
      </c>
      <c r="B169" s="4" t="s">
        <v>11</v>
      </c>
      <c r="C169" s="4">
        <v>31</v>
      </c>
      <c r="D169" s="4">
        <v>5495</v>
      </c>
      <c r="E169" s="4">
        <v>5093</v>
      </c>
    </row>
    <row r="170" spans="1:5" ht="14.25" customHeight="1" x14ac:dyDescent="0.3">
      <c r="A170" s="3">
        <v>43961</v>
      </c>
      <c r="B170" s="4" t="s">
        <v>17</v>
      </c>
      <c r="C170" s="4">
        <v>21</v>
      </c>
      <c r="D170" s="4">
        <v>2120</v>
      </c>
      <c r="E170" s="4">
        <v>1921</v>
      </c>
    </row>
    <row r="171" spans="1:5" ht="14.25" customHeight="1" x14ac:dyDescent="0.3">
      <c r="A171" s="3">
        <v>43961</v>
      </c>
      <c r="B171" s="4" t="s">
        <v>10</v>
      </c>
      <c r="C171" s="4">
        <v>21</v>
      </c>
      <c r="D171" s="4">
        <v>2016</v>
      </c>
      <c r="E171" s="4">
        <v>1846</v>
      </c>
    </row>
    <row r="172" spans="1:5" ht="14.25" customHeight="1" x14ac:dyDescent="0.3">
      <c r="A172" s="3">
        <v>43961</v>
      </c>
      <c r="B172" s="4" t="s">
        <v>20</v>
      </c>
      <c r="C172" s="4">
        <v>19</v>
      </c>
      <c r="D172" s="4">
        <v>1836</v>
      </c>
      <c r="E172" s="4">
        <v>1680</v>
      </c>
    </row>
    <row r="173" spans="1:5" ht="14.25" customHeight="1" x14ac:dyDescent="0.3">
      <c r="A173" s="3">
        <v>43961</v>
      </c>
      <c r="B173" s="4" t="s">
        <v>22</v>
      </c>
      <c r="C173" s="4">
        <v>54</v>
      </c>
      <c r="D173" s="4">
        <v>13832</v>
      </c>
      <c r="E173" s="4">
        <v>12864</v>
      </c>
    </row>
    <row r="174" spans="1:5" ht="14.25" customHeight="1" x14ac:dyDescent="0.3">
      <c r="A174" s="3">
        <v>43961</v>
      </c>
      <c r="B174" s="4" t="s">
        <v>21</v>
      </c>
      <c r="C174" s="4">
        <v>59</v>
      </c>
      <c r="D174" s="4">
        <v>14569</v>
      </c>
      <c r="E174" s="4">
        <v>13566</v>
      </c>
    </row>
    <row r="175" spans="1:5" ht="14.25" customHeight="1" x14ac:dyDescent="0.3">
      <c r="A175" s="3">
        <v>43961</v>
      </c>
      <c r="B175" s="4" t="s">
        <v>13</v>
      </c>
      <c r="C175" s="4">
        <v>19</v>
      </c>
      <c r="D175" s="4">
        <v>1848</v>
      </c>
      <c r="E175" s="4">
        <v>1649</v>
      </c>
    </row>
    <row r="176" spans="1:5" ht="14.25" customHeight="1" x14ac:dyDescent="0.3">
      <c r="A176" s="3">
        <v>43961</v>
      </c>
      <c r="B176" s="4" t="s">
        <v>23</v>
      </c>
      <c r="C176" s="4">
        <v>15</v>
      </c>
      <c r="D176" s="4">
        <v>792</v>
      </c>
      <c r="E176" s="4">
        <v>695</v>
      </c>
    </row>
    <row r="177" spans="1:5" ht="14.25" customHeight="1" x14ac:dyDescent="0.3">
      <c r="A177" s="3">
        <v>43961</v>
      </c>
      <c r="B177" s="4" t="s">
        <v>18</v>
      </c>
      <c r="C177" s="4">
        <v>15</v>
      </c>
      <c r="D177" s="4">
        <v>950</v>
      </c>
      <c r="E177" s="4">
        <v>848</v>
      </c>
    </row>
    <row r="178" spans="1:5" ht="14.25" customHeight="1" x14ac:dyDescent="0.3">
      <c r="A178" s="3">
        <v>43961</v>
      </c>
      <c r="B178" s="4" t="s">
        <v>19</v>
      </c>
      <c r="C178" s="4">
        <v>15</v>
      </c>
      <c r="D178" s="4">
        <v>706</v>
      </c>
      <c r="E178" s="4">
        <v>608</v>
      </c>
    </row>
    <row r="179" spans="1:5" ht="14.25" customHeight="1" x14ac:dyDescent="0.3">
      <c r="A179" s="3">
        <v>43961</v>
      </c>
      <c r="B179" s="4" t="s">
        <v>15</v>
      </c>
      <c r="C179" s="4">
        <v>125</v>
      </c>
      <c r="D179" s="4">
        <v>20368</v>
      </c>
      <c r="E179" s="4">
        <v>18884</v>
      </c>
    </row>
    <row r="180" spans="1:5" ht="14.25" customHeight="1" x14ac:dyDescent="0.3">
      <c r="A180" s="3">
        <v>43961</v>
      </c>
      <c r="B180" s="4" t="s">
        <v>14</v>
      </c>
      <c r="C180" s="4">
        <v>129</v>
      </c>
      <c r="D180" s="4">
        <v>16437</v>
      </c>
      <c r="E180" s="4">
        <v>15285</v>
      </c>
    </row>
    <row r="181" spans="1:5" ht="14.25" customHeight="1" x14ac:dyDescent="0.3">
      <c r="A181" s="3">
        <v>43961</v>
      </c>
      <c r="B181" s="4" t="s">
        <v>12</v>
      </c>
      <c r="C181" s="4">
        <v>10</v>
      </c>
      <c r="D181" s="4">
        <v>642</v>
      </c>
      <c r="E181" s="4">
        <v>556</v>
      </c>
    </row>
    <row r="182" spans="1:5" ht="14.25" customHeight="1" x14ac:dyDescent="0.3">
      <c r="A182" s="3">
        <v>43962</v>
      </c>
      <c r="B182" s="4" t="s">
        <v>16</v>
      </c>
      <c r="C182" s="4">
        <v>36</v>
      </c>
      <c r="D182" s="4">
        <v>4150</v>
      </c>
      <c r="E182" s="4">
        <v>3838</v>
      </c>
    </row>
    <row r="183" spans="1:5" ht="14.25" customHeight="1" x14ac:dyDescent="0.3">
      <c r="A183" s="3">
        <v>43962</v>
      </c>
      <c r="B183" s="4" t="s">
        <v>11</v>
      </c>
      <c r="C183" s="4">
        <v>31</v>
      </c>
      <c r="D183" s="4">
        <v>4826</v>
      </c>
      <c r="E183" s="4">
        <v>4483</v>
      </c>
    </row>
    <row r="184" spans="1:5" ht="14.25" customHeight="1" x14ac:dyDescent="0.3">
      <c r="A184" s="3">
        <v>43962</v>
      </c>
      <c r="B184" s="4" t="s">
        <v>17</v>
      </c>
      <c r="C184" s="4">
        <v>21</v>
      </c>
      <c r="D184" s="4">
        <v>1916</v>
      </c>
      <c r="E184" s="4">
        <v>1733</v>
      </c>
    </row>
    <row r="185" spans="1:5" ht="14.25" customHeight="1" x14ac:dyDescent="0.3">
      <c r="A185" s="3">
        <v>43962</v>
      </c>
      <c r="B185" s="4" t="s">
        <v>10</v>
      </c>
      <c r="C185" s="4">
        <v>21</v>
      </c>
      <c r="D185" s="4">
        <v>1597</v>
      </c>
      <c r="E185" s="4">
        <v>1457</v>
      </c>
    </row>
    <row r="186" spans="1:5" ht="14.25" customHeight="1" x14ac:dyDescent="0.3">
      <c r="A186" s="3">
        <v>43962</v>
      </c>
      <c r="B186" s="4" t="s">
        <v>20</v>
      </c>
      <c r="C186" s="4">
        <v>19</v>
      </c>
      <c r="D186" s="4">
        <v>1527</v>
      </c>
      <c r="E186" s="4">
        <v>1389</v>
      </c>
    </row>
    <row r="187" spans="1:5" ht="14.25" customHeight="1" x14ac:dyDescent="0.3">
      <c r="A187" s="3">
        <v>43962</v>
      </c>
      <c r="B187" s="4" t="s">
        <v>22</v>
      </c>
      <c r="C187" s="4">
        <v>54</v>
      </c>
      <c r="D187" s="4">
        <v>10570</v>
      </c>
      <c r="E187" s="4">
        <v>9926</v>
      </c>
    </row>
    <row r="188" spans="1:5" ht="14.25" customHeight="1" x14ac:dyDescent="0.3">
      <c r="A188" s="3">
        <v>43962</v>
      </c>
      <c r="B188" s="4" t="s">
        <v>21</v>
      </c>
      <c r="C188" s="4">
        <v>60</v>
      </c>
      <c r="D188" s="4">
        <v>11100</v>
      </c>
      <c r="E188" s="4">
        <v>10407</v>
      </c>
    </row>
    <row r="189" spans="1:5" ht="14.25" customHeight="1" x14ac:dyDescent="0.3">
      <c r="A189" s="3">
        <v>43962</v>
      </c>
      <c r="B189" s="4" t="s">
        <v>13</v>
      </c>
      <c r="C189" s="4">
        <v>19</v>
      </c>
      <c r="D189" s="4">
        <v>2530</v>
      </c>
      <c r="E189" s="4">
        <v>2270</v>
      </c>
    </row>
    <row r="190" spans="1:5" ht="14.25" customHeight="1" x14ac:dyDescent="0.3">
      <c r="A190" s="3">
        <v>43962</v>
      </c>
      <c r="B190" s="4" t="s">
        <v>23</v>
      </c>
      <c r="C190" s="4">
        <v>15</v>
      </c>
      <c r="D190" s="4">
        <v>654</v>
      </c>
      <c r="E190" s="4">
        <v>564</v>
      </c>
    </row>
    <row r="191" spans="1:5" ht="14.25" customHeight="1" x14ac:dyDescent="0.3">
      <c r="A191" s="3">
        <v>43962</v>
      </c>
      <c r="B191" s="4" t="s">
        <v>18</v>
      </c>
      <c r="C191" s="4">
        <v>15</v>
      </c>
      <c r="D191" s="4">
        <v>812</v>
      </c>
      <c r="E191" s="4">
        <v>714</v>
      </c>
    </row>
    <row r="192" spans="1:5" ht="14.25" customHeight="1" x14ac:dyDescent="0.3">
      <c r="A192" s="3">
        <v>43962</v>
      </c>
      <c r="B192" s="4" t="s">
        <v>19</v>
      </c>
      <c r="C192" s="4">
        <v>15</v>
      </c>
      <c r="D192" s="4">
        <v>684</v>
      </c>
      <c r="E192" s="4">
        <v>585</v>
      </c>
    </row>
    <row r="193" spans="1:5" ht="14.25" customHeight="1" x14ac:dyDescent="0.3">
      <c r="A193" s="3">
        <v>43962</v>
      </c>
      <c r="B193" s="4" t="s">
        <v>15</v>
      </c>
      <c r="C193" s="4">
        <v>125</v>
      </c>
      <c r="D193" s="4">
        <v>18066</v>
      </c>
      <c r="E193" s="4">
        <v>16883</v>
      </c>
    </row>
    <row r="194" spans="1:5" ht="14.25" customHeight="1" x14ac:dyDescent="0.3">
      <c r="A194" s="3">
        <v>43962</v>
      </c>
      <c r="B194" s="4" t="s">
        <v>14</v>
      </c>
      <c r="C194" s="4">
        <v>129</v>
      </c>
      <c r="D194" s="4">
        <v>14043</v>
      </c>
      <c r="E194" s="4">
        <v>13167</v>
      </c>
    </row>
    <row r="195" spans="1:5" ht="14.25" customHeight="1" x14ac:dyDescent="0.3">
      <c r="A195" s="3">
        <v>43962</v>
      </c>
      <c r="B195" s="4" t="s">
        <v>12</v>
      </c>
      <c r="C195" s="4">
        <v>10</v>
      </c>
      <c r="D195" s="4">
        <v>494</v>
      </c>
      <c r="E195" s="4">
        <v>421</v>
      </c>
    </row>
    <row r="196" spans="1:5" ht="14.25" customHeight="1" x14ac:dyDescent="0.3">
      <c r="A196" s="3">
        <v>43963</v>
      </c>
      <c r="B196" s="4" t="s">
        <v>16</v>
      </c>
      <c r="C196" s="4">
        <v>36</v>
      </c>
      <c r="D196" s="4">
        <v>4418</v>
      </c>
      <c r="E196" s="4">
        <v>4088</v>
      </c>
    </row>
    <row r="197" spans="1:5" ht="14.25" customHeight="1" x14ac:dyDescent="0.3">
      <c r="A197" s="3">
        <v>43963</v>
      </c>
      <c r="B197" s="4" t="s">
        <v>11</v>
      </c>
      <c r="C197" s="4">
        <v>31</v>
      </c>
      <c r="D197" s="4">
        <v>4800</v>
      </c>
      <c r="E197" s="4">
        <v>4470</v>
      </c>
    </row>
    <row r="198" spans="1:5" ht="14.25" customHeight="1" x14ac:dyDescent="0.3">
      <c r="A198" s="3">
        <v>43963</v>
      </c>
      <c r="B198" s="4" t="s">
        <v>17</v>
      </c>
      <c r="C198" s="4">
        <v>21</v>
      </c>
      <c r="D198" s="4">
        <v>1926</v>
      </c>
      <c r="E198" s="4">
        <v>1745</v>
      </c>
    </row>
    <row r="199" spans="1:5" ht="14.25" customHeight="1" x14ac:dyDescent="0.3">
      <c r="A199" s="3">
        <v>43963</v>
      </c>
      <c r="B199" s="4" t="s">
        <v>10</v>
      </c>
      <c r="C199" s="4">
        <v>21</v>
      </c>
      <c r="D199" s="4">
        <v>1656</v>
      </c>
      <c r="E199" s="4">
        <v>1516</v>
      </c>
    </row>
    <row r="200" spans="1:5" ht="14.25" customHeight="1" x14ac:dyDescent="0.3">
      <c r="A200" s="3">
        <v>43963</v>
      </c>
      <c r="B200" s="4" t="s">
        <v>20</v>
      </c>
      <c r="C200" s="4">
        <v>19</v>
      </c>
      <c r="D200" s="4">
        <v>1598</v>
      </c>
      <c r="E200" s="4">
        <v>1454</v>
      </c>
    </row>
    <row r="201" spans="1:5" ht="14.25" customHeight="1" x14ac:dyDescent="0.3">
      <c r="A201" s="3">
        <v>43963</v>
      </c>
      <c r="B201" s="4" t="s">
        <v>22</v>
      </c>
      <c r="C201" s="4">
        <v>54</v>
      </c>
      <c r="D201" s="4">
        <v>11614</v>
      </c>
      <c r="E201" s="4">
        <v>10862</v>
      </c>
    </row>
    <row r="202" spans="1:5" ht="14.25" customHeight="1" x14ac:dyDescent="0.3">
      <c r="A202" s="3">
        <v>43963</v>
      </c>
      <c r="B202" s="4" t="s">
        <v>21</v>
      </c>
      <c r="C202" s="4">
        <v>60</v>
      </c>
      <c r="D202" s="4">
        <v>12000</v>
      </c>
      <c r="E202" s="4">
        <v>11194</v>
      </c>
    </row>
    <row r="203" spans="1:5" ht="14.25" customHeight="1" x14ac:dyDescent="0.3">
      <c r="A203" s="3">
        <v>43963</v>
      </c>
      <c r="B203" s="4" t="s">
        <v>13</v>
      </c>
      <c r="C203" s="4">
        <v>19</v>
      </c>
      <c r="D203" s="4">
        <v>1649</v>
      </c>
      <c r="E203" s="4">
        <v>1460</v>
      </c>
    </row>
    <row r="204" spans="1:5" ht="14.25" customHeight="1" x14ac:dyDescent="0.3">
      <c r="A204" s="3">
        <v>43963</v>
      </c>
      <c r="B204" s="4" t="s">
        <v>23</v>
      </c>
      <c r="C204" s="4">
        <v>15</v>
      </c>
      <c r="D204" s="4">
        <v>750</v>
      </c>
      <c r="E204" s="4">
        <v>659</v>
      </c>
    </row>
    <row r="205" spans="1:5" ht="14.25" customHeight="1" x14ac:dyDescent="0.3">
      <c r="A205" s="3">
        <v>43963</v>
      </c>
      <c r="B205" s="4" t="s">
        <v>18</v>
      </c>
      <c r="C205" s="4">
        <v>15</v>
      </c>
      <c r="D205" s="4">
        <v>845</v>
      </c>
      <c r="E205" s="4">
        <v>743</v>
      </c>
    </row>
    <row r="206" spans="1:5" ht="14.25" customHeight="1" x14ac:dyDescent="0.3">
      <c r="A206" s="3">
        <v>43963</v>
      </c>
      <c r="B206" s="4" t="s">
        <v>19</v>
      </c>
      <c r="C206" s="4">
        <v>15</v>
      </c>
      <c r="D206" s="4">
        <v>624</v>
      </c>
      <c r="E206" s="4">
        <v>538</v>
      </c>
    </row>
    <row r="207" spans="1:5" ht="14.25" customHeight="1" x14ac:dyDescent="0.3">
      <c r="A207" s="3">
        <v>43963</v>
      </c>
      <c r="B207" s="4" t="s">
        <v>15</v>
      </c>
      <c r="C207" s="4">
        <v>125</v>
      </c>
      <c r="D207" s="4">
        <v>21106</v>
      </c>
      <c r="E207" s="4">
        <v>19651</v>
      </c>
    </row>
    <row r="208" spans="1:5" ht="14.25" customHeight="1" x14ac:dyDescent="0.3">
      <c r="A208" s="3">
        <v>43963</v>
      </c>
      <c r="B208" s="4" t="s">
        <v>14</v>
      </c>
      <c r="C208" s="4">
        <v>129</v>
      </c>
      <c r="D208" s="4">
        <v>16387</v>
      </c>
      <c r="E208" s="4">
        <v>15322</v>
      </c>
    </row>
    <row r="209" spans="1:5" ht="14.25" customHeight="1" x14ac:dyDescent="0.3">
      <c r="A209" s="3">
        <v>43963</v>
      </c>
      <c r="B209" s="4" t="s">
        <v>12</v>
      </c>
      <c r="C209" s="4">
        <v>10</v>
      </c>
      <c r="D209" s="4">
        <v>526</v>
      </c>
      <c r="E209" s="4">
        <v>448</v>
      </c>
    </row>
    <row r="210" spans="1:5" ht="14.25" customHeight="1" x14ac:dyDescent="0.3">
      <c r="A210" s="3">
        <v>43964</v>
      </c>
      <c r="B210" s="4" t="s">
        <v>16</v>
      </c>
      <c r="C210" s="4">
        <v>36</v>
      </c>
      <c r="D210" s="4">
        <v>4967</v>
      </c>
      <c r="E210" s="4">
        <v>4583</v>
      </c>
    </row>
    <row r="211" spans="1:5" ht="14.25" customHeight="1" x14ac:dyDescent="0.3">
      <c r="A211" s="3">
        <v>43964</v>
      </c>
      <c r="B211" s="4" t="s">
        <v>11</v>
      </c>
      <c r="C211" s="4">
        <v>31</v>
      </c>
      <c r="D211" s="4">
        <v>5251</v>
      </c>
      <c r="E211" s="4">
        <v>4853</v>
      </c>
    </row>
    <row r="212" spans="1:5" ht="14.25" customHeight="1" x14ac:dyDescent="0.3">
      <c r="A212" s="3">
        <v>43964</v>
      </c>
      <c r="B212" s="4" t="s">
        <v>17</v>
      </c>
      <c r="C212" s="4">
        <v>21</v>
      </c>
      <c r="D212" s="4">
        <v>2061</v>
      </c>
      <c r="E212" s="4">
        <v>1876</v>
      </c>
    </row>
    <row r="213" spans="1:5" ht="14.25" customHeight="1" x14ac:dyDescent="0.3">
      <c r="A213" s="3">
        <v>43964</v>
      </c>
      <c r="B213" s="4" t="s">
        <v>10</v>
      </c>
      <c r="C213" s="4">
        <v>21</v>
      </c>
      <c r="D213" s="4">
        <v>1698</v>
      </c>
      <c r="E213" s="4">
        <v>1554</v>
      </c>
    </row>
    <row r="214" spans="1:5" ht="14.25" customHeight="1" x14ac:dyDescent="0.3">
      <c r="A214" s="3">
        <v>43964</v>
      </c>
      <c r="B214" s="4" t="s">
        <v>20</v>
      </c>
      <c r="C214" s="4">
        <v>19</v>
      </c>
      <c r="D214" s="4">
        <v>1605</v>
      </c>
      <c r="E214" s="4">
        <v>1447</v>
      </c>
    </row>
    <row r="215" spans="1:5" ht="14.25" customHeight="1" x14ac:dyDescent="0.3">
      <c r="A215" s="3">
        <v>43964</v>
      </c>
      <c r="B215" s="4" t="s">
        <v>22</v>
      </c>
      <c r="C215" s="4">
        <v>54</v>
      </c>
      <c r="D215" s="4">
        <v>11522</v>
      </c>
      <c r="E215" s="4">
        <v>10803</v>
      </c>
    </row>
    <row r="216" spans="1:5" ht="14.25" customHeight="1" x14ac:dyDescent="0.3">
      <c r="A216" s="3">
        <v>43964</v>
      </c>
      <c r="B216" s="4" t="s">
        <v>21</v>
      </c>
      <c r="C216" s="4">
        <v>60</v>
      </c>
      <c r="D216" s="4">
        <v>12007</v>
      </c>
      <c r="E216" s="4">
        <v>11245</v>
      </c>
    </row>
    <row r="217" spans="1:5" ht="14.25" customHeight="1" x14ac:dyDescent="0.3">
      <c r="A217" s="3">
        <v>43964</v>
      </c>
      <c r="B217" s="4" t="s">
        <v>13</v>
      </c>
      <c r="C217" s="4">
        <v>19</v>
      </c>
      <c r="D217" s="4">
        <v>1625</v>
      </c>
      <c r="E217" s="4">
        <v>1444</v>
      </c>
    </row>
    <row r="218" spans="1:5" ht="14.25" customHeight="1" x14ac:dyDescent="0.3">
      <c r="A218" s="3">
        <v>43964</v>
      </c>
      <c r="B218" s="4" t="s">
        <v>23</v>
      </c>
      <c r="C218" s="4">
        <v>15</v>
      </c>
      <c r="D218" s="4">
        <v>854</v>
      </c>
      <c r="E218" s="4">
        <v>756</v>
      </c>
    </row>
    <row r="219" spans="1:5" ht="14.25" customHeight="1" x14ac:dyDescent="0.3">
      <c r="A219" s="3">
        <v>43964</v>
      </c>
      <c r="B219" s="4" t="s">
        <v>18</v>
      </c>
      <c r="C219" s="4">
        <v>15</v>
      </c>
      <c r="D219" s="4">
        <v>898</v>
      </c>
      <c r="E219" s="4">
        <v>795</v>
      </c>
    </row>
    <row r="220" spans="1:5" ht="14.25" customHeight="1" x14ac:dyDescent="0.3">
      <c r="A220" s="3">
        <v>43964</v>
      </c>
      <c r="B220" s="4" t="s">
        <v>19</v>
      </c>
      <c r="C220" s="4">
        <v>15</v>
      </c>
      <c r="D220" s="4">
        <v>599</v>
      </c>
      <c r="E220" s="4">
        <v>515</v>
      </c>
    </row>
    <row r="221" spans="1:5" ht="14.25" customHeight="1" x14ac:dyDescent="0.3">
      <c r="A221" s="3">
        <v>43964</v>
      </c>
      <c r="B221" s="4" t="s">
        <v>15</v>
      </c>
      <c r="C221" s="4">
        <v>125</v>
      </c>
      <c r="D221" s="4">
        <v>19965</v>
      </c>
      <c r="E221" s="4">
        <v>18573</v>
      </c>
    </row>
    <row r="222" spans="1:5" ht="14.25" customHeight="1" x14ac:dyDescent="0.3">
      <c r="A222" s="3">
        <v>43964</v>
      </c>
      <c r="B222" s="4" t="s">
        <v>14</v>
      </c>
      <c r="C222" s="4">
        <v>129</v>
      </c>
      <c r="D222" s="4">
        <v>15304</v>
      </c>
      <c r="E222" s="4">
        <v>14315</v>
      </c>
    </row>
    <row r="223" spans="1:5" ht="14.25" customHeight="1" x14ac:dyDescent="0.3">
      <c r="A223" s="3">
        <v>43964</v>
      </c>
      <c r="B223" s="4" t="s">
        <v>12</v>
      </c>
      <c r="C223" s="4">
        <v>10</v>
      </c>
      <c r="D223" s="4">
        <v>612</v>
      </c>
      <c r="E223" s="4">
        <v>530</v>
      </c>
    </row>
    <row r="224" spans="1:5" ht="14.25" customHeight="1" x14ac:dyDescent="0.3">
      <c r="A224" s="3">
        <v>43965</v>
      </c>
      <c r="B224" s="4" t="s">
        <v>16</v>
      </c>
      <c r="C224" s="4">
        <v>36</v>
      </c>
      <c r="D224" s="4">
        <v>4285</v>
      </c>
      <c r="E224" s="4">
        <v>3950</v>
      </c>
    </row>
    <row r="225" spans="1:5" ht="14.25" customHeight="1" x14ac:dyDescent="0.3">
      <c r="A225" s="3">
        <v>43965</v>
      </c>
      <c r="B225" s="4" t="s">
        <v>11</v>
      </c>
      <c r="C225" s="4">
        <v>31</v>
      </c>
      <c r="D225" s="4">
        <v>4695</v>
      </c>
      <c r="E225" s="4">
        <v>4372</v>
      </c>
    </row>
    <row r="226" spans="1:5" ht="14.25" customHeight="1" x14ac:dyDescent="0.3">
      <c r="A226" s="3">
        <v>43965</v>
      </c>
      <c r="B226" s="4" t="s">
        <v>17</v>
      </c>
      <c r="C226" s="4">
        <v>21</v>
      </c>
      <c r="D226" s="4">
        <v>1993</v>
      </c>
      <c r="E226" s="4">
        <v>1796</v>
      </c>
    </row>
    <row r="227" spans="1:5" ht="14.25" customHeight="1" x14ac:dyDescent="0.3">
      <c r="A227" s="3">
        <v>43965</v>
      </c>
      <c r="B227" s="4" t="s">
        <v>10</v>
      </c>
      <c r="C227" s="4">
        <v>21</v>
      </c>
      <c r="D227" s="4">
        <v>1706</v>
      </c>
      <c r="E227" s="4">
        <v>1548</v>
      </c>
    </row>
    <row r="228" spans="1:5" ht="14.25" customHeight="1" x14ac:dyDescent="0.3">
      <c r="A228" s="3">
        <v>43965</v>
      </c>
      <c r="B228" s="4" t="s">
        <v>20</v>
      </c>
      <c r="C228" s="4">
        <v>19</v>
      </c>
      <c r="D228" s="4">
        <v>1635</v>
      </c>
      <c r="E228" s="4">
        <v>1487</v>
      </c>
    </row>
    <row r="229" spans="1:5" ht="14.25" customHeight="1" x14ac:dyDescent="0.3">
      <c r="A229" s="3">
        <v>43965</v>
      </c>
      <c r="B229" s="4" t="s">
        <v>22</v>
      </c>
      <c r="C229" s="4">
        <v>54</v>
      </c>
      <c r="D229" s="4">
        <v>11194</v>
      </c>
      <c r="E229" s="4">
        <v>10554</v>
      </c>
    </row>
    <row r="230" spans="1:5" ht="14.25" customHeight="1" x14ac:dyDescent="0.3">
      <c r="A230" s="3">
        <v>43965</v>
      </c>
      <c r="B230" s="4" t="s">
        <v>21</v>
      </c>
      <c r="C230" s="4">
        <v>60</v>
      </c>
      <c r="D230" s="4">
        <v>11935</v>
      </c>
      <c r="E230" s="4">
        <v>11178</v>
      </c>
    </row>
    <row r="231" spans="1:5" ht="14.25" customHeight="1" x14ac:dyDescent="0.3">
      <c r="A231" s="3">
        <v>43965</v>
      </c>
      <c r="B231" s="4" t="s">
        <v>13</v>
      </c>
      <c r="C231" s="4">
        <v>19</v>
      </c>
      <c r="D231" s="4">
        <v>1675</v>
      </c>
      <c r="E231" s="4">
        <v>1475</v>
      </c>
    </row>
    <row r="232" spans="1:5" ht="14.25" customHeight="1" x14ac:dyDescent="0.3">
      <c r="A232" s="3">
        <v>43965</v>
      </c>
      <c r="B232" s="4" t="s">
        <v>23</v>
      </c>
      <c r="C232" s="4">
        <v>16</v>
      </c>
      <c r="D232" s="4">
        <v>834</v>
      </c>
      <c r="E232" s="4">
        <v>735</v>
      </c>
    </row>
    <row r="233" spans="1:5" ht="14.25" customHeight="1" x14ac:dyDescent="0.3">
      <c r="A233" s="3">
        <v>43965</v>
      </c>
      <c r="B233" s="4" t="s">
        <v>18</v>
      </c>
      <c r="C233" s="4">
        <v>15</v>
      </c>
      <c r="D233" s="4">
        <v>890</v>
      </c>
      <c r="E233" s="4">
        <v>777</v>
      </c>
    </row>
    <row r="234" spans="1:5" ht="14.25" customHeight="1" x14ac:dyDescent="0.3">
      <c r="A234" s="3">
        <v>43965</v>
      </c>
      <c r="B234" s="4" t="s">
        <v>19</v>
      </c>
      <c r="C234" s="4">
        <v>15</v>
      </c>
      <c r="D234" s="4">
        <v>638</v>
      </c>
      <c r="E234" s="4">
        <v>548</v>
      </c>
    </row>
    <row r="235" spans="1:5" ht="14.25" customHeight="1" x14ac:dyDescent="0.3">
      <c r="A235" s="3">
        <v>43965</v>
      </c>
      <c r="B235" s="4" t="s">
        <v>15</v>
      </c>
      <c r="C235" s="4">
        <v>125</v>
      </c>
      <c r="D235" s="4">
        <v>20247</v>
      </c>
      <c r="E235" s="4">
        <v>18812</v>
      </c>
    </row>
    <row r="236" spans="1:5" ht="14.25" customHeight="1" x14ac:dyDescent="0.3">
      <c r="A236" s="3">
        <v>43965</v>
      </c>
      <c r="B236" s="4" t="s">
        <v>14</v>
      </c>
      <c r="C236" s="4">
        <v>129</v>
      </c>
      <c r="D236" s="4">
        <v>15804</v>
      </c>
      <c r="E236" s="4">
        <v>14738</v>
      </c>
    </row>
    <row r="237" spans="1:5" ht="14.25" customHeight="1" x14ac:dyDescent="0.3">
      <c r="A237" s="3">
        <v>43965</v>
      </c>
      <c r="B237" s="4" t="s">
        <v>12</v>
      </c>
      <c r="C237" s="4">
        <v>10</v>
      </c>
      <c r="D237" s="4">
        <v>627</v>
      </c>
      <c r="E237" s="4">
        <v>545</v>
      </c>
    </row>
    <row r="238" spans="1:5" ht="14.25" customHeight="1" x14ac:dyDescent="0.3">
      <c r="A238" s="3">
        <v>43966</v>
      </c>
      <c r="B238" s="4" t="s">
        <v>16</v>
      </c>
      <c r="C238" s="4">
        <v>36</v>
      </c>
      <c r="D238" s="4">
        <v>4862</v>
      </c>
      <c r="E238" s="4">
        <v>4476</v>
      </c>
    </row>
    <row r="239" spans="1:5" ht="14.25" customHeight="1" x14ac:dyDescent="0.3">
      <c r="A239" s="3">
        <v>43966</v>
      </c>
      <c r="B239" s="4" t="s">
        <v>11</v>
      </c>
      <c r="C239" s="4">
        <v>31</v>
      </c>
      <c r="D239" s="4">
        <v>5184</v>
      </c>
      <c r="E239" s="4">
        <v>4778</v>
      </c>
    </row>
    <row r="240" spans="1:5" ht="14.25" customHeight="1" x14ac:dyDescent="0.3">
      <c r="A240" s="3">
        <v>43966</v>
      </c>
      <c r="B240" s="4" t="s">
        <v>17</v>
      </c>
      <c r="C240" s="4">
        <v>21</v>
      </c>
      <c r="D240" s="4">
        <v>2255</v>
      </c>
      <c r="E240" s="4">
        <v>2045</v>
      </c>
    </row>
    <row r="241" spans="1:5" ht="14.25" customHeight="1" x14ac:dyDescent="0.3">
      <c r="A241" s="3">
        <v>43966</v>
      </c>
      <c r="B241" s="4" t="s">
        <v>10</v>
      </c>
      <c r="C241" s="4">
        <v>21</v>
      </c>
      <c r="D241" s="4">
        <v>1926</v>
      </c>
      <c r="E241" s="4">
        <v>1742</v>
      </c>
    </row>
    <row r="242" spans="1:5" ht="14.25" customHeight="1" x14ac:dyDescent="0.3">
      <c r="A242" s="3">
        <v>43966</v>
      </c>
      <c r="B242" s="4" t="s">
        <v>20</v>
      </c>
      <c r="C242" s="4">
        <v>19</v>
      </c>
      <c r="D242" s="4">
        <v>1780</v>
      </c>
      <c r="E242" s="4">
        <v>1615</v>
      </c>
    </row>
    <row r="243" spans="1:5" ht="14.25" customHeight="1" x14ac:dyDescent="0.3">
      <c r="A243" s="3">
        <v>43966</v>
      </c>
      <c r="B243" s="4" t="s">
        <v>22</v>
      </c>
      <c r="C243" s="4">
        <v>54</v>
      </c>
      <c r="D243" s="4">
        <v>12791</v>
      </c>
      <c r="E243" s="4">
        <v>11950</v>
      </c>
    </row>
    <row r="244" spans="1:5" ht="14.25" customHeight="1" x14ac:dyDescent="0.3">
      <c r="A244" s="3">
        <v>43966</v>
      </c>
      <c r="B244" s="4" t="s">
        <v>21</v>
      </c>
      <c r="C244" s="4">
        <v>60</v>
      </c>
      <c r="D244" s="4">
        <v>13544</v>
      </c>
      <c r="E244" s="4">
        <v>12643</v>
      </c>
    </row>
    <row r="245" spans="1:5" ht="14.25" customHeight="1" x14ac:dyDescent="0.3">
      <c r="A245" s="3">
        <v>43966</v>
      </c>
      <c r="B245" s="4" t="s">
        <v>13</v>
      </c>
      <c r="C245" s="4">
        <v>19</v>
      </c>
      <c r="D245" s="4">
        <v>1940</v>
      </c>
      <c r="E245" s="4">
        <v>1715</v>
      </c>
    </row>
    <row r="246" spans="1:5" ht="14.25" customHeight="1" x14ac:dyDescent="0.3">
      <c r="A246" s="3">
        <v>43966</v>
      </c>
      <c r="B246" s="4" t="s">
        <v>23</v>
      </c>
      <c r="C246" s="4">
        <v>16</v>
      </c>
      <c r="D246" s="4">
        <v>817</v>
      </c>
      <c r="E246" s="4">
        <v>718</v>
      </c>
    </row>
    <row r="247" spans="1:5" ht="14.25" customHeight="1" x14ac:dyDescent="0.3">
      <c r="A247" s="3">
        <v>43966</v>
      </c>
      <c r="B247" s="4" t="s">
        <v>18</v>
      </c>
      <c r="C247" s="4">
        <v>15</v>
      </c>
      <c r="D247" s="4">
        <v>980</v>
      </c>
      <c r="E247" s="4">
        <v>867</v>
      </c>
    </row>
    <row r="248" spans="1:5" ht="14.25" customHeight="1" x14ac:dyDescent="0.3">
      <c r="A248" s="3">
        <v>43966</v>
      </c>
      <c r="B248" s="4" t="s">
        <v>19</v>
      </c>
      <c r="C248" s="4">
        <v>15</v>
      </c>
      <c r="D248" s="4">
        <v>688</v>
      </c>
      <c r="E248" s="4">
        <v>598</v>
      </c>
    </row>
    <row r="249" spans="1:5" ht="14.25" customHeight="1" x14ac:dyDescent="0.3">
      <c r="A249" s="3">
        <v>43966</v>
      </c>
      <c r="B249" s="4" t="s">
        <v>15</v>
      </c>
      <c r="C249" s="4">
        <v>125</v>
      </c>
      <c r="D249" s="4">
        <v>21862</v>
      </c>
      <c r="E249" s="4">
        <v>20235</v>
      </c>
    </row>
    <row r="250" spans="1:5" ht="14.25" customHeight="1" x14ac:dyDescent="0.3">
      <c r="A250" s="3">
        <v>43966</v>
      </c>
      <c r="B250" s="4" t="s">
        <v>14</v>
      </c>
      <c r="C250" s="4">
        <v>129</v>
      </c>
      <c r="D250" s="4">
        <v>17808</v>
      </c>
      <c r="E250" s="4">
        <v>16486</v>
      </c>
    </row>
    <row r="251" spans="1:5" ht="14.25" customHeight="1" x14ac:dyDescent="0.3">
      <c r="A251" s="3">
        <v>43966</v>
      </c>
      <c r="B251" s="4" t="s">
        <v>12</v>
      </c>
      <c r="C251" s="4">
        <v>10</v>
      </c>
      <c r="D251" s="4">
        <v>743</v>
      </c>
      <c r="E251" s="4">
        <v>652</v>
      </c>
    </row>
    <row r="252" spans="1:5" ht="14.25" customHeight="1" x14ac:dyDescent="0.3">
      <c r="A252" s="3">
        <v>43967</v>
      </c>
      <c r="B252" s="4" t="s">
        <v>16</v>
      </c>
      <c r="C252" s="4">
        <v>36</v>
      </c>
      <c r="D252" s="4">
        <v>5286</v>
      </c>
      <c r="E252" s="4">
        <v>4867</v>
      </c>
    </row>
    <row r="253" spans="1:5" ht="14.25" customHeight="1" x14ac:dyDescent="0.3">
      <c r="A253" s="3">
        <v>43967</v>
      </c>
      <c r="B253" s="4" t="s">
        <v>11</v>
      </c>
      <c r="C253" s="4">
        <v>31</v>
      </c>
      <c r="D253" s="4">
        <v>5593</v>
      </c>
      <c r="E253" s="4">
        <v>5177</v>
      </c>
    </row>
    <row r="254" spans="1:5" ht="14.25" customHeight="1" x14ac:dyDescent="0.3">
      <c r="A254" s="3">
        <v>43967</v>
      </c>
      <c r="B254" s="4" t="s">
        <v>17</v>
      </c>
      <c r="C254" s="4">
        <v>21</v>
      </c>
      <c r="D254" s="4">
        <v>2427</v>
      </c>
      <c r="E254" s="4">
        <v>2213</v>
      </c>
    </row>
    <row r="255" spans="1:5" ht="14.25" customHeight="1" x14ac:dyDescent="0.3">
      <c r="A255" s="3">
        <v>43967</v>
      </c>
      <c r="B255" s="4" t="s">
        <v>10</v>
      </c>
      <c r="C255" s="4">
        <v>21</v>
      </c>
      <c r="D255" s="4">
        <v>2145</v>
      </c>
      <c r="E255" s="4">
        <v>1947</v>
      </c>
    </row>
    <row r="256" spans="1:5" ht="14.25" customHeight="1" x14ac:dyDescent="0.3">
      <c r="A256" s="3">
        <v>43967</v>
      </c>
      <c r="B256" s="4" t="s">
        <v>20</v>
      </c>
      <c r="C256" s="4">
        <v>19</v>
      </c>
      <c r="D256" s="4">
        <v>2039</v>
      </c>
      <c r="E256" s="4">
        <v>1868</v>
      </c>
    </row>
    <row r="257" spans="1:5" ht="14.25" customHeight="1" x14ac:dyDescent="0.3">
      <c r="A257" s="3">
        <v>43967</v>
      </c>
      <c r="B257" s="4" t="s">
        <v>22</v>
      </c>
      <c r="C257" s="4">
        <v>54</v>
      </c>
      <c r="D257" s="4">
        <v>13170</v>
      </c>
      <c r="E257" s="4">
        <v>12299</v>
      </c>
    </row>
    <row r="258" spans="1:5" ht="14.25" customHeight="1" x14ac:dyDescent="0.3">
      <c r="A258" s="3">
        <v>43967</v>
      </c>
      <c r="B258" s="4" t="s">
        <v>21</v>
      </c>
      <c r="C258" s="4">
        <v>60</v>
      </c>
      <c r="D258" s="4">
        <v>14049</v>
      </c>
      <c r="E258" s="4">
        <v>13118</v>
      </c>
    </row>
    <row r="259" spans="1:5" ht="14.25" customHeight="1" x14ac:dyDescent="0.3">
      <c r="A259" s="3">
        <v>43967</v>
      </c>
      <c r="B259" s="4" t="s">
        <v>13</v>
      </c>
      <c r="C259" s="4">
        <v>19</v>
      </c>
      <c r="D259" s="4">
        <v>2080</v>
      </c>
      <c r="E259" s="4">
        <v>1844</v>
      </c>
    </row>
    <row r="260" spans="1:5" ht="14.25" customHeight="1" x14ac:dyDescent="0.3">
      <c r="A260" s="3">
        <v>43967</v>
      </c>
      <c r="B260" s="4" t="s">
        <v>23</v>
      </c>
      <c r="C260" s="4">
        <v>16</v>
      </c>
      <c r="D260" s="4">
        <v>920</v>
      </c>
      <c r="E260" s="4">
        <v>818</v>
      </c>
    </row>
    <row r="261" spans="1:5" ht="14.25" customHeight="1" x14ac:dyDescent="0.3">
      <c r="A261" s="3">
        <v>43967</v>
      </c>
      <c r="B261" s="4" t="s">
        <v>18</v>
      </c>
      <c r="C261" s="4">
        <v>15</v>
      </c>
      <c r="D261" s="4">
        <v>1111</v>
      </c>
      <c r="E261" s="4">
        <v>992</v>
      </c>
    </row>
    <row r="262" spans="1:5" ht="14.25" customHeight="1" x14ac:dyDescent="0.3">
      <c r="A262" s="3">
        <v>43967</v>
      </c>
      <c r="B262" s="4" t="s">
        <v>19</v>
      </c>
      <c r="C262" s="4">
        <v>15</v>
      </c>
      <c r="D262" s="4">
        <v>747</v>
      </c>
      <c r="E262" s="4">
        <v>647</v>
      </c>
    </row>
    <row r="263" spans="1:5" ht="14.25" customHeight="1" x14ac:dyDescent="0.3">
      <c r="A263" s="3">
        <v>43967</v>
      </c>
      <c r="B263" s="4" t="s">
        <v>15</v>
      </c>
      <c r="C263" s="4">
        <v>125</v>
      </c>
      <c r="D263" s="4">
        <v>22291</v>
      </c>
      <c r="E263" s="4">
        <v>20635</v>
      </c>
    </row>
    <row r="264" spans="1:5" ht="14.25" customHeight="1" x14ac:dyDescent="0.3">
      <c r="A264" s="3">
        <v>43967</v>
      </c>
      <c r="B264" s="4" t="s">
        <v>14</v>
      </c>
      <c r="C264" s="4">
        <v>129</v>
      </c>
      <c r="D264" s="4">
        <v>17914</v>
      </c>
      <c r="E264" s="4">
        <v>16631</v>
      </c>
    </row>
    <row r="265" spans="1:5" ht="14.25" customHeight="1" x14ac:dyDescent="0.3">
      <c r="A265" s="3">
        <v>43967</v>
      </c>
      <c r="B265" s="4" t="s">
        <v>12</v>
      </c>
      <c r="C265" s="4">
        <v>10</v>
      </c>
      <c r="D265" s="4">
        <v>760</v>
      </c>
      <c r="E265" s="4">
        <v>672</v>
      </c>
    </row>
    <row r="266" spans="1:5" ht="14.25" customHeight="1" x14ac:dyDescent="0.3">
      <c r="A266" s="3">
        <v>43968</v>
      </c>
      <c r="B266" s="4" t="s">
        <v>16</v>
      </c>
      <c r="C266" s="4">
        <v>36</v>
      </c>
      <c r="D266" s="4">
        <v>4918</v>
      </c>
      <c r="E266" s="4">
        <v>4554</v>
      </c>
    </row>
    <row r="267" spans="1:5" ht="14.25" customHeight="1" x14ac:dyDescent="0.3">
      <c r="A267" s="3">
        <v>43968</v>
      </c>
      <c r="B267" s="4" t="s">
        <v>11</v>
      </c>
      <c r="C267" s="4">
        <v>31</v>
      </c>
      <c r="D267" s="4">
        <v>5206</v>
      </c>
      <c r="E267" s="4">
        <v>4843</v>
      </c>
    </row>
    <row r="268" spans="1:5" ht="14.25" customHeight="1" x14ac:dyDescent="0.3">
      <c r="A268" s="3">
        <v>43968</v>
      </c>
      <c r="B268" s="4" t="s">
        <v>17</v>
      </c>
      <c r="C268" s="4">
        <v>21</v>
      </c>
      <c r="D268" s="4">
        <v>2054</v>
      </c>
      <c r="E268" s="4">
        <v>1883</v>
      </c>
    </row>
    <row r="269" spans="1:5" ht="14.25" customHeight="1" x14ac:dyDescent="0.3">
      <c r="A269" s="3">
        <v>43968</v>
      </c>
      <c r="B269" s="4" t="s">
        <v>10</v>
      </c>
      <c r="C269" s="4">
        <v>21</v>
      </c>
      <c r="D269" s="4">
        <v>1874</v>
      </c>
      <c r="E269" s="4">
        <v>1705</v>
      </c>
    </row>
    <row r="270" spans="1:5" ht="14.25" customHeight="1" x14ac:dyDescent="0.3">
      <c r="A270" s="3">
        <v>43968</v>
      </c>
      <c r="B270" s="4" t="s">
        <v>20</v>
      </c>
      <c r="C270" s="4">
        <v>19</v>
      </c>
      <c r="D270" s="4">
        <v>1790</v>
      </c>
      <c r="E270" s="4">
        <v>1633</v>
      </c>
    </row>
    <row r="271" spans="1:5" ht="14.25" customHeight="1" x14ac:dyDescent="0.3">
      <c r="A271" s="3">
        <v>43968</v>
      </c>
      <c r="B271" s="4" t="s">
        <v>22</v>
      </c>
      <c r="C271" s="4">
        <v>54</v>
      </c>
      <c r="D271" s="4">
        <v>11128</v>
      </c>
      <c r="E271" s="4">
        <v>10467</v>
      </c>
    </row>
    <row r="272" spans="1:5" ht="14.25" customHeight="1" x14ac:dyDescent="0.3">
      <c r="A272" s="3">
        <v>43968</v>
      </c>
      <c r="B272" s="4" t="s">
        <v>21</v>
      </c>
      <c r="C272" s="4">
        <v>60</v>
      </c>
      <c r="D272" s="4">
        <v>11698</v>
      </c>
      <c r="E272" s="4">
        <v>10989</v>
      </c>
    </row>
    <row r="273" spans="1:5" ht="14.25" customHeight="1" x14ac:dyDescent="0.3">
      <c r="A273" s="3">
        <v>43968</v>
      </c>
      <c r="B273" s="4" t="s">
        <v>13</v>
      </c>
      <c r="C273" s="4">
        <v>19</v>
      </c>
      <c r="D273" s="4">
        <v>1871</v>
      </c>
      <c r="E273" s="4">
        <v>1660</v>
      </c>
    </row>
    <row r="274" spans="1:5" ht="14.25" customHeight="1" x14ac:dyDescent="0.3">
      <c r="A274" s="3">
        <v>43968</v>
      </c>
      <c r="B274" s="4" t="s">
        <v>23</v>
      </c>
      <c r="C274" s="4">
        <v>16</v>
      </c>
      <c r="D274" s="4">
        <v>859</v>
      </c>
      <c r="E274" s="4">
        <v>746</v>
      </c>
    </row>
    <row r="275" spans="1:5" ht="14.25" customHeight="1" x14ac:dyDescent="0.3">
      <c r="A275" s="3">
        <v>43968</v>
      </c>
      <c r="B275" s="4" t="s">
        <v>18</v>
      </c>
      <c r="C275" s="4">
        <v>15</v>
      </c>
      <c r="D275" s="4">
        <v>971</v>
      </c>
      <c r="E275" s="4">
        <v>856</v>
      </c>
    </row>
    <row r="276" spans="1:5" ht="14.25" customHeight="1" x14ac:dyDescent="0.3">
      <c r="A276" s="3">
        <v>43968</v>
      </c>
      <c r="B276" s="4" t="s">
        <v>19</v>
      </c>
      <c r="C276" s="4">
        <v>15</v>
      </c>
      <c r="D276" s="4">
        <v>692</v>
      </c>
      <c r="E276" s="4">
        <v>591</v>
      </c>
    </row>
    <row r="277" spans="1:5" ht="14.25" customHeight="1" x14ac:dyDescent="0.3">
      <c r="A277" s="3">
        <v>43968</v>
      </c>
      <c r="B277" s="4" t="s">
        <v>15</v>
      </c>
      <c r="C277" s="4">
        <v>125</v>
      </c>
      <c r="D277" s="4">
        <v>20079</v>
      </c>
      <c r="E277" s="4">
        <v>18721</v>
      </c>
    </row>
    <row r="278" spans="1:5" ht="14.25" customHeight="1" x14ac:dyDescent="0.3">
      <c r="A278" s="3">
        <v>43968</v>
      </c>
      <c r="B278" s="4" t="s">
        <v>14</v>
      </c>
      <c r="C278" s="4">
        <v>129</v>
      </c>
      <c r="D278" s="4">
        <v>15744</v>
      </c>
      <c r="E278" s="4">
        <v>14685</v>
      </c>
    </row>
    <row r="279" spans="1:5" ht="14.25" customHeight="1" x14ac:dyDescent="0.3">
      <c r="A279" s="3">
        <v>43968</v>
      </c>
      <c r="B279" s="4" t="s">
        <v>12</v>
      </c>
      <c r="C279" s="4">
        <v>10</v>
      </c>
      <c r="D279" s="4">
        <v>591</v>
      </c>
      <c r="E279" s="4">
        <v>513</v>
      </c>
    </row>
    <row r="280" spans="1:5" ht="14.25" customHeight="1" x14ac:dyDescent="0.3">
      <c r="A280" s="3">
        <v>43969</v>
      </c>
      <c r="B280" s="4" t="s">
        <v>16</v>
      </c>
      <c r="C280" s="4">
        <v>36</v>
      </c>
      <c r="D280" s="4">
        <v>4885</v>
      </c>
      <c r="E280" s="4">
        <v>4502</v>
      </c>
    </row>
    <row r="281" spans="1:5" ht="14.25" customHeight="1" x14ac:dyDescent="0.3">
      <c r="A281" s="3">
        <v>43969</v>
      </c>
      <c r="B281" s="4" t="s">
        <v>11</v>
      </c>
      <c r="C281" s="4">
        <v>31</v>
      </c>
      <c r="D281" s="4">
        <v>5165</v>
      </c>
      <c r="E281" s="4">
        <v>4813</v>
      </c>
    </row>
    <row r="282" spans="1:5" ht="14.25" customHeight="1" x14ac:dyDescent="0.3">
      <c r="A282" s="3">
        <v>43969</v>
      </c>
      <c r="B282" s="4" t="s">
        <v>17</v>
      </c>
      <c r="C282" s="4">
        <v>21</v>
      </c>
      <c r="D282" s="4">
        <v>2136</v>
      </c>
      <c r="E282" s="4">
        <v>1947</v>
      </c>
    </row>
    <row r="283" spans="1:5" ht="14.25" customHeight="1" x14ac:dyDescent="0.3">
      <c r="A283" s="3">
        <v>43969</v>
      </c>
      <c r="B283" s="4" t="s">
        <v>10</v>
      </c>
      <c r="C283" s="4">
        <v>21</v>
      </c>
      <c r="D283" s="4">
        <v>1834</v>
      </c>
      <c r="E283" s="4">
        <v>1660</v>
      </c>
    </row>
    <row r="284" spans="1:5" ht="14.25" customHeight="1" x14ac:dyDescent="0.3">
      <c r="A284" s="3">
        <v>43969</v>
      </c>
      <c r="B284" s="4" t="s">
        <v>20</v>
      </c>
      <c r="C284" s="4">
        <v>19</v>
      </c>
      <c r="D284" s="4">
        <v>1741</v>
      </c>
      <c r="E284" s="4">
        <v>1597</v>
      </c>
    </row>
    <row r="285" spans="1:5" ht="14.25" customHeight="1" x14ac:dyDescent="0.3">
      <c r="A285" s="3">
        <v>43969</v>
      </c>
      <c r="B285" s="4" t="s">
        <v>22</v>
      </c>
      <c r="C285" s="4">
        <v>54</v>
      </c>
      <c r="D285" s="4">
        <v>12012</v>
      </c>
      <c r="E285" s="4">
        <v>11308</v>
      </c>
    </row>
    <row r="286" spans="1:5" ht="14.25" customHeight="1" x14ac:dyDescent="0.3">
      <c r="A286" s="3">
        <v>43969</v>
      </c>
      <c r="B286" s="4" t="s">
        <v>21</v>
      </c>
      <c r="C286" s="4">
        <v>60</v>
      </c>
      <c r="D286" s="4">
        <v>12460</v>
      </c>
      <c r="E286" s="4">
        <v>11665</v>
      </c>
    </row>
    <row r="287" spans="1:5" ht="14.25" customHeight="1" x14ac:dyDescent="0.3">
      <c r="A287" s="3">
        <v>43969</v>
      </c>
      <c r="B287" s="4" t="s">
        <v>13</v>
      </c>
      <c r="C287" s="4">
        <v>19</v>
      </c>
      <c r="D287" s="4">
        <v>1858</v>
      </c>
      <c r="E287" s="4">
        <v>1648</v>
      </c>
    </row>
    <row r="288" spans="1:5" ht="14.25" customHeight="1" x14ac:dyDescent="0.3">
      <c r="A288" s="3">
        <v>43969</v>
      </c>
      <c r="B288" s="4" t="s">
        <v>23</v>
      </c>
      <c r="C288" s="4">
        <v>16</v>
      </c>
      <c r="D288" s="4">
        <v>864</v>
      </c>
      <c r="E288" s="4">
        <v>765</v>
      </c>
    </row>
    <row r="289" spans="1:5" ht="14.25" customHeight="1" x14ac:dyDescent="0.3">
      <c r="A289" s="3">
        <v>43969</v>
      </c>
      <c r="B289" s="4" t="s">
        <v>18</v>
      </c>
      <c r="C289" s="4">
        <v>16</v>
      </c>
      <c r="D289" s="4">
        <v>925</v>
      </c>
      <c r="E289" s="4">
        <v>816</v>
      </c>
    </row>
    <row r="290" spans="1:5" ht="14.25" customHeight="1" x14ac:dyDescent="0.3">
      <c r="A290" s="3">
        <v>43969</v>
      </c>
      <c r="B290" s="4" t="s">
        <v>19</v>
      </c>
      <c r="C290" s="4">
        <v>15</v>
      </c>
      <c r="D290" s="4">
        <v>729</v>
      </c>
      <c r="E290" s="4">
        <v>636</v>
      </c>
    </row>
    <row r="291" spans="1:5" ht="14.25" customHeight="1" x14ac:dyDescent="0.3">
      <c r="A291" s="3">
        <v>43969</v>
      </c>
      <c r="B291" s="4" t="s">
        <v>15</v>
      </c>
      <c r="C291" s="4">
        <v>125</v>
      </c>
      <c r="D291" s="4">
        <v>20449</v>
      </c>
      <c r="E291" s="4">
        <v>19060</v>
      </c>
    </row>
    <row r="292" spans="1:5" ht="14.25" customHeight="1" x14ac:dyDescent="0.3">
      <c r="A292" s="3">
        <v>43969</v>
      </c>
      <c r="B292" s="4" t="s">
        <v>14</v>
      </c>
      <c r="C292" s="4">
        <v>129</v>
      </c>
      <c r="D292" s="4">
        <v>16110</v>
      </c>
      <c r="E292" s="4">
        <v>14992</v>
      </c>
    </row>
    <row r="293" spans="1:5" ht="14.25" customHeight="1" x14ac:dyDescent="0.3">
      <c r="A293" s="3">
        <v>43969</v>
      </c>
      <c r="B293" s="4" t="s">
        <v>12</v>
      </c>
      <c r="C293" s="4">
        <v>10</v>
      </c>
      <c r="D293" s="4">
        <v>645</v>
      </c>
      <c r="E293" s="4">
        <v>565</v>
      </c>
    </row>
    <row r="294" spans="1:5" ht="14.25" customHeight="1" x14ac:dyDescent="0.3">
      <c r="A294" s="3">
        <v>43970</v>
      </c>
      <c r="B294" s="4" t="s">
        <v>16</v>
      </c>
      <c r="C294" s="4">
        <v>36</v>
      </c>
      <c r="D294" s="4">
        <v>5094</v>
      </c>
      <c r="E294" s="4">
        <v>4716</v>
      </c>
    </row>
    <row r="295" spans="1:5" ht="14.25" customHeight="1" x14ac:dyDescent="0.3">
      <c r="A295" s="3">
        <v>43970</v>
      </c>
      <c r="B295" s="4" t="s">
        <v>11</v>
      </c>
      <c r="C295" s="4">
        <v>31</v>
      </c>
      <c r="D295" s="4">
        <v>5389</v>
      </c>
      <c r="E295" s="4">
        <v>5024</v>
      </c>
    </row>
    <row r="296" spans="1:5" ht="14.25" customHeight="1" x14ac:dyDescent="0.3">
      <c r="A296" s="3">
        <v>43970</v>
      </c>
      <c r="B296" s="4" t="s">
        <v>17</v>
      </c>
      <c r="C296" s="4">
        <v>21</v>
      </c>
      <c r="D296" s="4">
        <v>2245</v>
      </c>
      <c r="E296" s="4">
        <v>2053</v>
      </c>
    </row>
    <row r="297" spans="1:5" ht="14.25" customHeight="1" x14ac:dyDescent="0.3">
      <c r="A297" s="3">
        <v>43970</v>
      </c>
      <c r="B297" s="4" t="s">
        <v>10</v>
      </c>
      <c r="C297" s="4">
        <v>21</v>
      </c>
      <c r="D297" s="4">
        <v>1860</v>
      </c>
      <c r="E297" s="4">
        <v>1704</v>
      </c>
    </row>
    <row r="298" spans="1:5" ht="14.25" customHeight="1" x14ac:dyDescent="0.3">
      <c r="A298" s="3">
        <v>43970</v>
      </c>
      <c r="B298" s="4" t="s">
        <v>20</v>
      </c>
      <c r="C298" s="4">
        <v>19</v>
      </c>
      <c r="D298" s="4">
        <v>1831</v>
      </c>
      <c r="E298" s="4">
        <v>1667</v>
      </c>
    </row>
    <row r="299" spans="1:5" ht="14.25" customHeight="1" x14ac:dyDescent="0.3">
      <c r="A299" s="3">
        <v>43970</v>
      </c>
      <c r="B299" s="4" t="s">
        <v>22</v>
      </c>
      <c r="C299" s="4">
        <v>54</v>
      </c>
      <c r="D299" s="4">
        <v>13070</v>
      </c>
      <c r="E299" s="4">
        <v>12244</v>
      </c>
    </row>
    <row r="300" spans="1:5" ht="14.25" customHeight="1" x14ac:dyDescent="0.3">
      <c r="A300" s="3">
        <v>43970</v>
      </c>
      <c r="B300" s="4" t="s">
        <v>21</v>
      </c>
      <c r="C300" s="4">
        <v>60</v>
      </c>
      <c r="D300" s="4">
        <v>13867</v>
      </c>
      <c r="E300" s="4">
        <v>12987</v>
      </c>
    </row>
    <row r="301" spans="1:5" ht="14.25" customHeight="1" x14ac:dyDescent="0.3">
      <c r="A301" s="3">
        <v>43970</v>
      </c>
      <c r="B301" s="4" t="s">
        <v>13</v>
      </c>
      <c r="C301" s="4">
        <v>19</v>
      </c>
      <c r="D301" s="4">
        <v>1999</v>
      </c>
      <c r="E301" s="4">
        <v>1799</v>
      </c>
    </row>
    <row r="302" spans="1:5" ht="14.25" customHeight="1" x14ac:dyDescent="0.3">
      <c r="A302" s="3">
        <v>43970</v>
      </c>
      <c r="B302" s="4" t="s">
        <v>23</v>
      </c>
      <c r="C302" s="4">
        <v>17</v>
      </c>
      <c r="D302" s="4">
        <v>857</v>
      </c>
      <c r="E302" s="4">
        <v>757</v>
      </c>
    </row>
    <row r="303" spans="1:5" ht="14.25" customHeight="1" x14ac:dyDescent="0.3">
      <c r="A303" s="3">
        <v>43970</v>
      </c>
      <c r="B303" s="4" t="s">
        <v>18</v>
      </c>
      <c r="C303" s="4">
        <v>16</v>
      </c>
      <c r="D303" s="4">
        <v>1012</v>
      </c>
      <c r="E303" s="4">
        <v>900</v>
      </c>
    </row>
    <row r="304" spans="1:5" ht="14.25" customHeight="1" x14ac:dyDescent="0.3">
      <c r="A304" s="3">
        <v>43970</v>
      </c>
      <c r="B304" s="4" t="s">
        <v>19</v>
      </c>
      <c r="C304" s="4">
        <v>15</v>
      </c>
      <c r="D304" s="4">
        <v>930</v>
      </c>
      <c r="E304" s="4">
        <v>827</v>
      </c>
    </row>
    <row r="305" spans="1:5" ht="14.25" customHeight="1" x14ac:dyDescent="0.3">
      <c r="A305" s="3">
        <v>43970</v>
      </c>
      <c r="B305" s="4" t="s">
        <v>15</v>
      </c>
      <c r="C305" s="4">
        <v>125</v>
      </c>
      <c r="D305" s="4">
        <v>20771</v>
      </c>
      <c r="E305" s="4">
        <v>19338</v>
      </c>
    </row>
    <row r="306" spans="1:5" ht="14.25" customHeight="1" x14ac:dyDescent="0.3">
      <c r="A306" s="3">
        <v>43970</v>
      </c>
      <c r="B306" s="4" t="s">
        <v>14</v>
      </c>
      <c r="C306" s="4">
        <v>129</v>
      </c>
      <c r="D306" s="4">
        <v>16191</v>
      </c>
      <c r="E306" s="4">
        <v>15102</v>
      </c>
    </row>
    <row r="307" spans="1:5" ht="14.25" customHeight="1" x14ac:dyDescent="0.3">
      <c r="A307" s="3">
        <v>43970</v>
      </c>
      <c r="B307" s="4" t="s">
        <v>12</v>
      </c>
      <c r="C307" s="4">
        <v>10</v>
      </c>
      <c r="D307" s="4">
        <v>649</v>
      </c>
      <c r="E307" s="4">
        <v>568</v>
      </c>
    </row>
    <row r="308" spans="1:5" ht="14.25" customHeight="1" x14ac:dyDescent="0.3">
      <c r="A308" s="3">
        <v>43971</v>
      </c>
      <c r="B308" s="4" t="s">
        <v>16</v>
      </c>
      <c r="C308" s="4">
        <v>36</v>
      </c>
      <c r="D308" s="4">
        <v>5914</v>
      </c>
      <c r="E308" s="4">
        <v>5384</v>
      </c>
    </row>
    <row r="309" spans="1:5" ht="14.25" customHeight="1" x14ac:dyDescent="0.3">
      <c r="A309" s="3">
        <v>43971</v>
      </c>
      <c r="B309" s="4" t="s">
        <v>11</v>
      </c>
      <c r="C309" s="4">
        <v>31</v>
      </c>
      <c r="D309" s="4">
        <v>5698</v>
      </c>
      <c r="E309" s="4">
        <v>5258</v>
      </c>
    </row>
    <row r="310" spans="1:5" ht="14.25" customHeight="1" x14ac:dyDescent="0.3">
      <c r="A310" s="3">
        <v>43971</v>
      </c>
      <c r="B310" s="4" t="s">
        <v>17</v>
      </c>
      <c r="C310" s="4">
        <v>21</v>
      </c>
      <c r="D310" s="4">
        <v>2410</v>
      </c>
      <c r="E310" s="4">
        <v>2202</v>
      </c>
    </row>
    <row r="311" spans="1:5" ht="14.25" customHeight="1" x14ac:dyDescent="0.3">
      <c r="A311" s="3">
        <v>43971</v>
      </c>
      <c r="B311" s="4" t="s">
        <v>10</v>
      </c>
      <c r="C311" s="4">
        <v>21</v>
      </c>
      <c r="D311" s="4">
        <v>1921</v>
      </c>
      <c r="E311" s="4">
        <v>1767</v>
      </c>
    </row>
    <row r="312" spans="1:5" ht="14.25" customHeight="1" x14ac:dyDescent="0.3">
      <c r="A312" s="3">
        <v>43971</v>
      </c>
      <c r="B312" s="4" t="s">
        <v>20</v>
      </c>
      <c r="C312" s="4">
        <v>19</v>
      </c>
      <c r="D312" s="4">
        <v>1823</v>
      </c>
      <c r="E312" s="4">
        <v>1678</v>
      </c>
    </row>
    <row r="313" spans="1:5" ht="14.25" customHeight="1" x14ac:dyDescent="0.3">
      <c r="A313" s="3">
        <v>43971</v>
      </c>
      <c r="B313" s="4" t="s">
        <v>22</v>
      </c>
      <c r="C313" s="4">
        <v>54</v>
      </c>
      <c r="D313" s="4">
        <v>13298</v>
      </c>
      <c r="E313" s="4">
        <v>12428</v>
      </c>
    </row>
    <row r="314" spans="1:5" ht="14.25" customHeight="1" x14ac:dyDescent="0.3">
      <c r="A314" s="3">
        <v>43971</v>
      </c>
      <c r="B314" s="4" t="s">
        <v>21</v>
      </c>
      <c r="C314" s="4">
        <v>60</v>
      </c>
      <c r="D314" s="4">
        <v>13792</v>
      </c>
      <c r="E314" s="4">
        <v>12834</v>
      </c>
    </row>
    <row r="315" spans="1:5" ht="14.25" customHeight="1" x14ac:dyDescent="0.3">
      <c r="A315" s="3">
        <v>43971</v>
      </c>
      <c r="B315" s="4" t="s">
        <v>13</v>
      </c>
      <c r="C315" s="4">
        <v>19</v>
      </c>
      <c r="D315" s="4">
        <v>1889</v>
      </c>
      <c r="E315" s="4">
        <v>1690</v>
      </c>
    </row>
    <row r="316" spans="1:5" ht="14.25" customHeight="1" x14ac:dyDescent="0.3">
      <c r="A316" s="3">
        <v>43971</v>
      </c>
      <c r="B316" s="4" t="s">
        <v>23</v>
      </c>
      <c r="C316" s="4">
        <v>17</v>
      </c>
      <c r="D316" s="4">
        <v>890</v>
      </c>
      <c r="E316" s="4">
        <v>794</v>
      </c>
    </row>
    <row r="317" spans="1:5" ht="14.25" customHeight="1" x14ac:dyDescent="0.3">
      <c r="A317" s="3">
        <v>43971</v>
      </c>
      <c r="B317" s="4" t="s">
        <v>18</v>
      </c>
      <c r="C317" s="4">
        <v>16</v>
      </c>
      <c r="D317" s="4">
        <v>1050</v>
      </c>
      <c r="E317" s="4">
        <v>938</v>
      </c>
    </row>
    <row r="318" spans="1:5" ht="14.25" customHeight="1" x14ac:dyDescent="0.3">
      <c r="A318" s="3">
        <v>43971</v>
      </c>
      <c r="B318" s="4" t="s">
        <v>19</v>
      </c>
      <c r="C318" s="4">
        <v>15</v>
      </c>
      <c r="D318" s="4">
        <v>760</v>
      </c>
      <c r="E318" s="4">
        <v>664</v>
      </c>
    </row>
    <row r="319" spans="1:5" ht="14.25" customHeight="1" x14ac:dyDescent="0.3">
      <c r="A319" s="3">
        <v>43971</v>
      </c>
      <c r="B319" s="4" t="s">
        <v>15</v>
      </c>
      <c r="C319" s="4">
        <v>125</v>
      </c>
      <c r="D319" s="4">
        <v>21674</v>
      </c>
      <c r="E319" s="4">
        <v>20155</v>
      </c>
    </row>
    <row r="320" spans="1:5" ht="14.25" customHeight="1" x14ac:dyDescent="0.3">
      <c r="A320" s="3">
        <v>43971</v>
      </c>
      <c r="B320" s="4" t="s">
        <v>14</v>
      </c>
      <c r="C320" s="4">
        <v>129</v>
      </c>
      <c r="D320" s="4">
        <v>17095</v>
      </c>
      <c r="E320" s="4">
        <v>15919</v>
      </c>
    </row>
    <row r="321" spans="1:5" ht="14.25" customHeight="1" x14ac:dyDescent="0.3">
      <c r="A321" s="3">
        <v>43971</v>
      </c>
      <c r="B321" s="4" t="s">
        <v>12</v>
      </c>
      <c r="C321" s="4">
        <v>10</v>
      </c>
      <c r="D321" s="4">
        <v>745</v>
      </c>
      <c r="E321" s="4">
        <v>654</v>
      </c>
    </row>
    <row r="322" spans="1:5" ht="14.25" customHeight="1" x14ac:dyDescent="0.3">
      <c r="A322" s="3">
        <v>43972</v>
      </c>
      <c r="B322" s="4" t="s">
        <v>16</v>
      </c>
      <c r="C322" s="4">
        <v>36</v>
      </c>
      <c r="D322" s="4">
        <v>4816</v>
      </c>
      <c r="E322" s="4">
        <v>4452</v>
      </c>
    </row>
    <row r="323" spans="1:5" ht="14.25" customHeight="1" x14ac:dyDescent="0.3">
      <c r="A323" s="3">
        <v>43972</v>
      </c>
      <c r="B323" s="4" t="s">
        <v>11</v>
      </c>
      <c r="C323" s="4">
        <v>31</v>
      </c>
      <c r="D323" s="4">
        <v>5207</v>
      </c>
      <c r="E323" s="4">
        <v>4868</v>
      </c>
    </row>
    <row r="324" spans="1:5" ht="14.25" customHeight="1" x14ac:dyDescent="0.3">
      <c r="A324" s="3">
        <v>43972</v>
      </c>
      <c r="B324" s="4" t="s">
        <v>17</v>
      </c>
      <c r="C324" s="4">
        <v>21</v>
      </c>
      <c r="D324" s="4">
        <v>2335</v>
      </c>
      <c r="E324" s="4">
        <v>2126</v>
      </c>
    </row>
    <row r="325" spans="1:5" ht="14.25" customHeight="1" x14ac:dyDescent="0.3">
      <c r="A325" s="3">
        <v>43972</v>
      </c>
      <c r="B325" s="4" t="s">
        <v>10</v>
      </c>
      <c r="C325" s="4">
        <v>21</v>
      </c>
      <c r="D325" s="4">
        <v>1787</v>
      </c>
      <c r="E325" s="4">
        <v>1626</v>
      </c>
    </row>
    <row r="326" spans="1:5" ht="14.25" customHeight="1" x14ac:dyDescent="0.3">
      <c r="A326" s="3">
        <v>43972</v>
      </c>
      <c r="B326" s="4" t="s">
        <v>20</v>
      </c>
      <c r="C326" s="4">
        <v>19</v>
      </c>
      <c r="D326" s="4">
        <v>1650</v>
      </c>
      <c r="E326" s="4">
        <v>1505</v>
      </c>
    </row>
    <row r="327" spans="1:5" ht="14.25" customHeight="1" x14ac:dyDescent="0.3">
      <c r="A327" s="3">
        <v>43972</v>
      </c>
      <c r="B327" s="4" t="s">
        <v>22</v>
      </c>
      <c r="C327" s="4">
        <v>54</v>
      </c>
      <c r="D327" s="4">
        <v>13240</v>
      </c>
      <c r="E327" s="4">
        <v>12360</v>
      </c>
    </row>
    <row r="328" spans="1:5" ht="14.25" customHeight="1" x14ac:dyDescent="0.3">
      <c r="A328" s="3">
        <v>43972</v>
      </c>
      <c r="B328" s="4" t="s">
        <v>21</v>
      </c>
      <c r="C328" s="4">
        <v>60</v>
      </c>
      <c r="D328" s="4">
        <v>14005</v>
      </c>
      <c r="E328" s="4">
        <v>13002</v>
      </c>
    </row>
    <row r="329" spans="1:5" ht="14.25" customHeight="1" x14ac:dyDescent="0.3">
      <c r="A329" s="3">
        <v>43972</v>
      </c>
      <c r="B329" s="4" t="s">
        <v>13</v>
      </c>
      <c r="C329" s="4">
        <v>19</v>
      </c>
      <c r="D329" s="4">
        <v>1949</v>
      </c>
      <c r="E329" s="4">
        <v>1724</v>
      </c>
    </row>
    <row r="330" spans="1:5" ht="14.25" customHeight="1" x14ac:dyDescent="0.3">
      <c r="A330" s="3">
        <v>43972</v>
      </c>
      <c r="B330" s="4" t="s">
        <v>23</v>
      </c>
      <c r="C330" s="4">
        <v>18</v>
      </c>
      <c r="D330" s="4">
        <v>888</v>
      </c>
      <c r="E330" s="4">
        <v>786</v>
      </c>
    </row>
    <row r="331" spans="1:5" ht="14.25" customHeight="1" x14ac:dyDescent="0.3">
      <c r="A331" s="3">
        <v>43972</v>
      </c>
      <c r="B331" s="4" t="s">
        <v>18</v>
      </c>
      <c r="C331" s="4">
        <v>17</v>
      </c>
      <c r="D331" s="4">
        <v>1045</v>
      </c>
      <c r="E331" s="4">
        <v>930</v>
      </c>
    </row>
    <row r="332" spans="1:5" ht="14.25" customHeight="1" x14ac:dyDescent="0.3">
      <c r="A332" s="3">
        <v>43972</v>
      </c>
      <c r="B332" s="4" t="s">
        <v>19</v>
      </c>
      <c r="C332" s="4">
        <v>15</v>
      </c>
      <c r="D332" s="4">
        <v>749</v>
      </c>
      <c r="E332" s="4">
        <v>652</v>
      </c>
    </row>
    <row r="333" spans="1:5" ht="14.25" customHeight="1" x14ac:dyDescent="0.3">
      <c r="A333" s="3">
        <v>43972</v>
      </c>
      <c r="B333" s="4" t="s">
        <v>15</v>
      </c>
      <c r="C333" s="4">
        <v>125</v>
      </c>
      <c r="D333" s="4">
        <v>20911</v>
      </c>
      <c r="E333" s="4">
        <v>19358</v>
      </c>
    </row>
    <row r="334" spans="1:5" ht="14.25" customHeight="1" x14ac:dyDescent="0.3">
      <c r="A334" s="3">
        <v>43972</v>
      </c>
      <c r="B334" s="4" t="s">
        <v>14</v>
      </c>
      <c r="C334" s="4">
        <v>129</v>
      </c>
      <c r="D334" s="4">
        <v>16373</v>
      </c>
      <c r="E334" s="4">
        <v>15223</v>
      </c>
    </row>
    <row r="335" spans="1:5" ht="14.25" customHeight="1" x14ac:dyDescent="0.3">
      <c r="A335" s="3">
        <v>43972</v>
      </c>
      <c r="B335" s="4" t="s">
        <v>12</v>
      </c>
      <c r="C335" s="4">
        <v>10</v>
      </c>
      <c r="D335" s="4">
        <v>677</v>
      </c>
      <c r="E335" s="4">
        <v>591</v>
      </c>
    </row>
    <row r="336" spans="1:5" ht="14.25" customHeight="1" x14ac:dyDescent="0.3">
      <c r="A336" s="3">
        <v>43973</v>
      </c>
      <c r="B336" s="4" t="s">
        <v>16</v>
      </c>
      <c r="C336" s="4">
        <v>36</v>
      </c>
      <c r="D336" s="4">
        <v>4857</v>
      </c>
      <c r="E336" s="4">
        <v>4456</v>
      </c>
    </row>
    <row r="337" spans="1:5" ht="14.25" customHeight="1" x14ac:dyDescent="0.3">
      <c r="A337" s="3">
        <v>43973</v>
      </c>
      <c r="B337" s="4" t="s">
        <v>11</v>
      </c>
      <c r="C337" s="4">
        <v>31</v>
      </c>
      <c r="D337" s="4">
        <v>5965</v>
      </c>
      <c r="E337" s="4">
        <v>5533</v>
      </c>
    </row>
    <row r="338" spans="1:5" ht="14.25" customHeight="1" x14ac:dyDescent="0.3">
      <c r="A338" s="3">
        <v>43973</v>
      </c>
      <c r="B338" s="4" t="s">
        <v>17</v>
      </c>
      <c r="C338" s="4">
        <v>21</v>
      </c>
      <c r="D338" s="4">
        <v>2861</v>
      </c>
      <c r="E338" s="4">
        <v>2612</v>
      </c>
    </row>
    <row r="339" spans="1:5" ht="14.25" customHeight="1" x14ac:dyDescent="0.3">
      <c r="A339" s="3">
        <v>43973</v>
      </c>
      <c r="B339" s="4" t="s">
        <v>10</v>
      </c>
      <c r="C339" s="4">
        <v>21</v>
      </c>
      <c r="D339" s="4">
        <v>2046</v>
      </c>
      <c r="E339" s="4">
        <v>1853</v>
      </c>
    </row>
    <row r="340" spans="1:5" ht="14.25" customHeight="1" x14ac:dyDescent="0.3">
      <c r="A340" s="3">
        <v>43973</v>
      </c>
      <c r="B340" s="4" t="s">
        <v>20</v>
      </c>
      <c r="C340" s="4">
        <v>19</v>
      </c>
      <c r="D340" s="4">
        <v>1859</v>
      </c>
      <c r="E340" s="4">
        <v>1697</v>
      </c>
    </row>
    <row r="341" spans="1:5" ht="14.25" customHeight="1" x14ac:dyDescent="0.3">
      <c r="A341" s="3">
        <v>43973</v>
      </c>
      <c r="B341" s="4" t="s">
        <v>22</v>
      </c>
      <c r="C341" s="4">
        <v>54</v>
      </c>
      <c r="D341" s="4">
        <v>13014</v>
      </c>
      <c r="E341" s="4">
        <v>12095</v>
      </c>
    </row>
    <row r="342" spans="1:5" ht="14.25" customHeight="1" x14ac:dyDescent="0.3">
      <c r="A342" s="3">
        <v>43973</v>
      </c>
      <c r="B342" s="4" t="s">
        <v>21</v>
      </c>
      <c r="C342" s="4">
        <v>60</v>
      </c>
      <c r="D342" s="4">
        <v>14050</v>
      </c>
      <c r="E342" s="4">
        <v>13027</v>
      </c>
    </row>
    <row r="343" spans="1:5" ht="14.25" customHeight="1" x14ac:dyDescent="0.3">
      <c r="A343" s="3">
        <v>43973</v>
      </c>
      <c r="B343" s="4" t="s">
        <v>13</v>
      </c>
      <c r="C343" s="4">
        <v>20</v>
      </c>
      <c r="D343" s="4">
        <v>2306</v>
      </c>
      <c r="E343" s="4">
        <v>2054</v>
      </c>
    </row>
    <row r="344" spans="1:5" ht="14.25" customHeight="1" x14ac:dyDescent="0.3">
      <c r="A344" s="3">
        <v>43973</v>
      </c>
      <c r="B344" s="4" t="s">
        <v>23</v>
      </c>
      <c r="C344" s="4">
        <v>18</v>
      </c>
      <c r="D344" s="4">
        <v>985</v>
      </c>
      <c r="E344" s="4">
        <v>861</v>
      </c>
    </row>
    <row r="345" spans="1:5" ht="14.25" customHeight="1" x14ac:dyDescent="0.3">
      <c r="A345" s="3">
        <v>43973</v>
      </c>
      <c r="B345" s="4" t="s">
        <v>18</v>
      </c>
      <c r="C345" s="4">
        <v>17</v>
      </c>
      <c r="D345" s="4">
        <v>1268</v>
      </c>
      <c r="E345" s="4">
        <v>1129</v>
      </c>
    </row>
    <row r="346" spans="1:5" ht="14.25" customHeight="1" x14ac:dyDescent="0.3">
      <c r="A346" s="3">
        <v>43973</v>
      </c>
      <c r="B346" s="4" t="s">
        <v>19</v>
      </c>
      <c r="C346" s="4">
        <v>15</v>
      </c>
      <c r="D346" s="4">
        <v>903</v>
      </c>
      <c r="E346" s="4">
        <v>792</v>
      </c>
    </row>
    <row r="347" spans="1:5" ht="14.25" customHeight="1" x14ac:dyDescent="0.3">
      <c r="A347" s="3">
        <v>43973</v>
      </c>
      <c r="B347" s="4" t="s">
        <v>15</v>
      </c>
      <c r="C347" s="4">
        <v>125</v>
      </c>
      <c r="D347" s="4">
        <v>21427</v>
      </c>
      <c r="E347" s="4">
        <v>19799</v>
      </c>
    </row>
    <row r="348" spans="1:5" ht="14.25" customHeight="1" x14ac:dyDescent="0.3">
      <c r="A348" s="3">
        <v>43973</v>
      </c>
      <c r="B348" s="4" t="s">
        <v>14</v>
      </c>
      <c r="C348" s="4">
        <v>129</v>
      </c>
      <c r="D348" s="4">
        <v>17088</v>
      </c>
      <c r="E348" s="4">
        <v>15804</v>
      </c>
    </row>
    <row r="349" spans="1:5" ht="14.25" customHeight="1" x14ac:dyDescent="0.3">
      <c r="A349" s="3">
        <v>43973</v>
      </c>
      <c r="B349" s="4" t="s">
        <v>12</v>
      </c>
      <c r="C349" s="4">
        <v>10</v>
      </c>
      <c r="D349" s="4">
        <v>965</v>
      </c>
      <c r="E349" s="4">
        <v>861</v>
      </c>
    </row>
    <row r="350" spans="1:5" ht="14.25" customHeight="1" x14ac:dyDescent="0.3">
      <c r="A350" s="3">
        <v>43974</v>
      </c>
      <c r="B350" s="4" t="s">
        <v>16</v>
      </c>
      <c r="C350" s="4">
        <v>36</v>
      </c>
      <c r="D350" s="4">
        <v>5651</v>
      </c>
      <c r="E350" s="4">
        <v>5212</v>
      </c>
    </row>
    <row r="351" spans="1:5" ht="14.25" customHeight="1" x14ac:dyDescent="0.3">
      <c r="A351" s="3">
        <v>43974</v>
      </c>
      <c r="B351" s="4" t="s">
        <v>11</v>
      </c>
      <c r="C351" s="4">
        <v>31</v>
      </c>
      <c r="D351" s="4">
        <v>6276</v>
      </c>
      <c r="E351" s="4">
        <v>5801</v>
      </c>
    </row>
    <row r="352" spans="1:5" ht="14.25" customHeight="1" x14ac:dyDescent="0.3">
      <c r="A352" s="3">
        <v>43974</v>
      </c>
      <c r="B352" s="4" t="s">
        <v>17</v>
      </c>
      <c r="C352" s="4">
        <v>21</v>
      </c>
      <c r="D352" s="4">
        <v>2460</v>
      </c>
      <c r="E352" s="4">
        <v>2226</v>
      </c>
    </row>
    <row r="353" spans="1:5" ht="14.25" customHeight="1" x14ac:dyDescent="0.3">
      <c r="A353" s="3">
        <v>43974</v>
      </c>
      <c r="B353" s="4" t="s">
        <v>10</v>
      </c>
      <c r="C353" s="4">
        <v>21</v>
      </c>
      <c r="D353" s="4">
        <v>2340</v>
      </c>
      <c r="E353" s="4">
        <v>2146</v>
      </c>
    </row>
    <row r="354" spans="1:5" ht="14.25" customHeight="1" x14ac:dyDescent="0.3">
      <c r="A354" s="3">
        <v>43974</v>
      </c>
      <c r="B354" s="4" t="s">
        <v>20</v>
      </c>
      <c r="C354" s="4">
        <v>19</v>
      </c>
      <c r="D354" s="4">
        <v>2195</v>
      </c>
      <c r="E354" s="4">
        <v>1999</v>
      </c>
    </row>
    <row r="355" spans="1:5" ht="14.25" customHeight="1" x14ac:dyDescent="0.3">
      <c r="A355" s="3">
        <v>43974</v>
      </c>
      <c r="B355" s="4" t="s">
        <v>22</v>
      </c>
      <c r="C355" s="4">
        <v>54</v>
      </c>
      <c r="D355" s="4">
        <v>16221</v>
      </c>
      <c r="E355" s="4">
        <v>15065</v>
      </c>
    </row>
    <row r="356" spans="1:5" ht="14.25" customHeight="1" x14ac:dyDescent="0.3">
      <c r="A356" s="3">
        <v>43974</v>
      </c>
      <c r="B356" s="4" t="s">
        <v>21</v>
      </c>
      <c r="C356" s="4">
        <v>60</v>
      </c>
      <c r="D356" s="4">
        <v>17295</v>
      </c>
      <c r="E356" s="4">
        <v>16010</v>
      </c>
    </row>
    <row r="357" spans="1:5" ht="14.25" customHeight="1" x14ac:dyDescent="0.3">
      <c r="A357" s="3">
        <v>43974</v>
      </c>
      <c r="B357" s="4" t="s">
        <v>13</v>
      </c>
      <c r="C357" s="4">
        <v>20</v>
      </c>
      <c r="D357" s="4">
        <v>2266</v>
      </c>
      <c r="E357" s="4">
        <v>1993</v>
      </c>
    </row>
    <row r="358" spans="1:5" ht="14.25" customHeight="1" x14ac:dyDescent="0.3">
      <c r="A358" s="3">
        <v>43974</v>
      </c>
      <c r="B358" s="4" t="s">
        <v>23</v>
      </c>
      <c r="C358" s="4">
        <v>18</v>
      </c>
      <c r="D358" s="4">
        <v>1031</v>
      </c>
      <c r="E358" s="4">
        <v>918</v>
      </c>
    </row>
    <row r="359" spans="1:5" ht="14.25" customHeight="1" x14ac:dyDescent="0.3">
      <c r="A359" s="3">
        <v>43974</v>
      </c>
      <c r="B359" s="4" t="s">
        <v>18</v>
      </c>
      <c r="C359" s="4">
        <v>17</v>
      </c>
      <c r="D359" s="4">
        <v>1294</v>
      </c>
      <c r="E359" s="4">
        <v>1155</v>
      </c>
    </row>
    <row r="360" spans="1:5" ht="14.25" customHeight="1" x14ac:dyDescent="0.3">
      <c r="A360" s="3">
        <v>43974</v>
      </c>
      <c r="B360" s="4" t="s">
        <v>19</v>
      </c>
      <c r="C360" s="4">
        <v>15</v>
      </c>
      <c r="D360" s="4">
        <v>840</v>
      </c>
      <c r="E360" s="4">
        <v>725</v>
      </c>
    </row>
    <row r="361" spans="1:5" ht="14.25" customHeight="1" x14ac:dyDescent="0.3">
      <c r="A361" s="3">
        <v>43974</v>
      </c>
      <c r="B361" s="4" t="s">
        <v>15</v>
      </c>
      <c r="C361" s="4">
        <v>125</v>
      </c>
      <c r="D361" s="4">
        <v>24574</v>
      </c>
      <c r="E361" s="4">
        <v>22609</v>
      </c>
    </row>
    <row r="362" spans="1:5" ht="14.25" customHeight="1" x14ac:dyDescent="0.3">
      <c r="A362" s="3">
        <v>43974</v>
      </c>
      <c r="B362" s="4" t="s">
        <v>14</v>
      </c>
      <c r="C362" s="4">
        <v>129</v>
      </c>
      <c r="D362" s="4">
        <v>19856</v>
      </c>
      <c r="E362" s="4">
        <v>18325</v>
      </c>
    </row>
    <row r="363" spans="1:5" ht="14.25" customHeight="1" x14ac:dyDescent="0.3">
      <c r="A363" s="3">
        <v>43974</v>
      </c>
      <c r="B363" s="4" t="s">
        <v>12</v>
      </c>
      <c r="C363" s="4">
        <v>10</v>
      </c>
      <c r="D363" s="4">
        <v>828</v>
      </c>
      <c r="E363" s="4">
        <v>734</v>
      </c>
    </row>
    <row r="364" spans="1:5" ht="14.25" customHeight="1" x14ac:dyDescent="0.3">
      <c r="A364" s="3">
        <v>43975</v>
      </c>
      <c r="B364" s="4" t="s">
        <v>16</v>
      </c>
      <c r="C364" s="4">
        <v>36</v>
      </c>
      <c r="D364" s="4">
        <v>4915</v>
      </c>
      <c r="E364" s="4">
        <v>4562</v>
      </c>
    </row>
    <row r="365" spans="1:5" ht="14.25" customHeight="1" x14ac:dyDescent="0.3">
      <c r="A365" s="3">
        <v>43975</v>
      </c>
      <c r="B365" s="4" t="s">
        <v>11</v>
      </c>
      <c r="C365" s="4">
        <v>31</v>
      </c>
      <c r="D365" s="4">
        <v>5035</v>
      </c>
      <c r="E365" s="4">
        <v>4683</v>
      </c>
    </row>
    <row r="366" spans="1:5" ht="14.25" customHeight="1" x14ac:dyDescent="0.3">
      <c r="A366" s="3">
        <v>43975</v>
      </c>
      <c r="B366" s="4" t="s">
        <v>17</v>
      </c>
      <c r="C366" s="4">
        <v>21</v>
      </c>
      <c r="D366" s="4">
        <v>2254</v>
      </c>
      <c r="E366" s="4">
        <v>2061</v>
      </c>
    </row>
    <row r="367" spans="1:5" ht="14.25" customHeight="1" x14ac:dyDescent="0.3">
      <c r="A367" s="3">
        <v>43975</v>
      </c>
      <c r="B367" s="4" t="s">
        <v>10</v>
      </c>
      <c r="C367" s="4">
        <v>20</v>
      </c>
      <c r="D367" s="4">
        <v>1999</v>
      </c>
      <c r="E367" s="4">
        <v>1829</v>
      </c>
    </row>
    <row r="368" spans="1:5" ht="14.25" customHeight="1" x14ac:dyDescent="0.3">
      <c r="A368" s="3">
        <v>43975</v>
      </c>
      <c r="B368" s="4" t="s">
        <v>20</v>
      </c>
      <c r="C368" s="4">
        <v>19</v>
      </c>
      <c r="D368" s="4">
        <v>1868</v>
      </c>
      <c r="E368" s="4">
        <v>1706</v>
      </c>
    </row>
    <row r="369" spans="1:5" ht="14.25" customHeight="1" x14ac:dyDescent="0.3">
      <c r="A369" s="3">
        <v>43975</v>
      </c>
      <c r="B369" s="4" t="s">
        <v>22</v>
      </c>
      <c r="C369" s="4">
        <v>54</v>
      </c>
      <c r="D369" s="4">
        <v>12211</v>
      </c>
      <c r="E369" s="4">
        <v>11427</v>
      </c>
    </row>
    <row r="370" spans="1:5" ht="14.25" customHeight="1" x14ac:dyDescent="0.3">
      <c r="A370" s="3">
        <v>43975</v>
      </c>
      <c r="B370" s="4" t="s">
        <v>21</v>
      </c>
      <c r="C370" s="4">
        <v>60</v>
      </c>
      <c r="D370" s="4">
        <v>12822</v>
      </c>
      <c r="E370" s="4">
        <v>11916</v>
      </c>
    </row>
    <row r="371" spans="1:5" ht="14.25" customHeight="1" x14ac:dyDescent="0.3">
      <c r="A371" s="3">
        <v>43975</v>
      </c>
      <c r="B371" s="4" t="s">
        <v>13</v>
      </c>
      <c r="C371" s="4">
        <v>20</v>
      </c>
      <c r="D371" s="4">
        <v>2015</v>
      </c>
      <c r="E371" s="4">
        <v>1803</v>
      </c>
    </row>
    <row r="372" spans="1:5" ht="14.25" customHeight="1" x14ac:dyDescent="0.3">
      <c r="A372" s="3">
        <v>43975</v>
      </c>
      <c r="B372" s="4" t="s">
        <v>23</v>
      </c>
      <c r="C372" s="4">
        <v>18</v>
      </c>
      <c r="D372" s="4">
        <v>1006</v>
      </c>
      <c r="E372" s="4">
        <v>904</v>
      </c>
    </row>
    <row r="373" spans="1:5" ht="14.25" customHeight="1" x14ac:dyDescent="0.3">
      <c r="A373" s="3">
        <v>43975</v>
      </c>
      <c r="B373" s="4" t="s">
        <v>18</v>
      </c>
      <c r="C373" s="4">
        <v>17</v>
      </c>
      <c r="D373" s="4">
        <v>1128</v>
      </c>
      <c r="E373" s="4">
        <v>1001</v>
      </c>
    </row>
    <row r="374" spans="1:5" ht="14.25" customHeight="1" x14ac:dyDescent="0.3">
      <c r="A374" s="3">
        <v>43975</v>
      </c>
      <c r="B374" s="4" t="s">
        <v>19</v>
      </c>
      <c r="C374" s="4">
        <v>15</v>
      </c>
      <c r="D374" s="4">
        <v>779</v>
      </c>
      <c r="E374" s="4">
        <v>673</v>
      </c>
    </row>
    <row r="375" spans="1:5" ht="14.25" customHeight="1" x14ac:dyDescent="0.3">
      <c r="A375" s="3">
        <v>43975</v>
      </c>
      <c r="B375" s="4" t="s">
        <v>15</v>
      </c>
      <c r="C375" s="4">
        <v>125</v>
      </c>
      <c r="D375" s="4">
        <v>21004</v>
      </c>
      <c r="E375" s="4">
        <v>19556</v>
      </c>
    </row>
    <row r="376" spans="1:5" ht="14.25" customHeight="1" x14ac:dyDescent="0.3">
      <c r="A376" s="3">
        <v>43975</v>
      </c>
      <c r="B376" s="4" t="s">
        <v>14</v>
      </c>
      <c r="C376" s="4">
        <v>129</v>
      </c>
      <c r="D376" s="4">
        <v>16432</v>
      </c>
      <c r="E376" s="4">
        <v>15345</v>
      </c>
    </row>
    <row r="377" spans="1:5" ht="14.25" customHeight="1" x14ac:dyDescent="0.3">
      <c r="A377" s="3">
        <v>43975</v>
      </c>
      <c r="B377" s="4" t="s">
        <v>12</v>
      </c>
      <c r="C377" s="4">
        <v>10</v>
      </c>
      <c r="D377" s="4">
        <v>639</v>
      </c>
      <c r="E377" s="4">
        <v>557</v>
      </c>
    </row>
    <row r="378" spans="1:5" ht="14.25" customHeight="1" x14ac:dyDescent="0.3">
      <c r="A378" s="3">
        <v>43976</v>
      </c>
      <c r="B378" s="4" t="s">
        <v>16</v>
      </c>
      <c r="C378" s="4">
        <v>36</v>
      </c>
      <c r="D378" s="4">
        <v>4641</v>
      </c>
      <c r="E378" s="4">
        <v>4274</v>
      </c>
    </row>
    <row r="379" spans="1:5" ht="14.25" customHeight="1" x14ac:dyDescent="0.3">
      <c r="A379" s="3">
        <v>43976</v>
      </c>
      <c r="B379" s="4" t="s">
        <v>11</v>
      </c>
      <c r="C379" s="4">
        <v>31</v>
      </c>
      <c r="D379" s="4">
        <v>5210</v>
      </c>
      <c r="E379" s="4">
        <v>4841</v>
      </c>
    </row>
    <row r="380" spans="1:5" ht="14.25" customHeight="1" x14ac:dyDescent="0.3">
      <c r="A380" s="3">
        <v>43976</v>
      </c>
      <c r="B380" s="4" t="s">
        <v>17</v>
      </c>
      <c r="C380" s="4">
        <v>21</v>
      </c>
      <c r="D380" s="4">
        <v>2330</v>
      </c>
      <c r="E380" s="4">
        <v>2142</v>
      </c>
    </row>
    <row r="381" spans="1:5" ht="14.25" customHeight="1" x14ac:dyDescent="0.3">
      <c r="A381" s="3">
        <v>43976</v>
      </c>
      <c r="B381" s="4" t="s">
        <v>10</v>
      </c>
      <c r="C381" s="4">
        <v>20</v>
      </c>
      <c r="D381" s="4">
        <v>2087</v>
      </c>
      <c r="E381" s="4">
        <v>1914</v>
      </c>
    </row>
    <row r="382" spans="1:5" ht="14.25" customHeight="1" x14ac:dyDescent="0.3">
      <c r="A382" s="3">
        <v>43976</v>
      </c>
      <c r="B382" s="4" t="s">
        <v>20</v>
      </c>
      <c r="C382" s="4">
        <v>20</v>
      </c>
      <c r="D382" s="4">
        <v>1899</v>
      </c>
      <c r="E382" s="4">
        <v>1738</v>
      </c>
    </row>
    <row r="383" spans="1:5" ht="14.25" customHeight="1" x14ac:dyDescent="0.3">
      <c r="A383" s="3">
        <v>43976</v>
      </c>
      <c r="B383" s="4" t="s">
        <v>22</v>
      </c>
      <c r="C383" s="4">
        <v>54</v>
      </c>
      <c r="D383" s="4">
        <v>12336</v>
      </c>
      <c r="E383" s="4">
        <v>11519</v>
      </c>
    </row>
    <row r="384" spans="1:5" ht="14.25" customHeight="1" x14ac:dyDescent="0.3">
      <c r="A384" s="3">
        <v>43976</v>
      </c>
      <c r="B384" s="4" t="s">
        <v>21</v>
      </c>
      <c r="C384" s="4">
        <v>59</v>
      </c>
      <c r="D384" s="4">
        <v>12983</v>
      </c>
      <c r="E384" s="4">
        <v>12056</v>
      </c>
    </row>
    <row r="385" spans="1:5" ht="14.25" customHeight="1" x14ac:dyDescent="0.3">
      <c r="A385" s="3">
        <v>43976</v>
      </c>
      <c r="B385" s="4" t="s">
        <v>13</v>
      </c>
      <c r="C385" s="4">
        <v>20</v>
      </c>
      <c r="D385" s="4">
        <v>2011</v>
      </c>
      <c r="E385" s="4">
        <v>1791</v>
      </c>
    </row>
    <row r="386" spans="1:5" ht="14.25" customHeight="1" x14ac:dyDescent="0.3">
      <c r="A386" s="3">
        <v>43976</v>
      </c>
      <c r="B386" s="4" t="s">
        <v>23</v>
      </c>
      <c r="C386" s="4">
        <v>18</v>
      </c>
      <c r="D386" s="4">
        <v>989</v>
      </c>
      <c r="E386" s="4">
        <v>887</v>
      </c>
    </row>
    <row r="387" spans="1:5" ht="14.25" customHeight="1" x14ac:dyDescent="0.3">
      <c r="A387" s="3">
        <v>43976</v>
      </c>
      <c r="B387" s="4" t="s">
        <v>18</v>
      </c>
      <c r="C387" s="4">
        <v>17</v>
      </c>
      <c r="D387" s="4">
        <v>1142</v>
      </c>
      <c r="E387" s="4">
        <v>1020</v>
      </c>
    </row>
    <row r="388" spans="1:5" ht="14.25" customHeight="1" x14ac:dyDescent="0.3">
      <c r="A388" s="3">
        <v>43976</v>
      </c>
      <c r="B388" s="4" t="s">
        <v>19</v>
      </c>
      <c r="C388" s="4">
        <v>15</v>
      </c>
      <c r="D388" s="4">
        <v>835</v>
      </c>
      <c r="E388" s="4">
        <v>736</v>
      </c>
    </row>
    <row r="389" spans="1:5" ht="14.25" customHeight="1" x14ac:dyDescent="0.3">
      <c r="A389" s="3">
        <v>43976</v>
      </c>
      <c r="B389" s="4" t="s">
        <v>15</v>
      </c>
      <c r="C389" s="4">
        <v>124</v>
      </c>
      <c r="D389" s="4">
        <v>20358</v>
      </c>
      <c r="E389" s="4">
        <v>18890</v>
      </c>
    </row>
    <row r="390" spans="1:5" ht="14.25" customHeight="1" x14ac:dyDescent="0.3">
      <c r="A390" s="3">
        <v>43976</v>
      </c>
      <c r="B390" s="4" t="s">
        <v>14</v>
      </c>
      <c r="C390" s="4">
        <v>129</v>
      </c>
      <c r="D390" s="4">
        <v>15822</v>
      </c>
      <c r="E390" s="4">
        <v>14753</v>
      </c>
    </row>
    <row r="391" spans="1:5" ht="14.25" customHeight="1" x14ac:dyDescent="0.3">
      <c r="A391" s="3">
        <v>43976</v>
      </c>
      <c r="B391" s="4" t="s">
        <v>12</v>
      </c>
      <c r="C391" s="4">
        <v>10</v>
      </c>
      <c r="D391" s="4">
        <v>739</v>
      </c>
      <c r="E391" s="4">
        <v>642</v>
      </c>
    </row>
    <row r="392" spans="1:5" ht="14.25" customHeight="1" x14ac:dyDescent="0.3">
      <c r="A392" s="3">
        <v>43977</v>
      </c>
      <c r="B392" s="4" t="s">
        <v>16</v>
      </c>
      <c r="C392" s="4">
        <v>36</v>
      </c>
      <c r="D392" s="4">
        <v>4770</v>
      </c>
      <c r="E392" s="4">
        <v>4424</v>
      </c>
    </row>
    <row r="393" spans="1:5" ht="14.25" customHeight="1" x14ac:dyDescent="0.3">
      <c r="A393" s="3">
        <v>43977</v>
      </c>
      <c r="B393" s="4" t="s">
        <v>11</v>
      </c>
      <c r="C393" s="4">
        <v>31</v>
      </c>
      <c r="D393" s="4">
        <v>5493</v>
      </c>
      <c r="E393" s="4">
        <v>5119</v>
      </c>
    </row>
    <row r="394" spans="1:5" ht="14.25" customHeight="1" x14ac:dyDescent="0.3">
      <c r="A394" s="3">
        <v>43977</v>
      </c>
      <c r="B394" s="4" t="s">
        <v>17</v>
      </c>
      <c r="C394" s="4">
        <v>21</v>
      </c>
      <c r="D394" s="4">
        <v>2418</v>
      </c>
      <c r="E394" s="4">
        <v>2215</v>
      </c>
    </row>
    <row r="395" spans="1:5" ht="14.25" customHeight="1" x14ac:dyDescent="0.3">
      <c r="A395" s="3">
        <v>43977</v>
      </c>
      <c r="B395" s="4" t="s">
        <v>10</v>
      </c>
      <c r="C395" s="4">
        <v>20</v>
      </c>
      <c r="D395" s="4">
        <v>2044</v>
      </c>
      <c r="E395" s="4">
        <v>1863</v>
      </c>
    </row>
    <row r="396" spans="1:5" ht="14.25" customHeight="1" x14ac:dyDescent="0.3">
      <c r="A396" s="3">
        <v>43977</v>
      </c>
      <c r="B396" s="4" t="s">
        <v>20</v>
      </c>
      <c r="C396" s="4">
        <v>20</v>
      </c>
      <c r="D396" s="4">
        <v>1814</v>
      </c>
      <c r="E396" s="4">
        <v>1655</v>
      </c>
    </row>
    <row r="397" spans="1:5" ht="14.25" customHeight="1" x14ac:dyDescent="0.3">
      <c r="A397" s="3">
        <v>43977</v>
      </c>
      <c r="B397" s="4" t="s">
        <v>22</v>
      </c>
      <c r="C397" s="4">
        <v>54</v>
      </c>
      <c r="D397" s="4">
        <v>14482</v>
      </c>
      <c r="E397" s="4">
        <v>13510</v>
      </c>
    </row>
    <row r="398" spans="1:5" ht="14.25" customHeight="1" x14ac:dyDescent="0.3">
      <c r="A398" s="3">
        <v>43977</v>
      </c>
      <c r="B398" s="4" t="s">
        <v>21</v>
      </c>
      <c r="C398" s="4">
        <v>59</v>
      </c>
      <c r="D398" s="4">
        <v>15369</v>
      </c>
      <c r="E398" s="4">
        <v>14299</v>
      </c>
    </row>
    <row r="399" spans="1:5" ht="14.25" customHeight="1" x14ac:dyDescent="0.3">
      <c r="A399" s="3">
        <v>43977</v>
      </c>
      <c r="B399" s="4" t="s">
        <v>13</v>
      </c>
      <c r="C399" s="4">
        <v>20</v>
      </c>
      <c r="D399" s="4">
        <v>2036</v>
      </c>
      <c r="E399" s="4">
        <v>1790</v>
      </c>
    </row>
    <row r="400" spans="1:5" ht="14.25" customHeight="1" x14ac:dyDescent="0.3">
      <c r="A400" s="3">
        <v>43977</v>
      </c>
      <c r="B400" s="4" t="s">
        <v>23</v>
      </c>
      <c r="C400" s="4">
        <v>18</v>
      </c>
      <c r="D400" s="4">
        <v>914</v>
      </c>
      <c r="E400" s="4">
        <v>804</v>
      </c>
    </row>
    <row r="401" spans="1:5" ht="14.25" customHeight="1" x14ac:dyDescent="0.3">
      <c r="A401" s="3">
        <v>43977</v>
      </c>
      <c r="B401" s="4" t="s">
        <v>18</v>
      </c>
      <c r="C401" s="4">
        <v>17</v>
      </c>
      <c r="D401" s="4">
        <v>1140</v>
      </c>
      <c r="E401" s="4">
        <v>1016</v>
      </c>
    </row>
    <row r="402" spans="1:5" ht="14.25" customHeight="1" x14ac:dyDescent="0.3">
      <c r="A402" s="3">
        <v>43977</v>
      </c>
      <c r="B402" s="4" t="s">
        <v>19</v>
      </c>
      <c r="C402" s="4">
        <v>15</v>
      </c>
      <c r="D402" s="4">
        <v>812</v>
      </c>
      <c r="E402" s="4">
        <v>711</v>
      </c>
    </row>
    <row r="403" spans="1:5" ht="14.25" customHeight="1" x14ac:dyDescent="0.3">
      <c r="A403" s="3">
        <v>43977</v>
      </c>
      <c r="B403" s="4" t="s">
        <v>15</v>
      </c>
      <c r="C403" s="4">
        <v>124</v>
      </c>
      <c r="D403" s="4">
        <v>21153</v>
      </c>
      <c r="E403" s="4">
        <v>19673</v>
      </c>
    </row>
    <row r="404" spans="1:5" ht="14.25" customHeight="1" x14ac:dyDescent="0.3">
      <c r="A404" s="3">
        <v>43977</v>
      </c>
      <c r="B404" s="4" t="s">
        <v>14</v>
      </c>
      <c r="C404" s="4">
        <v>129</v>
      </c>
      <c r="D404" s="4">
        <v>16459</v>
      </c>
      <c r="E404" s="4">
        <v>15355</v>
      </c>
    </row>
    <row r="405" spans="1:5" ht="14.25" customHeight="1" x14ac:dyDescent="0.3">
      <c r="A405" s="3">
        <v>43977</v>
      </c>
      <c r="B405" s="4" t="s">
        <v>12</v>
      </c>
      <c r="C405" s="4">
        <v>10</v>
      </c>
      <c r="D405" s="4">
        <v>692</v>
      </c>
      <c r="E405" s="4">
        <v>601</v>
      </c>
    </row>
    <row r="406" spans="1:5" ht="14.25" customHeight="1" x14ac:dyDescent="0.3">
      <c r="A406" s="3">
        <v>43977</v>
      </c>
      <c r="B406" s="4" t="s">
        <v>24</v>
      </c>
      <c r="C406" s="4">
        <v>7</v>
      </c>
      <c r="D406" s="4">
        <v>577</v>
      </c>
      <c r="E406" s="4">
        <v>389</v>
      </c>
    </row>
    <row r="407" spans="1:5" ht="14.25" customHeight="1" x14ac:dyDescent="0.3">
      <c r="A407" s="3">
        <v>43978</v>
      </c>
      <c r="B407" s="4" t="s">
        <v>16</v>
      </c>
      <c r="C407" s="4">
        <v>36</v>
      </c>
      <c r="D407" s="4">
        <v>4951</v>
      </c>
      <c r="E407" s="4">
        <v>4584</v>
      </c>
    </row>
    <row r="408" spans="1:5" ht="14.25" customHeight="1" x14ac:dyDescent="0.3">
      <c r="A408" s="3">
        <v>43978</v>
      </c>
      <c r="B408" s="4" t="s">
        <v>11</v>
      </c>
      <c r="C408" s="4">
        <v>31</v>
      </c>
      <c r="D408" s="4">
        <v>5330</v>
      </c>
      <c r="E408" s="4">
        <v>4977</v>
      </c>
    </row>
    <row r="409" spans="1:5" ht="14.25" customHeight="1" x14ac:dyDescent="0.3">
      <c r="A409" s="3">
        <v>43978</v>
      </c>
      <c r="B409" s="4" t="s">
        <v>17</v>
      </c>
      <c r="C409" s="4">
        <v>21</v>
      </c>
      <c r="D409" s="4">
        <v>2430</v>
      </c>
      <c r="E409" s="4">
        <v>2216</v>
      </c>
    </row>
    <row r="410" spans="1:5" ht="14.25" customHeight="1" x14ac:dyDescent="0.3">
      <c r="A410" s="3">
        <v>43978</v>
      </c>
      <c r="B410" s="4" t="s">
        <v>10</v>
      </c>
      <c r="C410" s="4">
        <v>20</v>
      </c>
      <c r="D410" s="4">
        <v>2079</v>
      </c>
      <c r="E410" s="4">
        <v>1893</v>
      </c>
    </row>
    <row r="411" spans="1:5" ht="14.25" customHeight="1" x14ac:dyDescent="0.3">
      <c r="A411" s="3">
        <v>43978</v>
      </c>
      <c r="B411" s="4" t="s">
        <v>20</v>
      </c>
      <c r="C411" s="4">
        <v>20</v>
      </c>
      <c r="D411" s="4">
        <v>1873</v>
      </c>
      <c r="E411" s="4">
        <v>1715</v>
      </c>
    </row>
    <row r="412" spans="1:5" ht="14.25" customHeight="1" x14ac:dyDescent="0.3">
      <c r="A412" s="3">
        <v>43978</v>
      </c>
      <c r="B412" s="4" t="s">
        <v>22</v>
      </c>
      <c r="C412" s="4">
        <v>54</v>
      </c>
      <c r="D412" s="4">
        <v>13091</v>
      </c>
      <c r="E412" s="4">
        <v>12216</v>
      </c>
    </row>
    <row r="413" spans="1:5" ht="14.25" customHeight="1" x14ac:dyDescent="0.3">
      <c r="A413" s="3">
        <v>43978</v>
      </c>
      <c r="B413" s="4" t="s">
        <v>21</v>
      </c>
      <c r="C413" s="4">
        <v>59</v>
      </c>
      <c r="D413" s="4">
        <v>13942</v>
      </c>
      <c r="E413" s="4">
        <v>12986</v>
      </c>
    </row>
    <row r="414" spans="1:5" ht="14.25" customHeight="1" x14ac:dyDescent="0.3">
      <c r="A414" s="3">
        <v>43978</v>
      </c>
      <c r="B414" s="4" t="s">
        <v>13</v>
      </c>
      <c r="C414" s="4">
        <v>20</v>
      </c>
      <c r="D414" s="4">
        <v>2079</v>
      </c>
      <c r="E414" s="4">
        <v>1856</v>
      </c>
    </row>
    <row r="415" spans="1:5" ht="14.25" customHeight="1" x14ac:dyDescent="0.3">
      <c r="A415" s="3">
        <v>43978</v>
      </c>
      <c r="B415" s="4" t="s">
        <v>23</v>
      </c>
      <c r="C415" s="4">
        <v>18</v>
      </c>
      <c r="D415" s="4">
        <v>962</v>
      </c>
      <c r="E415" s="4">
        <v>859</v>
      </c>
    </row>
    <row r="416" spans="1:5" ht="14.25" customHeight="1" x14ac:dyDescent="0.3">
      <c r="A416" s="3">
        <v>43978</v>
      </c>
      <c r="B416" s="4" t="s">
        <v>18</v>
      </c>
      <c r="C416" s="4">
        <v>17</v>
      </c>
      <c r="D416" s="4">
        <v>1203</v>
      </c>
      <c r="E416" s="4">
        <v>1077</v>
      </c>
    </row>
    <row r="417" spans="1:5" ht="14.25" customHeight="1" x14ac:dyDescent="0.3">
      <c r="A417" s="3">
        <v>43978</v>
      </c>
      <c r="B417" s="4" t="s">
        <v>19</v>
      </c>
      <c r="C417" s="4">
        <v>15</v>
      </c>
      <c r="D417" s="4">
        <v>809</v>
      </c>
      <c r="E417" s="4">
        <v>702</v>
      </c>
    </row>
    <row r="418" spans="1:5" ht="14.25" customHeight="1" x14ac:dyDescent="0.3">
      <c r="A418" s="3">
        <v>43978</v>
      </c>
      <c r="B418" s="4" t="s">
        <v>15</v>
      </c>
      <c r="C418" s="4">
        <v>124</v>
      </c>
      <c r="D418" s="4">
        <v>21384</v>
      </c>
      <c r="E418" s="4">
        <v>19897</v>
      </c>
    </row>
    <row r="419" spans="1:5" ht="14.25" customHeight="1" x14ac:dyDescent="0.3">
      <c r="A419" s="3">
        <v>43978</v>
      </c>
      <c r="B419" s="4" t="s">
        <v>14</v>
      </c>
      <c r="C419" s="4">
        <v>129</v>
      </c>
      <c r="D419" s="4">
        <v>17115</v>
      </c>
      <c r="E419" s="4">
        <v>15962</v>
      </c>
    </row>
    <row r="420" spans="1:5" ht="14.25" customHeight="1" x14ac:dyDescent="0.3">
      <c r="A420" s="3">
        <v>43978</v>
      </c>
      <c r="B420" s="4" t="s">
        <v>12</v>
      </c>
      <c r="C420" s="4">
        <v>10</v>
      </c>
      <c r="D420" s="4">
        <v>757</v>
      </c>
      <c r="E420" s="4">
        <v>660</v>
      </c>
    </row>
    <row r="421" spans="1:5" ht="14.25" customHeight="1" x14ac:dyDescent="0.3">
      <c r="A421" s="3">
        <v>43978</v>
      </c>
      <c r="B421" s="4" t="s">
        <v>24</v>
      </c>
      <c r="C421" s="4">
        <v>7</v>
      </c>
      <c r="D421" s="4">
        <v>409</v>
      </c>
      <c r="E421" s="4">
        <v>329</v>
      </c>
    </row>
    <row r="422" spans="1:5" ht="14.25" customHeight="1" x14ac:dyDescent="0.3">
      <c r="A422" s="3">
        <v>43979</v>
      </c>
      <c r="B422" s="4" t="s">
        <v>16</v>
      </c>
      <c r="C422" s="4">
        <v>37</v>
      </c>
      <c r="D422" s="4">
        <v>4840</v>
      </c>
      <c r="E422" s="4">
        <v>4475</v>
      </c>
    </row>
    <row r="423" spans="1:5" ht="14.25" customHeight="1" x14ac:dyDescent="0.3">
      <c r="A423" s="3">
        <v>43979</v>
      </c>
      <c r="B423" s="4" t="s">
        <v>11</v>
      </c>
      <c r="C423" s="4">
        <v>31</v>
      </c>
      <c r="D423" s="4">
        <v>5355</v>
      </c>
      <c r="E423" s="4">
        <v>4969</v>
      </c>
    </row>
    <row r="424" spans="1:5" ht="14.25" customHeight="1" x14ac:dyDescent="0.3">
      <c r="A424" s="3">
        <v>43979</v>
      </c>
      <c r="B424" s="4" t="s">
        <v>17</v>
      </c>
      <c r="C424" s="4">
        <v>22</v>
      </c>
      <c r="D424" s="4">
        <v>2454</v>
      </c>
      <c r="E424" s="4">
        <v>2239</v>
      </c>
    </row>
    <row r="425" spans="1:5" ht="14.25" customHeight="1" x14ac:dyDescent="0.3">
      <c r="A425" s="3">
        <v>43979</v>
      </c>
      <c r="B425" s="4" t="s">
        <v>10</v>
      </c>
      <c r="C425" s="4">
        <v>20</v>
      </c>
      <c r="D425" s="4">
        <v>1886</v>
      </c>
      <c r="E425" s="4">
        <v>1736</v>
      </c>
    </row>
    <row r="426" spans="1:5" ht="14.25" customHeight="1" x14ac:dyDescent="0.3">
      <c r="A426" s="3">
        <v>43979</v>
      </c>
      <c r="B426" s="4" t="s">
        <v>20</v>
      </c>
      <c r="C426" s="4">
        <v>20</v>
      </c>
      <c r="D426" s="4">
        <v>1875</v>
      </c>
      <c r="E426" s="4">
        <v>1701</v>
      </c>
    </row>
    <row r="427" spans="1:5" ht="14.25" customHeight="1" x14ac:dyDescent="0.3">
      <c r="A427" s="3">
        <v>43979</v>
      </c>
      <c r="B427" s="4" t="s">
        <v>22</v>
      </c>
      <c r="C427" s="4">
        <v>54</v>
      </c>
      <c r="D427" s="4">
        <v>12409</v>
      </c>
      <c r="E427" s="4">
        <v>11582</v>
      </c>
    </row>
    <row r="428" spans="1:5" ht="14.25" customHeight="1" x14ac:dyDescent="0.3">
      <c r="A428" s="3">
        <v>43979</v>
      </c>
      <c r="B428" s="4" t="s">
        <v>21</v>
      </c>
      <c r="C428" s="4">
        <v>60</v>
      </c>
      <c r="D428" s="4">
        <v>12854</v>
      </c>
      <c r="E428" s="4">
        <v>11954</v>
      </c>
    </row>
    <row r="429" spans="1:5" ht="14.25" customHeight="1" x14ac:dyDescent="0.3">
      <c r="A429" s="3">
        <v>43979</v>
      </c>
      <c r="B429" s="4" t="s">
        <v>13</v>
      </c>
      <c r="C429" s="4">
        <v>20</v>
      </c>
      <c r="D429" s="4">
        <v>2088</v>
      </c>
      <c r="E429" s="4">
        <v>1848</v>
      </c>
    </row>
    <row r="430" spans="1:5" ht="14.25" customHeight="1" x14ac:dyDescent="0.3">
      <c r="A430" s="3">
        <v>43979</v>
      </c>
      <c r="B430" s="4" t="s">
        <v>23</v>
      </c>
      <c r="C430" s="4">
        <v>18</v>
      </c>
      <c r="D430" s="4">
        <v>1020</v>
      </c>
      <c r="E430" s="4">
        <v>911</v>
      </c>
    </row>
    <row r="431" spans="1:5" ht="14.25" customHeight="1" x14ac:dyDescent="0.3">
      <c r="A431" s="3">
        <v>43979</v>
      </c>
      <c r="B431" s="4" t="s">
        <v>18</v>
      </c>
      <c r="C431" s="4">
        <v>17</v>
      </c>
      <c r="D431" s="4">
        <v>1097</v>
      </c>
      <c r="E431" s="4">
        <v>968</v>
      </c>
    </row>
    <row r="432" spans="1:5" ht="14.25" customHeight="1" x14ac:dyDescent="0.3">
      <c r="A432" s="3">
        <v>43979</v>
      </c>
      <c r="B432" s="4" t="s">
        <v>19</v>
      </c>
      <c r="C432" s="4">
        <v>16</v>
      </c>
      <c r="D432" s="4">
        <v>876</v>
      </c>
      <c r="E432" s="4">
        <v>762</v>
      </c>
    </row>
    <row r="433" spans="1:5" ht="14.25" customHeight="1" x14ac:dyDescent="0.3">
      <c r="A433" s="3">
        <v>43979</v>
      </c>
      <c r="B433" s="4" t="s">
        <v>9</v>
      </c>
      <c r="C433" s="4">
        <v>15</v>
      </c>
      <c r="D433" s="4">
        <v>464</v>
      </c>
      <c r="E433" s="4">
        <v>390</v>
      </c>
    </row>
    <row r="434" spans="1:5" ht="14.25" customHeight="1" x14ac:dyDescent="0.3">
      <c r="A434" s="3">
        <v>43979</v>
      </c>
      <c r="B434" s="4" t="s">
        <v>15</v>
      </c>
      <c r="C434" s="4">
        <v>124</v>
      </c>
      <c r="D434" s="4">
        <v>20868</v>
      </c>
      <c r="E434" s="4">
        <v>19342</v>
      </c>
    </row>
    <row r="435" spans="1:5" ht="14.25" customHeight="1" x14ac:dyDescent="0.3">
      <c r="A435" s="3">
        <v>43979</v>
      </c>
      <c r="B435" s="4" t="s">
        <v>14</v>
      </c>
      <c r="C435" s="4">
        <v>129</v>
      </c>
      <c r="D435" s="4">
        <v>16453</v>
      </c>
      <c r="E435" s="4">
        <v>15289</v>
      </c>
    </row>
    <row r="436" spans="1:5" ht="14.25" customHeight="1" x14ac:dyDescent="0.3">
      <c r="A436" s="3">
        <v>43979</v>
      </c>
      <c r="B436" s="4" t="s">
        <v>12</v>
      </c>
      <c r="C436" s="4">
        <v>10</v>
      </c>
      <c r="D436" s="4">
        <v>791</v>
      </c>
      <c r="E436" s="4">
        <v>697</v>
      </c>
    </row>
    <row r="437" spans="1:5" ht="14.25" customHeight="1" x14ac:dyDescent="0.3">
      <c r="A437" s="3">
        <v>43979</v>
      </c>
      <c r="B437" s="4" t="s">
        <v>24</v>
      </c>
      <c r="C437" s="4">
        <v>7</v>
      </c>
      <c r="D437" s="4">
        <v>420</v>
      </c>
      <c r="E437" s="4">
        <v>347</v>
      </c>
    </row>
    <row r="438" spans="1:5" ht="14.25" customHeight="1" x14ac:dyDescent="0.3">
      <c r="A438" s="3">
        <v>43980</v>
      </c>
      <c r="B438" s="4" t="s">
        <v>16</v>
      </c>
      <c r="C438" s="4">
        <v>37</v>
      </c>
      <c r="D438" s="4">
        <v>5672</v>
      </c>
      <c r="E438" s="4">
        <v>5198</v>
      </c>
    </row>
    <row r="439" spans="1:5" ht="14.25" customHeight="1" x14ac:dyDescent="0.3">
      <c r="A439" s="3">
        <v>43980</v>
      </c>
      <c r="B439" s="4" t="s">
        <v>11</v>
      </c>
      <c r="C439" s="4">
        <v>31</v>
      </c>
      <c r="D439" s="4">
        <v>5751</v>
      </c>
      <c r="E439" s="4">
        <v>5319</v>
      </c>
    </row>
    <row r="440" spans="1:5" ht="14.25" customHeight="1" x14ac:dyDescent="0.3">
      <c r="A440" s="3">
        <v>43980</v>
      </c>
      <c r="B440" s="4" t="s">
        <v>17</v>
      </c>
      <c r="C440" s="4">
        <v>22</v>
      </c>
      <c r="D440" s="4">
        <v>2597</v>
      </c>
      <c r="E440" s="4">
        <v>2379</v>
      </c>
    </row>
    <row r="441" spans="1:5" ht="14.25" customHeight="1" x14ac:dyDescent="0.3">
      <c r="A441" s="3">
        <v>43980</v>
      </c>
      <c r="B441" s="4" t="s">
        <v>10</v>
      </c>
      <c r="C441" s="4">
        <v>20</v>
      </c>
      <c r="D441" s="4">
        <v>2111</v>
      </c>
      <c r="E441" s="4">
        <v>1917</v>
      </c>
    </row>
    <row r="442" spans="1:5" ht="14.25" customHeight="1" x14ac:dyDescent="0.3">
      <c r="A442" s="3">
        <v>43980</v>
      </c>
      <c r="B442" s="4" t="s">
        <v>20</v>
      </c>
      <c r="C442" s="4">
        <v>20</v>
      </c>
      <c r="D442" s="4">
        <v>2064</v>
      </c>
      <c r="E442" s="4">
        <v>1896</v>
      </c>
    </row>
    <row r="443" spans="1:5" ht="14.25" customHeight="1" x14ac:dyDescent="0.3">
      <c r="A443" s="3">
        <v>43980</v>
      </c>
      <c r="B443" s="4" t="s">
        <v>22</v>
      </c>
      <c r="C443" s="4">
        <v>54</v>
      </c>
      <c r="D443" s="4">
        <v>14031</v>
      </c>
      <c r="E443" s="4">
        <v>12943</v>
      </c>
    </row>
    <row r="444" spans="1:5" ht="14.25" customHeight="1" x14ac:dyDescent="0.3">
      <c r="A444" s="3">
        <v>43980</v>
      </c>
      <c r="B444" s="4" t="s">
        <v>21</v>
      </c>
      <c r="C444" s="4">
        <v>59</v>
      </c>
      <c r="D444" s="4">
        <v>14507</v>
      </c>
      <c r="E444" s="4">
        <v>13386</v>
      </c>
    </row>
    <row r="445" spans="1:5" ht="14.25" customHeight="1" x14ac:dyDescent="0.3">
      <c r="A445" s="3">
        <v>43980</v>
      </c>
      <c r="B445" s="4" t="s">
        <v>13</v>
      </c>
      <c r="C445" s="4">
        <v>20</v>
      </c>
      <c r="D445" s="4">
        <v>2249</v>
      </c>
      <c r="E445" s="4">
        <v>2000</v>
      </c>
    </row>
    <row r="446" spans="1:5" ht="14.25" customHeight="1" x14ac:dyDescent="0.3">
      <c r="A446" s="3">
        <v>43980</v>
      </c>
      <c r="B446" s="4" t="s">
        <v>23</v>
      </c>
      <c r="C446" s="4">
        <v>18</v>
      </c>
      <c r="D446" s="4">
        <v>1014</v>
      </c>
      <c r="E446" s="4">
        <v>893</v>
      </c>
    </row>
    <row r="447" spans="1:5" ht="14.25" customHeight="1" x14ac:dyDescent="0.3">
      <c r="A447" s="3">
        <v>43980</v>
      </c>
      <c r="B447" s="4" t="s">
        <v>18</v>
      </c>
      <c r="C447" s="4">
        <v>17</v>
      </c>
      <c r="D447" s="4">
        <v>1296</v>
      </c>
      <c r="E447" s="4">
        <v>1153</v>
      </c>
    </row>
    <row r="448" spans="1:5" ht="14.25" customHeight="1" x14ac:dyDescent="0.3">
      <c r="A448" s="3">
        <v>43980</v>
      </c>
      <c r="B448" s="4" t="s">
        <v>19</v>
      </c>
      <c r="C448" s="4">
        <v>16</v>
      </c>
      <c r="D448" s="4">
        <v>981</v>
      </c>
      <c r="E448" s="4">
        <v>859</v>
      </c>
    </row>
    <row r="449" spans="1:5" ht="14.25" customHeight="1" x14ac:dyDescent="0.3">
      <c r="A449" s="3">
        <v>43980</v>
      </c>
      <c r="B449" s="4" t="s">
        <v>9</v>
      </c>
      <c r="C449" s="4">
        <v>15</v>
      </c>
      <c r="D449" s="4">
        <v>400</v>
      </c>
      <c r="E449" s="4">
        <v>329</v>
      </c>
    </row>
    <row r="450" spans="1:5" ht="14.25" customHeight="1" x14ac:dyDescent="0.3">
      <c r="A450" s="3">
        <v>43980</v>
      </c>
      <c r="B450" s="4" t="s">
        <v>15</v>
      </c>
      <c r="C450" s="4">
        <v>124</v>
      </c>
      <c r="D450" s="4">
        <v>25828</v>
      </c>
      <c r="E450" s="4">
        <v>23974</v>
      </c>
    </row>
    <row r="451" spans="1:5" ht="14.25" customHeight="1" x14ac:dyDescent="0.3">
      <c r="A451" s="3">
        <v>43980</v>
      </c>
      <c r="B451" s="4" t="s">
        <v>14</v>
      </c>
      <c r="C451" s="4">
        <v>129</v>
      </c>
      <c r="D451" s="4">
        <v>22403</v>
      </c>
      <c r="E451" s="4">
        <v>20676</v>
      </c>
    </row>
    <row r="452" spans="1:5" ht="14.25" customHeight="1" x14ac:dyDescent="0.3">
      <c r="A452" s="3">
        <v>43980</v>
      </c>
      <c r="B452" s="4" t="s">
        <v>12</v>
      </c>
      <c r="C452" s="4">
        <v>10</v>
      </c>
      <c r="D452" s="4">
        <v>873</v>
      </c>
      <c r="E452" s="4">
        <v>770</v>
      </c>
    </row>
    <row r="453" spans="1:5" ht="14.25" customHeight="1" x14ac:dyDescent="0.3">
      <c r="A453" s="3">
        <v>43980</v>
      </c>
      <c r="B453" s="4" t="s">
        <v>24</v>
      </c>
      <c r="C453" s="4">
        <v>7</v>
      </c>
      <c r="D453" s="4">
        <v>491</v>
      </c>
      <c r="E453" s="4">
        <v>411</v>
      </c>
    </row>
    <row r="454" spans="1:5" ht="14.25" customHeight="1" x14ac:dyDescent="0.3">
      <c r="A454" s="3">
        <v>43981</v>
      </c>
      <c r="B454" s="4" t="s">
        <v>16</v>
      </c>
      <c r="C454" s="4">
        <v>37</v>
      </c>
      <c r="D454" s="4">
        <v>6645</v>
      </c>
      <c r="E454" s="4">
        <v>6122</v>
      </c>
    </row>
    <row r="455" spans="1:5" ht="14.25" customHeight="1" x14ac:dyDescent="0.3">
      <c r="A455" s="3">
        <v>43981</v>
      </c>
      <c r="B455" s="4" t="s">
        <v>11</v>
      </c>
      <c r="C455" s="4">
        <v>31</v>
      </c>
      <c r="D455" s="4">
        <v>6735</v>
      </c>
      <c r="E455" s="4">
        <v>6264</v>
      </c>
    </row>
    <row r="456" spans="1:5" ht="14.25" customHeight="1" x14ac:dyDescent="0.3">
      <c r="A456" s="3">
        <v>43981</v>
      </c>
      <c r="B456" s="4" t="s">
        <v>17</v>
      </c>
      <c r="C456" s="4">
        <v>22</v>
      </c>
      <c r="D456" s="4">
        <v>2793</v>
      </c>
      <c r="E456" s="4">
        <v>2539</v>
      </c>
    </row>
    <row r="457" spans="1:5" ht="14.25" customHeight="1" x14ac:dyDescent="0.3">
      <c r="A457" s="3">
        <v>43981</v>
      </c>
      <c r="B457" s="4" t="s">
        <v>10</v>
      </c>
      <c r="C457" s="4">
        <v>20</v>
      </c>
      <c r="D457" s="4">
        <v>2597</v>
      </c>
      <c r="E457" s="4">
        <v>2376</v>
      </c>
    </row>
    <row r="458" spans="1:5" ht="14.25" customHeight="1" x14ac:dyDescent="0.3">
      <c r="A458" s="3">
        <v>43981</v>
      </c>
      <c r="B458" s="4" t="s">
        <v>20</v>
      </c>
      <c r="C458" s="4">
        <v>20</v>
      </c>
      <c r="D458" s="4">
        <v>2174</v>
      </c>
      <c r="E458" s="4">
        <v>1957</v>
      </c>
    </row>
    <row r="459" spans="1:5" ht="14.25" customHeight="1" x14ac:dyDescent="0.3">
      <c r="A459" s="3">
        <v>43981</v>
      </c>
      <c r="B459" s="4" t="s">
        <v>22</v>
      </c>
      <c r="C459" s="4">
        <v>54</v>
      </c>
      <c r="D459" s="4">
        <v>14590</v>
      </c>
      <c r="E459" s="4">
        <v>13551</v>
      </c>
    </row>
    <row r="460" spans="1:5" ht="14.25" customHeight="1" x14ac:dyDescent="0.3">
      <c r="A460" s="3">
        <v>43981</v>
      </c>
      <c r="B460" s="4" t="s">
        <v>21</v>
      </c>
      <c r="C460" s="4">
        <v>59</v>
      </c>
      <c r="D460" s="4">
        <v>15030</v>
      </c>
      <c r="E460" s="4">
        <v>13956</v>
      </c>
    </row>
    <row r="461" spans="1:5" ht="14.25" customHeight="1" x14ac:dyDescent="0.3">
      <c r="A461" s="3">
        <v>43981</v>
      </c>
      <c r="B461" s="4" t="s">
        <v>13</v>
      </c>
      <c r="C461" s="4">
        <v>20</v>
      </c>
      <c r="D461" s="4">
        <v>2451</v>
      </c>
      <c r="E461" s="4">
        <v>2178</v>
      </c>
    </row>
    <row r="462" spans="1:5" ht="14.25" customHeight="1" x14ac:dyDescent="0.3">
      <c r="A462" s="3">
        <v>43981</v>
      </c>
      <c r="B462" s="4" t="s">
        <v>23</v>
      </c>
      <c r="C462" s="4">
        <v>18</v>
      </c>
      <c r="D462" s="4">
        <v>1216</v>
      </c>
      <c r="E462" s="4">
        <v>1101</v>
      </c>
    </row>
    <row r="463" spans="1:5" ht="14.25" customHeight="1" x14ac:dyDescent="0.3">
      <c r="A463" s="3">
        <v>43981</v>
      </c>
      <c r="B463" s="4" t="s">
        <v>18</v>
      </c>
      <c r="C463" s="4">
        <v>17</v>
      </c>
      <c r="D463" s="4">
        <v>1697</v>
      </c>
      <c r="E463" s="4">
        <v>1499</v>
      </c>
    </row>
    <row r="464" spans="1:5" ht="14.25" customHeight="1" x14ac:dyDescent="0.3">
      <c r="A464" s="3">
        <v>43981</v>
      </c>
      <c r="B464" s="4" t="s">
        <v>19</v>
      </c>
      <c r="C464" s="4">
        <v>16</v>
      </c>
      <c r="D464" s="4">
        <v>1048</v>
      </c>
      <c r="E464" s="4">
        <v>918</v>
      </c>
    </row>
    <row r="465" spans="1:5" ht="14.25" customHeight="1" x14ac:dyDescent="0.3">
      <c r="A465" s="3">
        <v>43981</v>
      </c>
      <c r="B465" s="4" t="s">
        <v>9</v>
      </c>
      <c r="C465" s="4">
        <v>15</v>
      </c>
      <c r="D465" s="4">
        <v>490</v>
      </c>
      <c r="E465" s="4">
        <v>409</v>
      </c>
    </row>
    <row r="466" spans="1:5" ht="14.25" customHeight="1" x14ac:dyDescent="0.3">
      <c r="A466" s="3">
        <v>43981</v>
      </c>
      <c r="B466" s="4" t="s">
        <v>15</v>
      </c>
      <c r="C466" s="4">
        <v>124</v>
      </c>
      <c r="D466" s="4">
        <v>24325</v>
      </c>
      <c r="E466" s="4">
        <v>22469</v>
      </c>
    </row>
    <row r="467" spans="1:5" ht="14.25" customHeight="1" x14ac:dyDescent="0.3">
      <c r="A467" s="3">
        <v>43981</v>
      </c>
      <c r="B467" s="4" t="s">
        <v>14</v>
      </c>
      <c r="C467" s="4">
        <v>129</v>
      </c>
      <c r="D467" s="4">
        <v>20243</v>
      </c>
      <c r="E467" s="4">
        <v>18711</v>
      </c>
    </row>
    <row r="468" spans="1:5" ht="14.25" customHeight="1" x14ac:dyDescent="0.3">
      <c r="A468" s="3">
        <v>43981</v>
      </c>
      <c r="B468" s="4" t="s">
        <v>12</v>
      </c>
      <c r="C468" s="4">
        <v>10</v>
      </c>
      <c r="D468" s="4">
        <v>865</v>
      </c>
      <c r="E468" s="4">
        <v>763</v>
      </c>
    </row>
    <row r="469" spans="1:5" ht="14.25" customHeight="1" x14ac:dyDescent="0.3">
      <c r="A469" s="3">
        <v>43981</v>
      </c>
      <c r="B469" s="4" t="s">
        <v>24</v>
      </c>
      <c r="C469" s="4">
        <v>7</v>
      </c>
      <c r="D469" s="4">
        <v>532</v>
      </c>
      <c r="E469" s="4">
        <v>449</v>
      </c>
    </row>
    <row r="470" spans="1:5" ht="14.25" customHeight="1" x14ac:dyDescent="0.3">
      <c r="A470" s="3">
        <v>43982</v>
      </c>
      <c r="B470" s="4" t="s">
        <v>16</v>
      </c>
      <c r="C470" s="4">
        <v>37</v>
      </c>
      <c r="D470" s="4">
        <v>5215</v>
      </c>
      <c r="E470" s="4">
        <v>4848</v>
      </c>
    </row>
    <row r="471" spans="1:5" ht="14.25" customHeight="1" x14ac:dyDescent="0.3">
      <c r="A471" s="3">
        <v>43982</v>
      </c>
      <c r="B471" s="4" t="s">
        <v>11</v>
      </c>
      <c r="C471" s="4">
        <v>31</v>
      </c>
      <c r="D471" s="4">
        <v>5760</v>
      </c>
      <c r="E471" s="4">
        <v>5367</v>
      </c>
    </row>
    <row r="472" spans="1:5" ht="14.25" customHeight="1" x14ac:dyDescent="0.3">
      <c r="A472" s="3">
        <v>43982</v>
      </c>
      <c r="B472" s="4" t="s">
        <v>17</v>
      </c>
      <c r="C472" s="4">
        <v>23</v>
      </c>
      <c r="D472" s="4">
        <v>2522</v>
      </c>
      <c r="E472" s="4">
        <v>2295</v>
      </c>
    </row>
    <row r="473" spans="1:5" ht="14.25" customHeight="1" x14ac:dyDescent="0.3">
      <c r="A473" s="3">
        <v>43982</v>
      </c>
      <c r="B473" s="4" t="s">
        <v>10</v>
      </c>
      <c r="C473" s="4">
        <v>21</v>
      </c>
      <c r="D473" s="4">
        <v>2271</v>
      </c>
      <c r="E473" s="4">
        <v>2085</v>
      </c>
    </row>
    <row r="474" spans="1:5" ht="14.25" customHeight="1" x14ac:dyDescent="0.3">
      <c r="A474" s="3">
        <v>43982</v>
      </c>
      <c r="B474" s="4" t="s">
        <v>20</v>
      </c>
      <c r="C474" s="4">
        <v>21</v>
      </c>
      <c r="D474" s="4">
        <v>2056</v>
      </c>
      <c r="E474" s="4">
        <v>1879</v>
      </c>
    </row>
    <row r="475" spans="1:5" ht="14.25" customHeight="1" x14ac:dyDescent="0.3">
      <c r="A475" s="3">
        <v>43982</v>
      </c>
      <c r="B475" s="4" t="s">
        <v>22</v>
      </c>
      <c r="C475" s="4">
        <v>54</v>
      </c>
      <c r="D475" s="4">
        <v>13106</v>
      </c>
      <c r="E475" s="4">
        <v>12164</v>
      </c>
    </row>
    <row r="476" spans="1:5" ht="14.25" customHeight="1" x14ac:dyDescent="0.3">
      <c r="A476" s="3">
        <v>43982</v>
      </c>
      <c r="B476" s="4" t="s">
        <v>21</v>
      </c>
      <c r="C476" s="4">
        <v>59</v>
      </c>
      <c r="D476" s="4">
        <v>13684</v>
      </c>
      <c r="E476" s="4">
        <v>12690</v>
      </c>
    </row>
    <row r="477" spans="1:5" ht="14.25" customHeight="1" x14ac:dyDescent="0.3">
      <c r="A477" s="3">
        <v>43982</v>
      </c>
      <c r="B477" s="4" t="s">
        <v>13</v>
      </c>
      <c r="C477" s="4">
        <v>20</v>
      </c>
      <c r="D477" s="4">
        <v>2060</v>
      </c>
      <c r="E477" s="4">
        <v>1826</v>
      </c>
    </row>
    <row r="478" spans="1:5" ht="14.25" customHeight="1" x14ac:dyDescent="0.3">
      <c r="A478" s="3">
        <v>43982</v>
      </c>
      <c r="B478" s="4" t="s">
        <v>23</v>
      </c>
      <c r="C478" s="4">
        <v>18</v>
      </c>
      <c r="D478" s="4">
        <v>1029</v>
      </c>
      <c r="E478" s="4">
        <v>925</v>
      </c>
    </row>
    <row r="479" spans="1:5" ht="14.25" customHeight="1" x14ac:dyDescent="0.3">
      <c r="A479" s="3">
        <v>43982</v>
      </c>
      <c r="B479" s="4" t="s">
        <v>18</v>
      </c>
      <c r="C479" s="4">
        <v>17</v>
      </c>
      <c r="D479" s="4">
        <v>1186</v>
      </c>
      <c r="E479" s="4">
        <v>1054</v>
      </c>
    </row>
    <row r="480" spans="1:5" ht="14.25" customHeight="1" x14ac:dyDescent="0.3">
      <c r="A480" s="3">
        <v>43982</v>
      </c>
      <c r="B480" s="4" t="s">
        <v>19</v>
      </c>
      <c r="C480" s="4">
        <v>16</v>
      </c>
      <c r="D480" s="4">
        <v>917</v>
      </c>
      <c r="E480" s="4">
        <v>802</v>
      </c>
    </row>
    <row r="481" spans="1:5" ht="14.25" customHeight="1" x14ac:dyDescent="0.3">
      <c r="A481" s="3">
        <v>43982</v>
      </c>
      <c r="B481" s="4" t="s">
        <v>9</v>
      </c>
      <c r="C481" s="4">
        <v>15</v>
      </c>
      <c r="D481" s="4">
        <v>441</v>
      </c>
      <c r="E481" s="4">
        <v>368</v>
      </c>
    </row>
    <row r="482" spans="1:5" ht="14.25" customHeight="1" x14ac:dyDescent="0.3">
      <c r="A482" s="3">
        <v>43982</v>
      </c>
      <c r="B482" s="4" t="s">
        <v>15</v>
      </c>
      <c r="C482" s="4">
        <v>124</v>
      </c>
      <c r="D482" s="4">
        <v>21392</v>
      </c>
      <c r="E482" s="4">
        <v>19869</v>
      </c>
    </row>
    <row r="483" spans="1:5" ht="14.25" customHeight="1" x14ac:dyDescent="0.3">
      <c r="A483" s="3">
        <v>43982</v>
      </c>
      <c r="B483" s="4" t="s">
        <v>14</v>
      </c>
      <c r="C483" s="4">
        <v>129</v>
      </c>
      <c r="D483" s="4">
        <v>17235</v>
      </c>
      <c r="E483" s="4">
        <v>16052</v>
      </c>
    </row>
    <row r="484" spans="1:5" ht="14.25" customHeight="1" x14ac:dyDescent="0.3">
      <c r="A484" s="3">
        <v>43982</v>
      </c>
      <c r="B484" s="4" t="s">
        <v>12</v>
      </c>
      <c r="C484" s="4">
        <v>10</v>
      </c>
      <c r="D484" s="4">
        <v>749</v>
      </c>
      <c r="E484" s="4">
        <v>655</v>
      </c>
    </row>
    <row r="485" spans="1:5" ht="14.25" customHeight="1" x14ac:dyDescent="0.3">
      <c r="A485" s="3">
        <v>43982</v>
      </c>
      <c r="B485" s="4" t="s">
        <v>25</v>
      </c>
      <c r="C485" s="4">
        <v>9</v>
      </c>
      <c r="D485" s="4">
        <v>345</v>
      </c>
      <c r="E485" s="4">
        <v>255</v>
      </c>
    </row>
    <row r="486" spans="1:5" ht="14.25" customHeight="1" x14ac:dyDescent="0.3">
      <c r="A486" s="3">
        <v>43982</v>
      </c>
      <c r="B486" s="4" t="s">
        <v>24</v>
      </c>
      <c r="C486" s="4">
        <v>7</v>
      </c>
      <c r="D486" s="4">
        <v>530</v>
      </c>
      <c r="E486" s="4">
        <v>447</v>
      </c>
    </row>
    <row r="487" spans="1:5" ht="14.25" customHeight="1" x14ac:dyDescent="0.3">
      <c r="A487" s="3">
        <v>43982</v>
      </c>
      <c r="B487" s="4" t="s">
        <v>26</v>
      </c>
      <c r="C487" s="4">
        <v>6</v>
      </c>
      <c r="D487" s="4">
        <v>261</v>
      </c>
      <c r="E487" s="4">
        <v>188</v>
      </c>
    </row>
    <row r="488" spans="1:5" ht="14.25" customHeight="1" x14ac:dyDescent="0.3">
      <c r="A488" s="3">
        <v>43983</v>
      </c>
      <c r="B488" s="4" t="s">
        <v>16</v>
      </c>
      <c r="C488" s="4">
        <v>37</v>
      </c>
      <c r="D488" s="4">
        <v>4722</v>
      </c>
      <c r="E488" s="4">
        <v>4352</v>
      </c>
    </row>
    <row r="489" spans="1:5" ht="14.25" customHeight="1" x14ac:dyDescent="0.3">
      <c r="A489" s="3">
        <v>43983</v>
      </c>
      <c r="B489" s="4" t="s">
        <v>11</v>
      </c>
      <c r="C489" s="4">
        <v>31</v>
      </c>
      <c r="D489" s="4">
        <v>5468</v>
      </c>
      <c r="E489" s="4">
        <v>5081</v>
      </c>
    </row>
    <row r="490" spans="1:5" ht="14.25" customHeight="1" x14ac:dyDescent="0.3">
      <c r="A490" s="3">
        <v>43983</v>
      </c>
      <c r="B490" s="4" t="s">
        <v>17</v>
      </c>
      <c r="C490" s="4">
        <v>23</v>
      </c>
      <c r="D490" s="4">
        <v>2531</v>
      </c>
      <c r="E490" s="4">
        <v>2296</v>
      </c>
    </row>
    <row r="491" spans="1:5" ht="14.25" customHeight="1" x14ac:dyDescent="0.3">
      <c r="A491" s="3">
        <v>43983</v>
      </c>
      <c r="B491" s="4" t="s">
        <v>10</v>
      </c>
      <c r="C491" s="4">
        <v>21</v>
      </c>
      <c r="D491" s="4">
        <v>2025</v>
      </c>
      <c r="E491" s="4">
        <v>1849</v>
      </c>
    </row>
    <row r="492" spans="1:5" ht="14.25" customHeight="1" x14ac:dyDescent="0.3">
      <c r="A492" s="3">
        <v>43983</v>
      </c>
      <c r="B492" s="4" t="s">
        <v>20</v>
      </c>
      <c r="C492" s="4">
        <v>21</v>
      </c>
      <c r="D492" s="4">
        <v>1879</v>
      </c>
      <c r="E492" s="4">
        <v>1720</v>
      </c>
    </row>
    <row r="493" spans="1:5" ht="14.25" customHeight="1" x14ac:dyDescent="0.3">
      <c r="A493" s="3">
        <v>43983</v>
      </c>
      <c r="B493" s="4" t="s">
        <v>22</v>
      </c>
      <c r="C493" s="4">
        <v>54</v>
      </c>
      <c r="D493" s="4">
        <v>11864</v>
      </c>
      <c r="E493" s="4">
        <v>11071</v>
      </c>
    </row>
    <row r="494" spans="1:5" ht="14.25" customHeight="1" x14ac:dyDescent="0.3">
      <c r="A494" s="3">
        <v>43983</v>
      </c>
      <c r="B494" s="4" t="s">
        <v>21</v>
      </c>
      <c r="C494" s="4">
        <v>59</v>
      </c>
      <c r="D494" s="4">
        <v>12299</v>
      </c>
      <c r="E494" s="4">
        <v>11448</v>
      </c>
    </row>
    <row r="495" spans="1:5" ht="14.25" customHeight="1" x14ac:dyDescent="0.3">
      <c r="A495" s="3">
        <v>43983</v>
      </c>
      <c r="B495" s="4" t="s">
        <v>13</v>
      </c>
      <c r="C495" s="4">
        <v>20</v>
      </c>
      <c r="D495" s="4">
        <v>2136</v>
      </c>
      <c r="E495" s="4">
        <v>1899</v>
      </c>
    </row>
    <row r="496" spans="1:5" ht="14.25" customHeight="1" x14ac:dyDescent="0.3">
      <c r="A496" s="3">
        <v>43983</v>
      </c>
      <c r="B496" s="4" t="s">
        <v>23</v>
      </c>
      <c r="C496" s="4">
        <v>18</v>
      </c>
      <c r="D496" s="4">
        <v>923</v>
      </c>
      <c r="E496" s="4">
        <v>824</v>
      </c>
    </row>
    <row r="497" spans="1:5" ht="14.25" customHeight="1" x14ac:dyDescent="0.3">
      <c r="A497" s="3">
        <v>43983</v>
      </c>
      <c r="B497" s="4" t="s">
        <v>18</v>
      </c>
      <c r="C497" s="4">
        <v>17</v>
      </c>
      <c r="D497" s="4">
        <v>1185</v>
      </c>
      <c r="E497" s="4">
        <v>1042</v>
      </c>
    </row>
    <row r="498" spans="1:5" ht="14.25" customHeight="1" x14ac:dyDescent="0.3">
      <c r="A498" s="3">
        <v>43983</v>
      </c>
      <c r="B498" s="4" t="s">
        <v>19</v>
      </c>
      <c r="C498" s="4">
        <v>16</v>
      </c>
      <c r="D498" s="4">
        <v>1019</v>
      </c>
      <c r="E498" s="4">
        <v>895</v>
      </c>
    </row>
    <row r="499" spans="1:5" ht="14.25" customHeight="1" x14ac:dyDescent="0.3">
      <c r="A499" s="3">
        <v>43983</v>
      </c>
      <c r="B499" s="4" t="s">
        <v>9</v>
      </c>
      <c r="C499" s="4">
        <v>15</v>
      </c>
      <c r="D499" s="4">
        <v>453</v>
      </c>
      <c r="E499" s="4">
        <v>370</v>
      </c>
    </row>
    <row r="500" spans="1:5" ht="14.25" customHeight="1" x14ac:dyDescent="0.3">
      <c r="A500" s="3">
        <v>43983</v>
      </c>
      <c r="B500" s="4" t="s">
        <v>15</v>
      </c>
      <c r="C500" s="4">
        <v>123</v>
      </c>
      <c r="D500" s="4">
        <v>20325</v>
      </c>
      <c r="E500" s="4">
        <v>18935</v>
      </c>
    </row>
    <row r="501" spans="1:5" ht="14.25" customHeight="1" x14ac:dyDescent="0.3">
      <c r="A501" s="3">
        <v>43983</v>
      </c>
      <c r="B501" s="4" t="s">
        <v>14</v>
      </c>
      <c r="C501" s="4">
        <v>128</v>
      </c>
      <c r="D501" s="4">
        <v>16285</v>
      </c>
      <c r="E501" s="4">
        <v>15130</v>
      </c>
    </row>
    <row r="502" spans="1:5" ht="14.25" customHeight="1" x14ac:dyDescent="0.3">
      <c r="A502" s="3">
        <v>43983</v>
      </c>
      <c r="B502" s="4" t="s">
        <v>12</v>
      </c>
      <c r="C502" s="4">
        <v>10</v>
      </c>
      <c r="D502" s="4">
        <v>719</v>
      </c>
      <c r="E502" s="4">
        <v>627</v>
      </c>
    </row>
    <row r="503" spans="1:5" ht="14.25" customHeight="1" x14ac:dyDescent="0.3">
      <c r="A503" s="3">
        <v>43983</v>
      </c>
      <c r="B503" s="4" t="s">
        <v>25</v>
      </c>
      <c r="C503" s="4">
        <v>9</v>
      </c>
      <c r="D503" s="4">
        <v>294</v>
      </c>
      <c r="E503" s="4">
        <v>224</v>
      </c>
    </row>
    <row r="504" spans="1:5" ht="14.25" customHeight="1" x14ac:dyDescent="0.3">
      <c r="A504" s="3">
        <v>43983</v>
      </c>
      <c r="B504" s="4" t="s">
        <v>24</v>
      </c>
      <c r="C504" s="4">
        <v>7</v>
      </c>
      <c r="D504" s="4">
        <v>500</v>
      </c>
      <c r="E504" s="4">
        <v>418</v>
      </c>
    </row>
    <row r="505" spans="1:5" ht="14.25" customHeight="1" x14ac:dyDescent="0.3">
      <c r="A505" s="3">
        <v>43983</v>
      </c>
      <c r="B505" s="4" t="s">
        <v>26</v>
      </c>
      <c r="C505" s="4">
        <v>6</v>
      </c>
      <c r="D505" s="4">
        <v>237</v>
      </c>
      <c r="E505" s="4">
        <v>175</v>
      </c>
    </row>
    <row r="506" spans="1:5" ht="14.25" customHeight="1" x14ac:dyDescent="0.3"/>
    <row r="507" spans="1:5" ht="14.25" customHeight="1" x14ac:dyDescent="0.3"/>
    <row r="508" spans="1:5" ht="14.25" customHeight="1" x14ac:dyDescent="0.3"/>
    <row r="509" spans="1:5" ht="14.25" customHeight="1" x14ac:dyDescent="0.3"/>
    <row r="510" spans="1:5" ht="14.25" customHeight="1" x14ac:dyDescent="0.3"/>
    <row r="511" spans="1:5" ht="14.25" customHeight="1" x14ac:dyDescent="0.3"/>
    <row r="512" spans="1:5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E505" xr:uid="{00000000-0001-0000-01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товарооборот по неделям и терри</vt:lpstr>
      <vt:lpstr>Топ-3 территорий по доле в обще</vt:lpstr>
      <vt:lpstr>топ-3 территориями по т обороту</vt:lpstr>
      <vt:lpstr>наценку в % и доходность в % </vt:lpstr>
      <vt:lpstr>график 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Alt</cp:lastModifiedBy>
  <dcterms:created xsi:type="dcterms:W3CDTF">2021-09-13T10:17:58Z</dcterms:created>
  <dcterms:modified xsi:type="dcterms:W3CDTF">2024-11-18T12:55:21Z</dcterms:modified>
</cp:coreProperties>
</file>