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000\Drops\H_rotation\"/>
    </mc:Choice>
  </mc:AlternateContent>
  <xr:revisionPtr revIDLastSave="0" documentId="13_ncr:1_{A6E481F2-D9F6-432B-A392-8CA8A8975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0" i="1" l="1"/>
  <c r="J49" i="1"/>
  <c r="I49" i="1"/>
  <c r="H49" i="1"/>
  <c r="G49" i="1"/>
  <c r="F49" i="1"/>
  <c r="E49" i="1"/>
  <c r="D49" i="1"/>
  <c r="C49" i="1"/>
  <c r="J46" i="1"/>
  <c r="I46" i="1"/>
  <c r="H46" i="1"/>
  <c r="G46" i="1"/>
  <c r="F46" i="1"/>
  <c r="E46" i="1"/>
  <c r="D46" i="1"/>
  <c r="C46" i="1"/>
  <c r="K43" i="1"/>
  <c r="J43" i="1"/>
  <c r="I43" i="1"/>
  <c r="H43" i="1"/>
  <c r="G43" i="1"/>
  <c r="F43" i="1"/>
  <c r="E43" i="1"/>
  <c r="D43" i="1"/>
  <c r="C43" i="1"/>
  <c r="J40" i="1"/>
  <c r="I40" i="1"/>
  <c r="H40" i="1"/>
  <c r="G40" i="1"/>
  <c r="F40" i="1"/>
  <c r="E40" i="1"/>
  <c r="D40" i="1"/>
  <c r="C40" i="1"/>
  <c r="L31" i="1"/>
  <c r="K31" i="1"/>
  <c r="L28" i="1"/>
  <c r="K28" i="1"/>
  <c r="J37" i="1"/>
  <c r="I37" i="1"/>
  <c r="H37" i="1"/>
  <c r="G37" i="1"/>
  <c r="F37" i="1"/>
  <c r="E37" i="1"/>
  <c r="D37" i="1"/>
  <c r="C37" i="1"/>
  <c r="J34" i="1"/>
  <c r="I34" i="1"/>
  <c r="H34" i="1"/>
  <c r="G34" i="1"/>
  <c r="F34" i="1"/>
  <c r="E34" i="1"/>
  <c r="D34" i="1"/>
  <c r="C34" i="1"/>
  <c r="J31" i="1"/>
  <c r="I31" i="1"/>
  <c r="H31" i="1"/>
  <c r="G31" i="1"/>
  <c r="F31" i="1"/>
  <c r="E31" i="1"/>
  <c r="D31" i="1"/>
  <c r="C31" i="1"/>
  <c r="J28" i="1"/>
  <c r="I28" i="1"/>
  <c r="H28" i="1"/>
  <c r="G28" i="1"/>
  <c r="F28" i="1"/>
  <c r="E28" i="1"/>
  <c r="D28" i="1"/>
  <c r="C28" i="1"/>
  <c r="F25" i="1"/>
  <c r="G25" i="1"/>
  <c r="H25" i="1"/>
  <c r="I25" i="1"/>
  <c r="J25" i="1"/>
  <c r="L22" i="1"/>
  <c r="I22" i="1"/>
  <c r="J22" i="1"/>
  <c r="L19" i="1"/>
  <c r="E19" i="1"/>
  <c r="L16" i="1"/>
  <c r="F13" i="1"/>
  <c r="G13" i="1"/>
  <c r="H13" i="1"/>
  <c r="I13" i="1"/>
  <c r="E10" i="1"/>
  <c r="F10" i="1"/>
  <c r="G10" i="1"/>
  <c r="H10" i="1"/>
  <c r="I10" i="1"/>
  <c r="J10" i="1"/>
  <c r="L7" i="1"/>
  <c r="L4" i="1"/>
  <c r="F7" i="1"/>
  <c r="G7" i="1"/>
  <c r="H7" i="1"/>
  <c r="D22" i="1"/>
  <c r="E22" i="1"/>
  <c r="F22" i="1"/>
  <c r="G22" i="1"/>
  <c r="H22" i="1"/>
  <c r="D19" i="1"/>
  <c r="F19" i="1"/>
  <c r="G19" i="1"/>
  <c r="H19" i="1"/>
  <c r="I19" i="1"/>
  <c r="J19" i="1"/>
  <c r="D25" i="1"/>
  <c r="E25" i="1"/>
  <c r="D13" i="1"/>
  <c r="E13" i="1"/>
  <c r="D10" i="1"/>
  <c r="C13" i="1"/>
  <c r="C10" i="1"/>
  <c r="C25" i="1"/>
  <c r="C22" i="1"/>
  <c r="C19" i="1"/>
  <c r="J16" i="1"/>
  <c r="I16" i="1"/>
  <c r="H16" i="1"/>
  <c r="G16" i="1"/>
  <c r="F16" i="1"/>
  <c r="E16" i="1"/>
  <c r="D16" i="1"/>
  <c r="C16" i="1"/>
  <c r="F4" i="1"/>
  <c r="G4" i="1"/>
  <c r="H4" i="1"/>
  <c r="I4" i="1"/>
  <c r="E4" i="1"/>
  <c r="D4" i="1"/>
  <c r="C4" i="1"/>
  <c r="D7" i="1"/>
  <c r="E7" i="1"/>
  <c r="C7" i="1"/>
  <c r="L49" i="1" l="1"/>
  <c r="L46" i="1"/>
  <c r="L43" i="1"/>
  <c r="L37" i="1"/>
  <c r="L34" i="1"/>
  <c r="L25" i="1"/>
  <c r="L13" i="1"/>
  <c r="L10" i="1"/>
</calcChain>
</file>

<file path=xl/sharedStrings.xml><?xml version="1.0" encoding="utf-8"?>
<sst xmlns="http://schemas.openxmlformats.org/spreadsheetml/2006/main" count="56" uniqueCount="11">
  <si>
    <t>真实转角</t>
    <phoneticPr fontId="1" type="noConversion"/>
  </si>
  <si>
    <t>估计转角</t>
    <phoneticPr fontId="1" type="noConversion"/>
  </si>
  <si>
    <t>误差角度（绝对值）</t>
    <phoneticPr fontId="1" type="noConversion"/>
  </si>
  <si>
    <t>平均误差</t>
    <phoneticPr fontId="1" type="noConversion"/>
  </si>
  <si>
    <t>备注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</si>
  <si>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</si>
  <si>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t>相邻两帧相机旋转角度</t>
    </r>
    <r>
      <rPr>
        <b/>
        <sz val="14"/>
        <color theme="1"/>
        <rFont val="宋体"/>
        <family val="1"/>
        <charset val="134"/>
      </rPr>
      <t>（度）</t>
    </r>
    <phoneticPr fontId="1" type="noConversion"/>
  </si>
  <si>
    <r>
      <rPr>
        <sz val="11"/>
        <color theme="1"/>
        <rFont val="宋体"/>
        <family val="1"/>
        <charset val="134"/>
      </rPr>
      <t>相机平视，标定板与光轴在同一高度，
距离约130</t>
    </r>
    <r>
      <rPr>
        <sz val="11"/>
        <color theme="1"/>
        <rFont val="Times New Roman"/>
        <family val="1"/>
      </rPr>
      <t>cm</t>
    </r>
    <r>
      <rPr>
        <sz val="11"/>
        <color theme="1"/>
        <rFont val="宋体"/>
        <family val="1"/>
        <charset val="134"/>
      </rPr>
      <t>，棋盘格面积占比约1/30（3.3%）</t>
    </r>
    <phoneticPr fontId="1" type="noConversion"/>
  </si>
  <si>
    <r>
      <rPr>
        <sz val="11"/>
        <color theme="1"/>
        <rFont val="宋体"/>
        <family val="1"/>
        <charset val="134"/>
      </rPr>
      <t>相机平视，标定板与光轴在同一高度，
距离约90</t>
    </r>
    <r>
      <rPr>
        <sz val="11"/>
        <color theme="1"/>
        <rFont val="Times New Roman"/>
        <family val="1"/>
      </rPr>
      <t>cm</t>
    </r>
    <r>
      <rPr>
        <sz val="11"/>
        <color theme="1"/>
        <rFont val="宋体"/>
        <family val="1"/>
        <charset val="134"/>
      </rPr>
      <t>，棋盘格面积占比约1/12（8.3%）</t>
    </r>
    <phoneticPr fontId="1" type="noConversion"/>
  </si>
  <si>
    <t>相机平视，标定板略低于光轴高度，
距离约60cm，棋盘格面积占比约1/6（16.7%）</t>
    <phoneticPr fontId="1" type="noConversion"/>
  </si>
  <si>
    <r>
      <rPr>
        <sz val="11"/>
        <color theme="1"/>
        <rFont val="宋体"/>
        <family val="1"/>
        <charset val="134"/>
      </rPr>
      <t>相机平视，标定板位于光轴下方约40</t>
    </r>
    <r>
      <rPr>
        <sz val="11"/>
        <color theme="1"/>
        <rFont val="Times New Roman"/>
        <family val="1"/>
      </rPr>
      <t>cm</t>
    </r>
    <r>
      <rPr>
        <sz val="11"/>
        <color theme="1"/>
        <rFont val="宋体"/>
        <family val="1"/>
        <charset val="134"/>
      </rPr>
      <t>，
距离约130</t>
    </r>
    <r>
      <rPr>
        <sz val="11"/>
        <color theme="1"/>
        <rFont val="Times New Roman"/>
        <family val="1"/>
      </rPr>
      <t>cm</t>
    </r>
    <r>
      <rPr>
        <sz val="11"/>
        <color theme="1"/>
        <rFont val="宋体"/>
        <family val="1"/>
        <charset val="134"/>
      </rPr>
      <t>，棋盘格面积占比约1/30（3.3%）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（标定板处于图像角落时，径向畸变拉伸较大，误差也较大）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</si>
</sst>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37</xdr:row>
      <xdr:rowOff>38100</xdr:rowOff>
    </xdr:from>
    <xdr:to>
      <xdr:col>17</xdr:col>
      <xdr:colOff>426720</xdr:colOff>
      <xdr:row>48</xdr:row>
      <xdr:rowOff>143807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48C24C-0C23-F009-046D-AE3C4F99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1520" y="6911340"/>
          <a:ext cx="2788920" cy="211738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25</xdr:row>
      <xdr:rowOff>68580</xdr:rowOff>
    </xdr:from>
    <xdr:to>
      <xdr:col>17</xdr:col>
      <xdr:colOff>403860</xdr:colOff>
      <xdr:row>36</xdr:row>
      <xdr:rowOff>156931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5C2030D-3E0A-EA0E-8E5D-16AFA482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760" y="4640580"/>
          <a:ext cx="2766060" cy="2100031"/>
        </a:xfrm>
        <a:prstGeom prst="rect">
          <a:avLst/>
        </a:prstGeom>
      </xdr:spPr>
    </xdr:pic>
    <xdr:clientData/>
  </xdr:twoCellAnchor>
  <xdr:twoCellAnchor editAs="oneCell">
    <xdr:from>
      <xdr:col>13</xdr:col>
      <xdr:colOff>43598</xdr:colOff>
      <xdr:row>13</xdr:row>
      <xdr:rowOff>45719</xdr:rowOff>
    </xdr:from>
    <xdr:to>
      <xdr:col>17</xdr:col>
      <xdr:colOff>449579</xdr:colOff>
      <xdr:row>25</xdr:row>
      <xdr:rowOff>10652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C7CF626-744F-41BD-7A7B-C62AA7E47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158" y="2423159"/>
          <a:ext cx="2844381" cy="2159493"/>
        </a:xfrm>
        <a:prstGeom prst="rect">
          <a:avLst/>
        </a:prstGeom>
      </xdr:spPr>
    </xdr:pic>
    <xdr:clientData/>
  </xdr:twoCellAnchor>
  <xdr:twoCellAnchor editAs="oneCell">
    <xdr:from>
      <xdr:col>13</xdr:col>
      <xdr:colOff>68580</xdr:colOff>
      <xdr:row>1</xdr:row>
      <xdr:rowOff>26585</xdr:rowOff>
    </xdr:from>
    <xdr:to>
      <xdr:col>17</xdr:col>
      <xdr:colOff>449580</xdr:colOff>
      <xdr:row>12</xdr:row>
      <xdr:rowOff>155433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A74773-989C-F1B1-E96F-2177378B8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209465"/>
          <a:ext cx="2819400" cy="2140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S19" sqref="S19"/>
    </sheetView>
  </sheetViews>
  <sheetFormatPr defaultRowHeight="13.8" x14ac:dyDescent="0.25"/>
  <cols>
    <col min="1" max="1" width="8.88671875" style="2"/>
    <col min="2" max="2" width="18.77734375" style="2" customWidth="1"/>
    <col min="3" max="3" width="9.21875" style="2" bestFit="1" customWidth="1"/>
    <col min="4" max="10" width="8.88671875" style="2"/>
    <col min="11" max="11" width="8.77734375" style="2" customWidth="1"/>
    <col min="12" max="12" width="11.21875" style="2" customWidth="1"/>
    <col min="13" max="13" width="57.109375" style="2" customWidth="1"/>
    <col min="14" max="16384" width="8.88671875" style="2"/>
  </cols>
  <sheetData>
    <row r="1" spans="1:13" ht="22.8" customHeight="1" x14ac:dyDescent="0.25">
      <c r="A1" s="8" t="s">
        <v>5</v>
      </c>
      <c r="B1" s="15" t="s">
        <v>6</v>
      </c>
      <c r="C1" s="15"/>
      <c r="D1" s="15"/>
      <c r="E1" s="15"/>
      <c r="F1" s="15"/>
      <c r="G1" s="15"/>
      <c r="H1" s="15"/>
      <c r="I1" s="15"/>
      <c r="J1" s="15"/>
      <c r="K1" s="15"/>
      <c r="L1" s="9" t="s">
        <v>3</v>
      </c>
      <c r="M1" s="9" t="s">
        <v>4</v>
      </c>
    </row>
    <row r="2" spans="1:13" ht="14.4" x14ac:dyDescent="0.25">
      <c r="A2" s="17">
        <v>1</v>
      </c>
      <c r="B2" s="1" t="s">
        <v>0</v>
      </c>
      <c r="C2" s="4">
        <v>5.14</v>
      </c>
      <c r="D2" s="2">
        <v>5.14</v>
      </c>
      <c r="E2" s="2">
        <v>5.14</v>
      </c>
      <c r="F2" s="2">
        <v>5.14</v>
      </c>
      <c r="G2" s="2">
        <v>5.14</v>
      </c>
      <c r="H2" s="2">
        <v>5.14</v>
      </c>
      <c r="I2" s="2">
        <v>5.14</v>
      </c>
      <c r="M2" s="18" t="s">
        <v>9</v>
      </c>
    </row>
    <row r="3" spans="1:13" ht="14.4" x14ac:dyDescent="0.25">
      <c r="A3" s="17"/>
      <c r="B3" s="1" t="s">
        <v>1</v>
      </c>
      <c r="C3" s="2">
        <v>5.2960000000000003</v>
      </c>
      <c r="D3" s="2">
        <v>5.2389999999999999</v>
      </c>
      <c r="E3" s="2">
        <v>5.2210000000000001</v>
      </c>
      <c r="F3" s="2">
        <v>5.1559999999999997</v>
      </c>
      <c r="G3" s="2">
        <v>4.7549999999999999</v>
      </c>
      <c r="H3" s="2">
        <v>4.8680000000000003</v>
      </c>
      <c r="I3" s="2">
        <v>5.3879999999999999</v>
      </c>
      <c r="M3" s="11"/>
    </row>
    <row r="4" spans="1:13" ht="14.4" x14ac:dyDescent="0.25">
      <c r="A4" s="17"/>
      <c r="B4" s="1" t="s">
        <v>2</v>
      </c>
      <c r="C4" s="2">
        <f>ABS(C2-C3)</f>
        <v>0.15600000000000058</v>
      </c>
      <c r="D4" s="2">
        <f t="shared" ref="D4" si="0">ABS(D2-D3)</f>
        <v>9.9000000000000199E-2</v>
      </c>
      <c r="E4" s="2">
        <f t="shared" ref="E4" si="1">ABS(E2-E3)</f>
        <v>8.1000000000000405E-2</v>
      </c>
      <c r="F4" s="2">
        <f t="shared" ref="F4" si="2">ABS(F2-F3)</f>
        <v>1.6000000000000014E-2</v>
      </c>
      <c r="G4" s="2">
        <f t="shared" ref="G4" si="3">ABS(G2-G3)</f>
        <v>0.38499999999999979</v>
      </c>
      <c r="H4" s="2">
        <f t="shared" ref="H4" si="4">ABS(H2-H3)</f>
        <v>0.27199999999999935</v>
      </c>
      <c r="I4" s="2">
        <f t="shared" ref="I4" si="5">ABS(I2-I3)</f>
        <v>0.24800000000000022</v>
      </c>
      <c r="L4" s="4">
        <f>AVERAGE(C4:I4)</f>
        <v>0.17957142857142866</v>
      </c>
      <c r="M4" s="11"/>
    </row>
    <row r="5" spans="1:13" ht="14.4" x14ac:dyDescent="0.25">
      <c r="A5" s="17">
        <v>2</v>
      </c>
      <c r="B5" s="1" t="s">
        <v>0</v>
      </c>
      <c r="C5" s="4">
        <v>10.28</v>
      </c>
      <c r="D5" s="2">
        <v>10.28</v>
      </c>
      <c r="E5" s="2">
        <v>10.28</v>
      </c>
      <c r="F5" s="2">
        <v>10.28</v>
      </c>
      <c r="G5" s="2">
        <v>10.28</v>
      </c>
      <c r="H5" s="2">
        <v>10.28</v>
      </c>
      <c r="M5" s="11"/>
    </row>
    <row r="6" spans="1:13" ht="14.4" x14ac:dyDescent="0.25">
      <c r="A6" s="17"/>
      <c r="B6" s="1" t="s">
        <v>1</v>
      </c>
      <c r="C6" s="2">
        <v>9.7680000000000007</v>
      </c>
      <c r="D6" s="2">
        <v>10.395</v>
      </c>
      <c r="E6" s="2">
        <v>10.103</v>
      </c>
      <c r="F6" s="2">
        <v>10.193</v>
      </c>
      <c r="G6" s="2">
        <v>10.323</v>
      </c>
      <c r="H6" s="2">
        <v>9.8819999999999997</v>
      </c>
      <c r="M6" s="11"/>
    </row>
    <row r="7" spans="1:13" ht="14.4" x14ac:dyDescent="0.25">
      <c r="A7" s="17"/>
      <c r="B7" s="1" t="s">
        <v>2</v>
      </c>
      <c r="C7" s="2">
        <f>ABS(C5-C6)</f>
        <v>0.51199999999999868</v>
      </c>
      <c r="D7" s="2">
        <f>ABS(D5-D6)</f>
        <v>0.11500000000000021</v>
      </c>
      <c r="E7" s="2">
        <f>ABS(E5-E6)</f>
        <v>0.1769999999999996</v>
      </c>
      <c r="F7" s="2">
        <f t="shared" ref="F7:H7" si="6">ABS(F5-F6)</f>
        <v>8.6999999999999744E-2</v>
      </c>
      <c r="G7" s="2">
        <f t="shared" si="6"/>
        <v>4.3000000000001037E-2</v>
      </c>
      <c r="H7" s="2">
        <f t="shared" si="6"/>
        <v>0.39799999999999969</v>
      </c>
      <c r="L7" s="4">
        <f>AVERAGE(C7:H7)</f>
        <v>0.22199999999999984</v>
      </c>
      <c r="M7" s="11"/>
    </row>
    <row r="8" spans="1:13" ht="14.4" x14ac:dyDescent="0.25">
      <c r="A8" s="17">
        <v>3</v>
      </c>
      <c r="B8" s="3" t="s">
        <v>0</v>
      </c>
      <c r="C8" s="4">
        <v>15.42</v>
      </c>
      <c r="D8" s="2">
        <v>15.42</v>
      </c>
      <c r="E8" s="2">
        <v>15.42</v>
      </c>
      <c r="F8" s="2">
        <v>15.42</v>
      </c>
      <c r="G8" s="2">
        <v>15.42</v>
      </c>
      <c r="H8" s="2">
        <v>15.42</v>
      </c>
      <c r="I8" s="2">
        <v>15.42</v>
      </c>
      <c r="J8" s="2">
        <v>15.42</v>
      </c>
      <c r="M8" s="11"/>
    </row>
    <row r="9" spans="1:13" ht="14.4" x14ac:dyDescent="0.25">
      <c r="A9" s="17"/>
      <c r="B9" s="3" t="s">
        <v>1</v>
      </c>
      <c r="C9" s="2">
        <v>14.625</v>
      </c>
      <c r="D9" s="2">
        <v>15.493</v>
      </c>
      <c r="E9" s="2">
        <v>15.257</v>
      </c>
      <c r="F9" s="2">
        <v>15.058999999999999</v>
      </c>
      <c r="G9" s="2">
        <v>15.089</v>
      </c>
      <c r="H9" s="2">
        <v>15.164999999999999</v>
      </c>
      <c r="I9" s="2">
        <v>15.298999999999999</v>
      </c>
      <c r="J9" s="2">
        <v>14.964</v>
      </c>
      <c r="M9" s="11"/>
    </row>
    <row r="10" spans="1:13" ht="14.4" x14ac:dyDescent="0.25">
      <c r="A10" s="17"/>
      <c r="B10" s="3" t="s">
        <v>2</v>
      </c>
      <c r="C10" s="2">
        <f>ABS(C8-C9)</f>
        <v>0.79499999999999993</v>
      </c>
      <c r="D10" s="2">
        <f>ABS(D8-D9)</f>
        <v>7.3000000000000398E-2</v>
      </c>
      <c r="E10" s="2">
        <f t="shared" ref="E10:J10" si="7">ABS(E8-E9)</f>
        <v>0.16300000000000026</v>
      </c>
      <c r="F10" s="2">
        <f t="shared" si="7"/>
        <v>0.36100000000000065</v>
      </c>
      <c r="G10" s="2">
        <f t="shared" si="7"/>
        <v>0.33099999999999952</v>
      </c>
      <c r="H10" s="2">
        <f t="shared" si="7"/>
        <v>0.25500000000000078</v>
      </c>
      <c r="I10" s="2">
        <f t="shared" si="7"/>
        <v>0.12100000000000044</v>
      </c>
      <c r="J10" s="2">
        <f t="shared" si="7"/>
        <v>0.45599999999999952</v>
      </c>
      <c r="L10" s="4">
        <f>AVERAGE(C10:J10)</f>
        <v>0.31937500000000019</v>
      </c>
      <c r="M10" s="11"/>
    </row>
    <row r="11" spans="1:13" ht="14.4" x14ac:dyDescent="0.25">
      <c r="A11" s="17">
        <v>4</v>
      </c>
      <c r="B11" s="3" t="s">
        <v>0</v>
      </c>
      <c r="C11" s="4">
        <v>30.84</v>
      </c>
      <c r="D11" s="2">
        <v>30.84</v>
      </c>
      <c r="E11" s="2">
        <v>30.84</v>
      </c>
      <c r="F11" s="2">
        <v>30.84</v>
      </c>
      <c r="G11" s="2">
        <v>30.84</v>
      </c>
      <c r="H11" s="2">
        <v>30.84</v>
      </c>
      <c r="I11" s="2">
        <v>30.84</v>
      </c>
      <c r="M11" s="11"/>
    </row>
    <row r="12" spans="1:13" ht="14.4" x14ac:dyDescent="0.25">
      <c r="A12" s="17"/>
      <c r="B12" s="3" t="s">
        <v>1</v>
      </c>
      <c r="C12" s="2">
        <v>30.61</v>
      </c>
      <c r="D12" s="2">
        <v>30.798999999999999</v>
      </c>
      <c r="E12" s="2">
        <v>30.74</v>
      </c>
      <c r="F12" s="2">
        <v>30.625</v>
      </c>
      <c r="G12" s="2">
        <v>30.62</v>
      </c>
      <c r="H12" s="2">
        <v>30.57</v>
      </c>
      <c r="I12" s="2">
        <v>30.478999999999999</v>
      </c>
      <c r="M12" s="11"/>
    </row>
    <row r="13" spans="1:13" ht="14.4" x14ac:dyDescent="0.25">
      <c r="A13" s="17"/>
      <c r="B13" s="3" t="s">
        <v>2</v>
      </c>
      <c r="C13" s="2">
        <f>ABS(C11-C12)</f>
        <v>0.23000000000000043</v>
      </c>
      <c r="D13" s="2">
        <f t="shared" ref="D13:E13" si="8">ABS(D11-D12)</f>
        <v>4.1000000000000369E-2</v>
      </c>
      <c r="E13" s="2">
        <f t="shared" si="8"/>
        <v>0.10000000000000142</v>
      </c>
      <c r="F13" s="2">
        <f t="shared" ref="F13" si="9">ABS(F11-F12)</f>
        <v>0.21499999999999986</v>
      </c>
      <c r="G13" s="2">
        <f t="shared" ref="G13" si="10">ABS(G11-G12)</f>
        <v>0.21999999999999886</v>
      </c>
      <c r="H13" s="2">
        <f t="shared" ref="H13" si="11">ABS(H11-H12)</f>
        <v>0.26999999999999957</v>
      </c>
      <c r="I13" s="2">
        <f t="shared" ref="I13" si="12">ABS(I11-I12)</f>
        <v>0.36100000000000065</v>
      </c>
      <c r="L13" s="4">
        <f>AVERAGE(C13:I13)</f>
        <v>0.20528571428571446</v>
      </c>
      <c r="M13" s="11"/>
    </row>
    <row r="14" spans="1:13" ht="14.4" x14ac:dyDescent="0.25">
      <c r="A14" s="16">
        <v>5</v>
      </c>
      <c r="B14" s="1" t="s">
        <v>0</v>
      </c>
      <c r="C14" s="6">
        <v>5.14</v>
      </c>
      <c r="D14" s="2">
        <v>5.14</v>
      </c>
      <c r="E14" s="2">
        <v>5.14</v>
      </c>
      <c r="F14" s="2">
        <v>5.14</v>
      </c>
      <c r="G14" s="2">
        <v>5.14</v>
      </c>
      <c r="H14" s="2">
        <v>5.14</v>
      </c>
      <c r="I14" s="2">
        <v>5.14</v>
      </c>
      <c r="J14" s="2">
        <v>5.14</v>
      </c>
      <c r="M14" s="13" t="s">
        <v>8</v>
      </c>
    </row>
    <row r="15" spans="1:13" ht="14.4" x14ac:dyDescent="0.25">
      <c r="A15" s="16"/>
      <c r="B15" s="1" t="s">
        <v>1</v>
      </c>
      <c r="C15" s="2">
        <v>5.1509999999999998</v>
      </c>
      <c r="D15" s="2">
        <v>5.05</v>
      </c>
      <c r="E15" s="2">
        <v>5.2690000000000001</v>
      </c>
      <c r="F15" s="2">
        <v>5.0549999999999997</v>
      </c>
      <c r="G15" s="2">
        <v>5.0570000000000004</v>
      </c>
      <c r="H15" s="2">
        <v>5.1959999999999997</v>
      </c>
      <c r="I15" s="2">
        <v>5.0590000000000002</v>
      </c>
      <c r="J15" s="2">
        <v>5.2409999999999997</v>
      </c>
      <c r="M15" s="12"/>
    </row>
    <row r="16" spans="1:13" ht="14.4" x14ac:dyDescent="0.25">
      <c r="A16" s="16"/>
      <c r="B16" s="1" t="s">
        <v>2</v>
      </c>
      <c r="C16" s="2">
        <f>ABS(C14-C15)</f>
        <v>1.1000000000000121E-2</v>
      </c>
      <c r="D16" s="2">
        <f t="shared" ref="D16" si="13">ABS(D14-D15)</f>
        <v>8.9999999999999858E-2</v>
      </c>
      <c r="E16" s="2">
        <f t="shared" ref="E16" si="14">ABS(E14-E15)</f>
        <v>0.12900000000000045</v>
      </c>
      <c r="F16" s="2">
        <f t="shared" ref="F16" si="15">ABS(F14-F15)</f>
        <v>8.4999999999999964E-2</v>
      </c>
      <c r="G16" s="2">
        <f t="shared" ref="G16" si="16">ABS(G14-G15)</f>
        <v>8.2999999999999297E-2</v>
      </c>
      <c r="H16" s="2">
        <f t="shared" ref="H16" si="17">ABS(H14-H15)</f>
        <v>5.600000000000005E-2</v>
      </c>
      <c r="I16" s="2">
        <f t="shared" ref="I16" si="18">ABS(I14-I15)</f>
        <v>8.0999999999999517E-2</v>
      </c>
      <c r="J16" s="2">
        <f t="shared" ref="J16" si="19">ABS(J14-J15)</f>
        <v>0.10099999999999998</v>
      </c>
      <c r="L16" s="6">
        <f>AVERAGE(C16:J16)</f>
        <v>7.9499999999999904E-2</v>
      </c>
      <c r="M16" s="12"/>
    </row>
    <row r="17" spans="1:13" ht="14.4" x14ac:dyDescent="0.25">
      <c r="A17" s="16">
        <v>6</v>
      </c>
      <c r="B17" s="1" t="s">
        <v>0</v>
      </c>
      <c r="C17" s="6">
        <v>10.28</v>
      </c>
      <c r="D17" s="2">
        <v>10.28</v>
      </c>
      <c r="E17" s="2">
        <v>10.28</v>
      </c>
      <c r="F17" s="2">
        <v>10.28</v>
      </c>
      <c r="G17" s="2">
        <v>10.28</v>
      </c>
      <c r="H17" s="2">
        <v>10.28</v>
      </c>
      <c r="I17" s="2">
        <v>10.28</v>
      </c>
      <c r="J17" s="2">
        <v>10.28</v>
      </c>
      <c r="M17" s="12"/>
    </row>
    <row r="18" spans="1:13" ht="14.4" x14ac:dyDescent="0.25">
      <c r="A18" s="16"/>
      <c r="B18" s="1" t="s">
        <v>1</v>
      </c>
      <c r="C18" s="2">
        <v>10.318</v>
      </c>
      <c r="D18" s="2">
        <v>10.148999999999999</v>
      </c>
      <c r="E18" s="2">
        <v>10.539</v>
      </c>
      <c r="F18" s="2">
        <v>10.069000000000001</v>
      </c>
      <c r="G18" s="2">
        <v>10.029999999999999</v>
      </c>
      <c r="H18" s="2">
        <v>10.521000000000001</v>
      </c>
      <c r="I18" s="2">
        <v>10.183999999999999</v>
      </c>
      <c r="J18" s="2">
        <v>10.243</v>
      </c>
      <c r="M18" s="12"/>
    </row>
    <row r="19" spans="1:13" ht="14.4" x14ac:dyDescent="0.25">
      <c r="A19" s="16"/>
      <c r="B19" s="1" t="s">
        <v>2</v>
      </c>
      <c r="C19" s="2">
        <f>ABS(C17-C18)</f>
        <v>3.8000000000000256E-2</v>
      </c>
      <c r="D19" s="2">
        <f t="shared" ref="D19:J19" si="20">ABS(D17-D18)</f>
        <v>0.13100000000000023</v>
      </c>
      <c r="E19" s="2">
        <f t="shared" si="20"/>
        <v>0.25900000000000034</v>
      </c>
      <c r="F19" s="2">
        <f t="shared" si="20"/>
        <v>0.21099999999999852</v>
      </c>
      <c r="G19" s="2">
        <f t="shared" si="20"/>
        <v>0.25</v>
      </c>
      <c r="H19" s="2">
        <f t="shared" si="20"/>
        <v>0.24100000000000144</v>
      </c>
      <c r="I19" s="2">
        <f t="shared" si="20"/>
        <v>9.6000000000000085E-2</v>
      </c>
      <c r="J19" s="2">
        <f t="shared" si="20"/>
        <v>3.6999999999999034E-2</v>
      </c>
      <c r="L19" s="6">
        <f>AVERAGE(C19:J19)</f>
        <v>0.15787499999999999</v>
      </c>
      <c r="M19" s="12"/>
    </row>
    <row r="20" spans="1:13" ht="14.4" x14ac:dyDescent="0.25">
      <c r="A20" s="16">
        <v>7</v>
      </c>
      <c r="B20" s="3" t="s">
        <v>0</v>
      </c>
      <c r="C20" s="6">
        <v>15.42</v>
      </c>
      <c r="D20" s="2">
        <v>15.42</v>
      </c>
      <c r="E20" s="2">
        <v>15.42</v>
      </c>
      <c r="F20" s="2">
        <v>15.42</v>
      </c>
      <c r="G20" s="2">
        <v>15.42</v>
      </c>
      <c r="H20" s="2">
        <v>15.42</v>
      </c>
      <c r="I20" s="2">
        <v>15.42</v>
      </c>
      <c r="J20" s="2">
        <v>15.42</v>
      </c>
      <c r="M20" s="12"/>
    </row>
    <row r="21" spans="1:13" ht="14.4" x14ac:dyDescent="0.25">
      <c r="A21" s="16"/>
      <c r="B21" s="3" t="s">
        <v>1</v>
      </c>
      <c r="C21" s="2">
        <v>15.324999999999999</v>
      </c>
      <c r="D21" s="2">
        <v>15.532</v>
      </c>
      <c r="E21" s="2">
        <v>15.462999999999999</v>
      </c>
      <c r="F21" s="2">
        <v>15.19</v>
      </c>
      <c r="G21" s="2">
        <v>15.101000000000001</v>
      </c>
      <c r="H21" s="2">
        <v>15.494999999999999</v>
      </c>
      <c r="I21" s="2">
        <v>15.43</v>
      </c>
      <c r="J21" s="2">
        <v>15.252000000000001</v>
      </c>
      <c r="M21" s="12"/>
    </row>
    <row r="22" spans="1:13" ht="14.4" x14ac:dyDescent="0.25">
      <c r="A22" s="16"/>
      <c r="B22" s="3" t="s">
        <v>2</v>
      </c>
      <c r="C22" s="2">
        <f>ABS(C20-C21)</f>
        <v>9.5000000000000639E-2</v>
      </c>
      <c r="D22" s="2">
        <f>ABS(D20-D21)</f>
        <v>0.1120000000000001</v>
      </c>
      <c r="E22" s="2">
        <f t="shared" ref="E22:H22" si="21">ABS(E20-E21)</f>
        <v>4.2999999999999261E-2</v>
      </c>
      <c r="F22" s="2">
        <f t="shared" si="21"/>
        <v>0.23000000000000043</v>
      </c>
      <c r="G22" s="2">
        <f t="shared" si="21"/>
        <v>0.31899999999999906</v>
      </c>
      <c r="H22" s="2">
        <f t="shared" si="21"/>
        <v>7.4999999999999289E-2</v>
      </c>
      <c r="I22" s="2">
        <f t="shared" ref="I22" si="22">ABS(I20-I21)</f>
        <v>9.9999999999997868E-3</v>
      </c>
      <c r="J22" s="2">
        <f t="shared" ref="J22" si="23">ABS(J20-J21)</f>
        <v>0.16799999999999926</v>
      </c>
      <c r="L22" s="6">
        <f>AVERAGE(C22:J22)</f>
        <v>0.13149999999999973</v>
      </c>
      <c r="M22" s="12"/>
    </row>
    <row r="23" spans="1:13" ht="14.4" x14ac:dyDescent="0.25">
      <c r="A23" s="16">
        <v>8</v>
      </c>
      <c r="B23" s="3" t="s">
        <v>0</v>
      </c>
      <c r="C23" s="6">
        <v>30.84</v>
      </c>
      <c r="D23" s="2">
        <v>30.84</v>
      </c>
      <c r="E23" s="2">
        <v>30.84</v>
      </c>
      <c r="F23" s="2">
        <v>30.84</v>
      </c>
      <c r="G23" s="2">
        <v>30.84</v>
      </c>
      <c r="H23" s="2">
        <v>30.84</v>
      </c>
      <c r="I23" s="2">
        <v>30.84</v>
      </c>
      <c r="J23" s="2">
        <v>30.84</v>
      </c>
      <c r="M23" s="12"/>
    </row>
    <row r="24" spans="1:13" ht="14.4" x14ac:dyDescent="0.25">
      <c r="A24" s="16"/>
      <c r="B24" s="3" t="s">
        <v>1</v>
      </c>
      <c r="C24" s="2">
        <v>30.878</v>
      </c>
      <c r="D24" s="2">
        <v>30.876000000000001</v>
      </c>
      <c r="E24" s="2">
        <v>30.928999999999998</v>
      </c>
      <c r="F24" s="2">
        <v>30.811</v>
      </c>
      <c r="G24" s="2">
        <v>30.736000000000001</v>
      </c>
      <c r="H24" s="2">
        <v>30.658000000000001</v>
      </c>
      <c r="I24" s="2">
        <v>30.741</v>
      </c>
      <c r="J24" s="2">
        <v>30.855</v>
      </c>
      <c r="M24" s="12"/>
    </row>
    <row r="25" spans="1:13" ht="14.4" x14ac:dyDescent="0.25">
      <c r="A25" s="16"/>
      <c r="B25" s="3" t="s">
        <v>2</v>
      </c>
      <c r="C25" s="2">
        <f>ABS(C23-C24)</f>
        <v>3.8000000000000256E-2</v>
      </c>
      <c r="D25" s="2">
        <f t="shared" ref="D25:E25" si="24">ABS(D23-D24)</f>
        <v>3.6000000000001364E-2</v>
      </c>
      <c r="E25" s="2">
        <f t="shared" si="24"/>
        <v>8.8999999999998636E-2</v>
      </c>
      <c r="F25" s="2">
        <f t="shared" ref="F25" si="25">ABS(F23-F24)</f>
        <v>2.8999999999999915E-2</v>
      </c>
      <c r="G25" s="2">
        <f t="shared" ref="G25" si="26">ABS(G23-G24)</f>
        <v>0.1039999999999992</v>
      </c>
      <c r="H25" s="2">
        <f t="shared" ref="H25" si="27">ABS(H23-H24)</f>
        <v>0.18199999999999861</v>
      </c>
      <c r="I25" s="2">
        <f t="shared" ref="I25" si="28">ABS(I23-I24)</f>
        <v>9.9000000000000199E-2</v>
      </c>
      <c r="J25" s="2">
        <f t="shared" ref="J25" si="29">ABS(J23-J24)</f>
        <v>1.5000000000000568E-2</v>
      </c>
      <c r="L25" s="6">
        <f>AVERAGE(C25:J25)</f>
        <v>7.3999999999999844E-2</v>
      </c>
      <c r="M25" s="12"/>
    </row>
    <row r="26" spans="1:13" ht="14.4" x14ac:dyDescent="0.25">
      <c r="A26" s="14">
        <v>9</v>
      </c>
      <c r="B26" s="3" t="s">
        <v>0</v>
      </c>
      <c r="C26" s="5">
        <v>5.14</v>
      </c>
      <c r="D26" s="2">
        <v>5.14</v>
      </c>
      <c r="E26" s="2">
        <v>5.14</v>
      </c>
      <c r="F26" s="2">
        <v>5.14</v>
      </c>
      <c r="G26" s="2">
        <v>5.14</v>
      </c>
      <c r="H26" s="2">
        <v>5.14</v>
      </c>
      <c r="I26" s="2">
        <v>5.14</v>
      </c>
      <c r="J26" s="2">
        <v>5.14</v>
      </c>
      <c r="K26" s="2">
        <v>5.14</v>
      </c>
      <c r="M26" s="13" t="s">
        <v>7</v>
      </c>
    </row>
    <row r="27" spans="1:13" ht="14.4" x14ac:dyDescent="0.25">
      <c r="A27" s="14"/>
      <c r="B27" s="3" t="s">
        <v>1</v>
      </c>
      <c r="C27" s="2">
        <v>5.2590000000000003</v>
      </c>
      <c r="D27" s="2">
        <v>5.46</v>
      </c>
      <c r="E27" s="2">
        <v>4.9969999999999999</v>
      </c>
      <c r="F27" s="2">
        <v>5.2370000000000001</v>
      </c>
      <c r="G27" s="2">
        <v>5.0750000000000002</v>
      </c>
      <c r="H27" s="2">
        <v>4.7990000000000004</v>
      </c>
      <c r="I27" s="2">
        <v>5.2350000000000003</v>
      </c>
      <c r="J27" s="2">
        <v>5.4610000000000003</v>
      </c>
      <c r="K27" s="2">
        <v>5.1820000000000004</v>
      </c>
      <c r="M27" s="12"/>
    </row>
    <row r="28" spans="1:13" ht="14.4" x14ac:dyDescent="0.25">
      <c r="A28" s="14"/>
      <c r="B28" s="3" t="s">
        <v>2</v>
      </c>
      <c r="C28" s="2">
        <f>ABS(C26-C27)</f>
        <v>0.11900000000000066</v>
      </c>
      <c r="D28" s="2">
        <f t="shared" ref="D28:K28" si="30">ABS(D26-D27)</f>
        <v>0.32000000000000028</v>
      </c>
      <c r="E28" s="2">
        <f t="shared" si="30"/>
        <v>0.14299999999999979</v>
      </c>
      <c r="F28" s="2">
        <f t="shared" si="30"/>
        <v>9.7000000000000419E-2</v>
      </c>
      <c r="G28" s="2">
        <f t="shared" si="30"/>
        <v>6.4999999999999503E-2</v>
      </c>
      <c r="H28" s="2">
        <f t="shared" si="30"/>
        <v>0.3409999999999993</v>
      </c>
      <c r="I28" s="2">
        <f t="shared" si="30"/>
        <v>9.5000000000000639E-2</v>
      </c>
      <c r="J28" s="2">
        <f t="shared" si="30"/>
        <v>0.32100000000000062</v>
      </c>
      <c r="K28" s="2">
        <f t="shared" si="30"/>
        <v>4.2000000000000703E-2</v>
      </c>
      <c r="L28" s="5">
        <f>AVERAGE(C28:K28)</f>
        <v>0.17144444444444465</v>
      </c>
      <c r="M28" s="12"/>
    </row>
    <row r="29" spans="1:13" ht="14.4" x14ac:dyDescent="0.25">
      <c r="A29" s="14">
        <v>10</v>
      </c>
      <c r="B29" s="3" t="s">
        <v>0</v>
      </c>
      <c r="C29" s="5">
        <v>10.28</v>
      </c>
      <c r="D29" s="2">
        <v>10.28</v>
      </c>
      <c r="E29" s="2">
        <v>10.28</v>
      </c>
      <c r="F29" s="2">
        <v>10.28</v>
      </c>
      <c r="G29" s="2">
        <v>10.28</v>
      </c>
      <c r="H29" s="2">
        <v>10.28</v>
      </c>
      <c r="I29" s="2">
        <v>10.28</v>
      </c>
      <c r="J29" s="2">
        <v>10.28</v>
      </c>
      <c r="K29" s="2">
        <v>10.28</v>
      </c>
      <c r="M29" s="12"/>
    </row>
    <row r="30" spans="1:13" ht="14.4" x14ac:dyDescent="0.25">
      <c r="A30" s="14"/>
      <c r="B30" s="3" t="s">
        <v>1</v>
      </c>
      <c r="C30" s="2">
        <v>10.497</v>
      </c>
      <c r="D30" s="2">
        <v>10.147</v>
      </c>
      <c r="E30" s="2">
        <v>10.294</v>
      </c>
      <c r="F30" s="2">
        <v>10.256</v>
      </c>
      <c r="G30" s="2">
        <v>10.209</v>
      </c>
      <c r="H30" s="2">
        <v>10.122999999999999</v>
      </c>
      <c r="I30" s="2">
        <v>10.473000000000001</v>
      </c>
      <c r="J30" s="2">
        <v>10.074</v>
      </c>
      <c r="K30" s="2">
        <v>10.196</v>
      </c>
      <c r="M30" s="12"/>
    </row>
    <row r="31" spans="1:13" ht="14.4" x14ac:dyDescent="0.25">
      <c r="A31" s="14"/>
      <c r="B31" s="3" t="s">
        <v>2</v>
      </c>
      <c r="C31" s="2">
        <f>ABS(C29-C30)</f>
        <v>0.21700000000000053</v>
      </c>
      <c r="D31" s="2">
        <f t="shared" ref="D31" si="31">ABS(D29-D30)</f>
        <v>0.13299999999999912</v>
      </c>
      <c r="E31" s="2">
        <f t="shared" ref="E31" si="32">ABS(E29-E30)</f>
        <v>1.4000000000001123E-2</v>
      </c>
      <c r="F31" s="2">
        <f t="shared" ref="F31" si="33">ABS(F29-F30)</f>
        <v>2.3999999999999133E-2</v>
      </c>
      <c r="G31" s="2">
        <f t="shared" ref="G31" si="34">ABS(G29-G30)</f>
        <v>7.099999999999973E-2</v>
      </c>
      <c r="H31" s="2">
        <f t="shared" ref="H31" si="35">ABS(H29-H30)</f>
        <v>0.15700000000000003</v>
      </c>
      <c r="I31" s="2">
        <f t="shared" ref="I31" si="36">ABS(I29-I30)</f>
        <v>0.19300000000000139</v>
      </c>
      <c r="J31" s="2">
        <f t="shared" ref="J31:K31" si="37">ABS(J29-J30)</f>
        <v>0.20599999999999952</v>
      </c>
      <c r="K31" s="2">
        <f t="shared" si="37"/>
        <v>8.3999999999999631E-2</v>
      </c>
      <c r="L31" s="5">
        <f>AVERAGE(C31:K31)</f>
        <v>0.12211111111111113</v>
      </c>
      <c r="M31" s="12"/>
    </row>
    <row r="32" spans="1:13" ht="14.4" x14ac:dyDescent="0.25">
      <c r="A32" s="14">
        <v>11</v>
      </c>
      <c r="B32" s="3" t="s">
        <v>0</v>
      </c>
      <c r="C32" s="5">
        <v>15.42</v>
      </c>
      <c r="D32" s="2">
        <v>15.42</v>
      </c>
      <c r="E32" s="2">
        <v>15.42</v>
      </c>
      <c r="F32" s="2">
        <v>15.42</v>
      </c>
      <c r="G32" s="2">
        <v>15.42</v>
      </c>
      <c r="H32" s="2">
        <v>15.42</v>
      </c>
      <c r="I32" s="2">
        <v>15.42</v>
      </c>
      <c r="J32" s="2">
        <v>15.42</v>
      </c>
      <c r="M32" s="12"/>
    </row>
    <row r="33" spans="1:13" ht="14.4" x14ac:dyDescent="0.25">
      <c r="A33" s="14"/>
      <c r="B33" s="3" t="s">
        <v>1</v>
      </c>
      <c r="C33" s="2">
        <v>15.978</v>
      </c>
      <c r="D33" s="2">
        <v>15.039</v>
      </c>
      <c r="E33" s="2">
        <v>15.577</v>
      </c>
      <c r="F33" s="2">
        <v>15.632</v>
      </c>
      <c r="G33" s="2">
        <v>15.212</v>
      </c>
      <c r="H33" s="2">
        <v>15.590999999999999</v>
      </c>
      <c r="I33" s="2">
        <v>15.695</v>
      </c>
      <c r="J33" s="2">
        <v>15.167999999999999</v>
      </c>
      <c r="M33" s="12"/>
    </row>
    <row r="34" spans="1:13" ht="14.4" x14ac:dyDescent="0.25">
      <c r="A34" s="14"/>
      <c r="B34" s="3" t="s">
        <v>2</v>
      </c>
      <c r="C34" s="2">
        <f>ABS(C32-C33)</f>
        <v>0.55799999999999983</v>
      </c>
      <c r="D34" s="2">
        <f>ABS(D32-D33)</f>
        <v>0.38100000000000023</v>
      </c>
      <c r="E34" s="2">
        <f t="shared" ref="E34" si="38">ABS(E32-E33)</f>
        <v>0.15700000000000003</v>
      </c>
      <c r="F34" s="2">
        <f t="shared" ref="F34" si="39">ABS(F32-F33)</f>
        <v>0.21199999999999974</v>
      </c>
      <c r="G34" s="2">
        <f t="shared" ref="G34" si="40">ABS(G32-G33)</f>
        <v>0.20800000000000018</v>
      </c>
      <c r="H34" s="2">
        <f t="shared" ref="H34" si="41">ABS(H32-H33)</f>
        <v>0.17099999999999937</v>
      </c>
      <c r="I34" s="2">
        <f t="shared" ref="I34" si="42">ABS(I32-I33)</f>
        <v>0.27500000000000036</v>
      </c>
      <c r="J34" s="2">
        <f t="shared" ref="J34" si="43">ABS(J32-J33)</f>
        <v>0.25200000000000067</v>
      </c>
      <c r="L34" s="5">
        <f>AVERAGE(C34:J34)</f>
        <v>0.27675000000000005</v>
      </c>
      <c r="M34" s="12"/>
    </row>
    <row r="35" spans="1:13" ht="14.4" x14ac:dyDescent="0.25">
      <c r="A35" s="14">
        <v>12</v>
      </c>
      <c r="B35" s="3" t="s">
        <v>0</v>
      </c>
      <c r="C35" s="5">
        <v>30.84</v>
      </c>
      <c r="D35" s="2">
        <v>30.84</v>
      </c>
      <c r="E35" s="2">
        <v>30.84</v>
      </c>
      <c r="F35" s="2">
        <v>30.84</v>
      </c>
      <c r="G35" s="2">
        <v>30.84</v>
      </c>
      <c r="H35" s="2">
        <v>30.84</v>
      </c>
      <c r="I35" s="2">
        <v>30.84</v>
      </c>
      <c r="J35" s="2">
        <v>30.84</v>
      </c>
      <c r="M35" s="12"/>
    </row>
    <row r="36" spans="1:13" ht="14.4" x14ac:dyDescent="0.25">
      <c r="A36" s="14"/>
      <c r="B36" s="3" t="s">
        <v>1</v>
      </c>
      <c r="C36" s="2">
        <v>30.794</v>
      </c>
      <c r="D36" s="2">
        <v>30.759</v>
      </c>
      <c r="E36" s="2">
        <v>30.724</v>
      </c>
      <c r="F36" s="2">
        <v>30.800999999999998</v>
      </c>
      <c r="G36" s="2">
        <v>30.815999999999999</v>
      </c>
      <c r="H36" s="2">
        <v>30.923999999999999</v>
      </c>
      <c r="I36" s="2">
        <v>30.785</v>
      </c>
      <c r="J36" s="2">
        <v>30.715</v>
      </c>
      <c r="M36" s="12"/>
    </row>
    <row r="37" spans="1:13" ht="14.4" x14ac:dyDescent="0.25">
      <c r="A37" s="14"/>
      <c r="B37" s="3" t="s">
        <v>2</v>
      </c>
      <c r="C37" s="2">
        <f>ABS(C35-C36)</f>
        <v>4.5999999999999375E-2</v>
      </c>
      <c r="D37" s="2">
        <f t="shared" ref="D37" si="44">ABS(D35-D36)</f>
        <v>8.0999999999999517E-2</v>
      </c>
      <c r="E37" s="2">
        <f t="shared" ref="E37" si="45">ABS(E35-E36)</f>
        <v>0.11599999999999966</v>
      </c>
      <c r="F37" s="2">
        <f t="shared" ref="F37" si="46">ABS(F35-F36)</f>
        <v>3.9000000000001478E-2</v>
      </c>
      <c r="G37" s="2">
        <f t="shared" ref="G37" si="47">ABS(G35-G36)</f>
        <v>2.4000000000000909E-2</v>
      </c>
      <c r="H37" s="2">
        <f t="shared" ref="H37" si="48">ABS(H35-H36)</f>
        <v>8.3999999999999631E-2</v>
      </c>
      <c r="I37" s="2">
        <f t="shared" ref="I37" si="49">ABS(I35-I36)</f>
        <v>5.4999999999999716E-2</v>
      </c>
      <c r="J37" s="2">
        <f t="shared" ref="J37" si="50">ABS(J35-J36)</f>
        <v>0.125</v>
      </c>
      <c r="L37" s="5">
        <f>AVERAGE(C37:J37)</f>
        <v>7.1250000000000036E-2</v>
      </c>
      <c r="M37" s="12"/>
    </row>
    <row r="38" spans="1:13" ht="14.4" customHeight="1" x14ac:dyDescent="0.25">
      <c r="A38" s="10">
        <v>13</v>
      </c>
      <c r="B38" s="3" t="s">
        <v>0</v>
      </c>
      <c r="C38" s="7">
        <v>5.14</v>
      </c>
      <c r="D38" s="2">
        <v>5.14</v>
      </c>
      <c r="E38" s="2">
        <v>5.14</v>
      </c>
      <c r="F38" s="2">
        <v>5.14</v>
      </c>
      <c r="G38" s="2">
        <v>5.14</v>
      </c>
      <c r="H38" s="2">
        <v>5.14</v>
      </c>
      <c r="I38" s="2">
        <v>5.14</v>
      </c>
      <c r="J38" s="2">
        <v>5.14</v>
      </c>
      <c r="M38" s="13" t="s">
        <v>10</v>
      </c>
    </row>
    <row r="39" spans="1:13" ht="14.4" x14ac:dyDescent="0.25">
      <c r="A39" s="10"/>
      <c r="B39" s="3" t="s">
        <v>1</v>
      </c>
      <c r="C39" s="2">
        <v>4.29</v>
      </c>
      <c r="D39" s="2">
        <v>5.5149999999999997</v>
      </c>
      <c r="E39" s="2">
        <v>4.8959999999999999</v>
      </c>
      <c r="F39" s="2">
        <v>5.4169999999999998</v>
      </c>
      <c r="G39" s="2">
        <v>4.7409999999999997</v>
      </c>
      <c r="H39" s="2">
        <v>4.9980000000000002</v>
      </c>
      <c r="I39" s="2">
        <v>5.5819999999999999</v>
      </c>
      <c r="J39" s="2">
        <v>6.2519999999999998</v>
      </c>
      <c r="M39" s="13"/>
    </row>
    <row r="40" spans="1:13" ht="14.4" x14ac:dyDescent="0.25">
      <c r="A40" s="10"/>
      <c r="B40" s="3" t="s">
        <v>2</v>
      </c>
      <c r="C40" s="2">
        <f>ABS(C38-C39)</f>
        <v>0.84999999999999964</v>
      </c>
      <c r="D40" s="2">
        <f t="shared" ref="D40:J40" si="51">ABS(D38-D39)</f>
        <v>0.375</v>
      </c>
      <c r="E40" s="2">
        <f t="shared" si="51"/>
        <v>0.24399999999999977</v>
      </c>
      <c r="F40" s="2">
        <f t="shared" si="51"/>
        <v>0.27700000000000014</v>
      </c>
      <c r="G40" s="2">
        <f t="shared" si="51"/>
        <v>0.39900000000000002</v>
      </c>
      <c r="H40" s="2">
        <f t="shared" si="51"/>
        <v>0.14199999999999946</v>
      </c>
      <c r="I40" s="2">
        <f t="shared" si="51"/>
        <v>0.44200000000000017</v>
      </c>
      <c r="J40" s="2">
        <f t="shared" si="51"/>
        <v>1.1120000000000001</v>
      </c>
      <c r="L40" s="7">
        <f>AVERAGE(C40:J40)</f>
        <v>0.48012499999999991</v>
      </c>
      <c r="M40" s="13"/>
    </row>
    <row r="41" spans="1:13" ht="14.4" customHeight="1" x14ac:dyDescent="0.25">
      <c r="A41" s="10">
        <v>14</v>
      </c>
      <c r="B41" s="3" t="s">
        <v>0</v>
      </c>
      <c r="C41" s="7">
        <v>10.28</v>
      </c>
      <c r="D41" s="2">
        <v>10.28</v>
      </c>
      <c r="E41" s="2">
        <v>10.28</v>
      </c>
      <c r="F41" s="2">
        <v>10.28</v>
      </c>
      <c r="G41" s="2">
        <v>10.28</v>
      </c>
      <c r="H41" s="2">
        <v>10.28</v>
      </c>
      <c r="I41" s="2">
        <v>10.28</v>
      </c>
      <c r="J41" s="2">
        <v>10.28</v>
      </c>
      <c r="K41" s="2">
        <v>10.28</v>
      </c>
      <c r="M41" s="13"/>
    </row>
    <row r="42" spans="1:13" ht="14.4" x14ac:dyDescent="0.25">
      <c r="A42" s="10"/>
      <c r="B42" s="3" t="s">
        <v>1</v>
      </c>
      <c r="C42" s="2">
        <v>10.504</v>
      </c>
      <c r="D42" s="2">
        <v>9.9760000000000009</v>
      </c>
      <c r="E42" s="2">
        <v>10.355</v>
      </c>
      <c r="F42" s="2">
        <v>11.56</v>
      </c>
      <c r="G42" s="2">
        <v>12.086</v>
      </c>
      <c r="H42" s="2">
        <v>11.154999999999999</v>
      </c>
      <c r="I42" s="2">
        <v>8.5500000000000007</v>
      </c>
      <c r="J42" s="2">
        <v>10.603999999999999</v>
      </c>
      <c r="K42" s="2">
        <v>12.57</v>
      </c>
      <c r="M42" s="13"/>
    </row>
    <row r="43" spans="1:13" ht="14.4" x14ac:dyDescent="0.25">
      <c r="A43" s="10"/>
      <c r="B43" s="3" t="s">
        <v>2</v>
      </c>
      <c r="C43" s="2">
        <f>ABS(C41-C42)</f>
        <v>0.2240000000000002</v>
      </c>
      <c r="D43" s="2">
        <f t="shared" ref="D43" si="52">ABS(D41-D42)</f>
        <v>0.30399999999999849</v>
      </c>
      <c r="E43" s="2">
        <f t="shared" ref="E43" si="53">ABS(E41-E42)</f>
        <v>7.5000000000001066E-2</v>
      </c>
      <c r="F43" s="2">
        <f t="shared" ref="F43" si="54">ABS(F41-F42)</f>
        <v>1.2800000000000011</v>
      </c>
      <c r="G43" s="2">
        <f t="shared" ref="G43" si="55">ABS(G41-G42)</f>
        <v>1.8060000000000009</v>
      </c>
      <c r="H43" s="2">
        <f t="shared" ref="H43" si="56">ABS(H41-H42)</f>
        <v>0.875</v>
      </c>
      <c r="I43" s="2">
        <f t="shared" ref="I43" si="57">ABS(I41-I42)</f>
        <v>1.7299999999999986</v>
      </c>
      <c r="J43" s="2">
        <f t="shared" ref="J43" si="58">ABS(J41-J42)</f>
        <v>0.32399999999999984</v>
      </c>
      <c r="K43" s="2">
        <f t="shared" ref="K43" si="59">ABS(K41-K42)</f>
        <v>2.2900000000000009</v>
      </c>
      <c r="L43" s="7">
        <f>AVERAGE(C43:K43)</f>
        <v>0.98977777777777787</v>
      </c>
      <c r="M43" s="13"/>
    </row>
    <row r="44" spans="1:13" ht="14.4" x14ac:dyDescent="0.25">
      <c r="A44" s="10">
        <v>15</v>
      </c>
      <c r="B44" s="3" t="s">
        <v>0</v>
      </c>
      <c r="C44" s="7">
        <v>15.42</v>
      </c>
      <c r="D44" s="2">
        <v>15.42</v>
      </c>
      <c r="E44" s="2">
        <v>15.42</v>
      </c>
      <c r="F44" s="2">
        <v>15.42</v>
      </c>
      <c r="G44" s="2">
        <v>15.42</v>
      </c>
      <c r="H44" s="2">
        <v>15.42</v>
      </c>
      <c r="I44" s="2">
        <v>15.42</v>
      </c>
      <c r="J44" s="2">
        <v>15.42</v>
      </c>
      <c r="M44" s="13"/>
    </row>
    <row r="45" spans="1:13" ht="14.4" x14ac:dyDescent="0.25">
      <c r="A45" s="10"/>
      <c r="B45" s="3" t="s">
        <v>1</v>
      </c>
      <c r="C45" s="2">
        <v>15.837</v>
      </c>
      <c r="D45" s="2">
        <v>15.03</v>
      </c>
      <c r="E45" s="2">
        <v>15.637</v>
      </c>
      <c r="F45" s="2">
        <v>14.374000000000001</v>
      </c>
      <c r="G45" s="2">
        <v>14.372</v>
      </c>
      <c r="H45" s="2">
        <v>14.622999999999999</v>
      </c>
      <c r="I45" s="2">
        <v>13.904999999999999</v>
      </c>
      <c r="J45" s="2">
        <v>15.249000000000001</v>
      </c>
      <c r="M45" s="13"/>
    </row>
    <row r="46" spans="1:13" ht="14.4" x14ac:dyDescent="0.25">
      <c r="A46" s="10"/>
      <c r="B46" s="3" t="s">
        <v>2</v>
      </c>
      <c r="C46" s="2">
        <f>ABS(C44-C45)</f>
        <v>0.41699999999999982</v>
      </c>
      <c r="D46" s="2">
        <f>ABS(D44-D45)</f>
        <v>0.39000000000000057</v>
      </c>
      <c r="E46" s="2">
        <f t="shared" ref="E46" si="60">ABS(E44-E45)</f>
        <v>0.21700000000000053</v>
      </c>
      <c r="F46" s="2">
        <f t="shared" ref="F46" si="61">ABS(F44-F45)</f>
        <v>1.0459999999999994</v>
      </c>
      <c r="G46" s="2">
        <f t="shared" ref="G46" si="62">ABS(G44-G45)</f>
        <v>1.048</v>
      </c>
      <c r="H46" s="2">
        <f t="shared" ref="H46" si="63">ABS(H44-H45)</f>
        <v>0.7970000000000006</v>
      </c>
      <c r="I46" s="2">
        <f t="shared" ref="I46" si="64">ABS(I44-I45)</f>
        <v>1.5150000000000006</v>
      </c>
      <c r="J46" s="2">
        <f t="shared" ref="J46" si="65">ABS(J44-J45)</f>
        <v>0.17099999999999937</v>
      </c>
      <c r="L46" s="7">
        <f>AVERAGE(C46:J46)</f>
        <v>0.70012500000000011</v>
      </c>
      <c r="M46" s="13"/>
    </row>
    <row r="47" spans="1:13" ht="14.4" x14ac:dyDescent="0.25">
      <c r="A47" s="10">
        <v>16</v>
      </c>
      <c r="B47" s="3" t="s">
        <v>0</v>
      </c>
      <c r="C47" s="7">
        <v>30.84</v>
      </c>
      <c r="D47" s="2">
        <v>30.84</v>
      </c>
      <c r="E47" s="2">
        <v>30.84</v>
      </c>
      <c r="F47" s="2">
        <v>30.84</v>
      </c>
      <c r="G47" s="2">
        <v>30.84</v>
      </c>
      <c r="H47" s="2">
        <v>30.84</v>
      </c>
      <c r="I47" s="2">
        <v>30.84</v>
      </c>
      <c r="J47" s="2">
        <v>30.84</v>
      </c>
      <c r="M47" s="13"/>
    </row>
    <row r="48" spans="1:13" ht="14.4" x14ac:dyDescent="0.25">
      <c r="A48" s="10"/>
      <c r="B48" s="3" t="s">
        <v>1</v>
      </c>
      <c r="C48" s="2">
        <v>30.890999999999998</v>
      </c>
      <c r="D48" s="2">
        <v>31.713000000000001</v>
      </c>
      <c r="E48" s="2">
        <v>29.053000000000001</v>
      </c>
      <c r="F48" s="2">
        <v>28.420999999999999</v>
      </c>
      <c r="G48" s="2">
        <v>28.283999999999999</v>
      </c>
      <c r="H48" s="2">
        <v>29.277000000000001</v>
      </c>
      <c r="I48" s="2">
        <v>29.584</v>
      </c>
      <c r="J48" s="2">
        <v>29.498999999999999</v>
      </c>
      <c r="M48" s="13"/>
    </row>
    <row r="49" spans="1:13" ht="14.4" x14ac:dyDescent="0.25">
      <c r="A49" s="10"/>
      <c r="B49" s="3" t="s">
        <v>2</v>
      </c>
      <c r="C49" s="2">
        <f>ABS(C47-C48)</f>
        <v>5.099999999999838E-2</v>
      </c>
      <c r="D49" s="2">
        <f t="shared" ref="D49" si="66">ABS(D47-D48)</f>
        <v>0.87300000000000111</v>
      </c>
      <c r="E49" s="2">
        <f t="shared" ref="E49" si="67">ABS(E47-E48)</f>
        <v>1.786999999999999</v>
      </c>
      <c r="F49" s="2">
        <f t="shared" ref="F49" si="68">ABS(F47-F48)</f>
        <v>2.4190000000000005</v>
      </c>
      <c r="G49" s="2">
        <f t="shared" ref="G49" si="69">ABS(G47-G48)</f>
        <v>2.5560000000000009</v>
      </c>
      <c r="H49" s="2">
        <f t="shared" ref="H49" si="70">ABS(H47-H48)</f>
        <v>1.5629999999999988</v>
      </c>
      <c r="I49" s="2">
        <f t="shared" ref="I49" si="71">ABS(I47-I48)</f>
        <v>1.2560000000000002</v>
      </c>
      <c r="J49" s="2">
        <f t="shared" ref="J49" si="72">ABS(J47-J48)</f>
        <v>1.3410000000000011</v>
      </c>
      <c r="L49" s="7">
        <f>AVERAGE(C49:J49)</f>
        <v>1.48075</v>
      </c>
      <c r="M49" s="13"/>
    </row>
  </sheetData>
  <mergeCells count="21">
    <mergeCell ref="B1:K1"/>
    <mergeCell ref="A20:A22"/>
    <mergeCell ref="A23:A25"/>
    <mergeCell ref="A8:A10"/>
    <mergeCell ref="A11:A13"/>
    <mergeCell ref="A14:A16"/>
    <mergeCell ref="A17:A19"/>
    <mergeCell ref="A5:A7"/>
    <mergeCell ref="A2:A4"/>
    <mergeCell ref="A44:A46"/>
    <mergeCell ref="A47:A49"/>
    <mergeCell ref="M2:M13"/>
    <mergeCell ref="M14:M25"/>
    <mergeCell ref="M26:M37"/>
    <mergeCell ref="M38:M49"/>
    <mergeCell ref="A35:A37"/>
    <mergeCell ref="A38:A40"/>
    <mergeCell ref="A41:A43"/>
    <mergeCell ref="A26:A28"/>
    <mergeCell ref="A29:A31"/>
    <mergeCell ref="A32:A3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dzp62442</dc:creator>
  <cp:lastModifiedBy>dzp62442</cp:lastModifiedBy>
  <dcterms:created xsi:type="dcterms:W3CDTF">2015-06-05T18:19:34Z</dcterms:created>
  <dcterms:modified xsi:type="dcterms:W3CDTF">2022-10-29T10:03:38Z</dcterms:modified>
</cp:coreProperties>
</file>