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i unidad\Consultorias\Rashel_UCB\Data\Tesis\"/>
    </mc:Choice>
  </mc:AlternateContent>
  <bookViews>
    <workbookView xWindow="0" yWindow="0" windowWidth="23040" windowHeight="9192" tabRatio="809" activeTab="3"/>
  </bookViews>
  <sheets>
    <sheet name="1.QUE HAREMOS" sheetId="1" r:id="rId1"/>
    <sheet name="Modelo 1, Santa Cruz" sheetId="2" r:id="rId2"/>
    <sheet name="Hoja1" sheetId="9" r:id="rId3"/>
    <sheet name="base_R" sheetId="10" r:id="rId4"/>
    <sheet name="base_R2" sheetId="11" r:id="rId5"/>
    <sheet name="Modelo 2, Base empresarial-otro" sheetId="3" r:id="rId6"/>
    <sheet name="export_empresas" sheetId="4" r:id="rId7"/>
  </sheets>
  <calcPr calcId="162913"/>
</workbook>
</file>

<file path=xl/calcChain.xml><?xml version="1.0" encoding="utf-8"?>
<calcChain xmlns="http://schemas.openxmlformats.org/spreadsheetml/2006/main">
  <c r="Q5" i="9" l="1"/>
  <c r="N5" i="9"/>
  <c r="K3" i="9"/>
  <c r="L3" i="9"/>
  <c r="M3" i="9"/>
  <c r="N3" i="9"/>
  <c r="O3" i="9"/>
  <c r="P3" i="9"/>
  <c r="Q3" i="9"/>
  <c r="K4" i="9"/>
  <c r="L4" i="9"/>
  <c r="M4" i="9"/>
  <c r="N4" i="9"/>
  <c r="O4" i="9"/>
  <c r="P4" i="9"/>
  <c r="Q4" i="9"/>
  <c r="K5" i="9"/>
  <c r="L5" i="9"/>
  <c r="M5" i="9"/>
  <c r="O5" i="9"/>
  <c r="P5" i="9"/>
  <c r="K6" i="9"/>
  <c r="L6" i="9"/>
  <c r="M6" i="9"/>
  <c r="N6" i="9"/>
  <c r="O6" i="9"/>
  <c r="P6" i="9"/>
  <c r="Q6" i="9"/>
  <c r="K7" i="9"/>
  <c r="L7" i="9"/>
  <c r="M7" i="9"/>
  <c r="N7" i="9"/>
  <c r="O7" i="9"/>
  <c r="P7" i="9"/>
  <c r="Q7" i="9"/>
  <c r="K8" i="9"/>
  <c r="L8" i="9"/>
  <c r="M8" i="9"/>
  <c r="N8" i="9"/>
  <c r="O8" i="9"/>
  <c r="P8" i="9"/>
  <c r="Q8" i="9"/>
  <c r="K9" i="9"/>
  <c r="L9" i="9"/>
  <c r="M9" i="9"/>
  <c r="N9" i="9"/>
  <c r="O9" i="9"/>
  <c r="P9" i="9"/>
  <c r="Q9" i="9"/>
  <c r="K10" i="9"/>
  <c r="L10" i="9"/>
  <c r="M10" i="9"/>
  <c r="N10" i="9"/>
  <c r="O10" i="9"/>
  <c r="P10" i="9"/>
  <c r="Q10" i="9"/>
  <c r="K11" i="9"/>
  <c r="L11" i="9"/>
  <c r="M11" i="9"/>
  <c r="N11" i="9"/>
  <c r="O11" i="9"/>
  <c r="P11" i="9"/>
  <c r="Q11" i="9"/>
  <c r="K12" i="9"/>
  <c r="L12" i="9"/>
  <c r="M12" i="9"/>
  <c r="N12" i="9"/>
  <c r="O12" i="9"/>
  <c r="P12" i="9"/>
  <c r="Q12" i="9"/>
  <c r="K13" i="9"/>
  <c r="L13" i="9"/>
  <c r="M13" i="9"/>
  <c r="N13" i="9"/>
  <c r="O13" i="9"/>
  <c r="P13" i="9"/>
  <c r="Q13" i="9"/>
  <c r="K14" i="9"/>
  <c r="L14" i="9"/>
  <c r="M14" i="9"/>
  <c r="N14" i="9"/>
  <c r="O14" i="9"/>
  <c r="P14" i="9"/>
  <c r="Q14" i="9"/>
  <c r="K15" i="9"/>
  <c r="L15" i="9"/>
  <c r="M15" i="9"/>
  <c r="N15" i="9"/>
  <c r="O15" i="9"/>
  <c r="P15" i="9"/>
  <c r="Q15" i="9"/>
  <c r="K16" i="9"/>
  <c r="L16" i="9"/>
  <c r="M16" i="9"/>
  <c r="N16" i="9"/>
  <c r="O16" i="9"/>
  <c r="P16" i="9"/>
  <c r="Q16" i="9"/>
  <c r="K17" i="9"/>
  <c r="L17" i="9"/>
  <c r="M17" i="9"/>
  <c r="N17" i="9"/>
  <c r="O17" i="9"/>
  <c r="P17" i="9"/>
  <c r="Q17" i="9"/>
  <c r="K18" i="9"/>
  <c r="L18" i="9"/>
  <c r="M18" i="9"/>
  <c r="N18" i="9"/>
  <c r="O18" i="9"/>
  <c r="P18" i="9"/>
  <c r="Q18" i="9"/>
  <c r="K19" i="9"/>
  <c r="L19" i="9"/>
  <c r="M19" i="9"/>
  <c r="N19" i="9"/>
  <c r="O19" i="9"/>
  <c r="P19" i="9"/>
  <c r="Q19" i="9"/>
  <c r="K20" i="9"/>
  <c r="L20" i="9"/>
  <c r="M20" i="9"/>
  <c r="N20" i="9"/>
  <c r="O20" i="9"/>
  <c r="P20" i="9"/>
  <c r="Q20" i="9"/>
  <c r="K21" i="9"/>
  <c r="L21" i="9"/>
  <c r="M21" i="9"/>
  <c r="N21" i="9"/>
  <c r="O21" i="9"/>
  <c r="P21" i="9"/>
  <c r="Q21" i="9"/>
  <c r="K22" i="9"/>
  <c r="L22" i="9"/>
  <c r="M22" i="9"/>
  <c r="N22" i="9"/>
  <c r="O22" i="9"/>
  <c r="P22" i="9"/>
  <c r="Q22" i="9"/>
  <c r="K23" i="9"/>
  <c r="L23" i="9"/>
  <c r="M23" i="9"/>
  <c r="N23" i="9"/>
  <c r="O23" i="9"/>
  <c r="P23" i="9"/>
  <c r="Q23" i="9"/>
  <c r="K24" i="9"/>
  <c r="L24" i="9"/>
  <c r="M24" i="9"/>
  <c r="N24" i="9"/>
  <c r="O24" i="9"/>
  <c r="P24" i="9"/>
  <c r="Q24" i="9"/>
  <c r="K25" i="9"/>
  <c r="L25" i="9"/>
  <c r="M25" i="9"/>
  <c r="N25" i="9"/>
  <c r="O25" i="9"/>
  <c r="P25" i="9"/>
  <c r="Q25" i="9"/>
  <c r="K26" i="9"/>
  <c r="L26" i="9"/>
  <c r="M26" i="9"/>
  <c r="N26" i="9"/>
  <c r="O26" i="9"/>
  <c r="P26" i="9"/>
  <c r="Q26" i="9"/>
  <c r="K27" i="9"/>
  <c r="L27" i="9"/>
  <c r="M27" i="9"/>
  <c r="N27" i="9"/>
  <c r="O27" i="9"/>
  <c r="P27" i="9"/>
  <c r="Q27" i="9"/>
  <c r="K28" i="9"/>
  <c r="L28" i="9"/>
  <c r="M28" i="9"/>
  <c r="N28" i="9"/>
  <c r="O28" i="9"/>
  <c r="P28" i="9"/>
  <c r="Q28" i="9"/>
  <c r="K29" i="9"/>
  <c r="L29" i="9"/>
  <c r="M29" i="9"/>
  <c r="N29" i="9"/>
  <c r="O29" i="9"/>
  <c r="P29" i="9"/>
  <c r="Q2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" i="9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4" i="2"/>
</calcChain>
</file>

<file path=xl/comments1.xml><?xml version="1.0" encoding="utf-8"?>
<comments xmlns="http://schemas.openxmlformats.org/spreadsheetml/2006/main">
  <authors>
    <author/>
  </authors>
  <commentList>
    <comment ref="H4" authorId="0" shapeId="0">
      <text>
        <r>
          <rPr>
            <sz val="10"/>
            <color rgb="FF000000"/>
            <rFont val="Calibri"/>
            <scheme val="minor"/>
          </rPr>
          <t>Es posible, para que todas las variables estén en $, convertir de Bs a $ con el tipo de cambio nominal, PARA EL CRÉDITO FINANCIERO?
	-Rashel Guarachi</t>
        </r>
      </text>
    </comment>
  </commentList>
</comments>
</file>

<file path=xl/sharedStrings.xml><?xml version="1.0" encoding="utf-8"?>
<sst xmlns="http://schemas.openxmlformats.org/spreadsheetml/2006/main" count="825" uniqueCount="419">
  <si>
    <t>Modelo 1 - series de tiempo// variables: PIB DEPARTAMENTAL ($),  EXPORT (VALOR,$), EXPORT SEGUN ACTIVIDAD ECONOMICA ($), INVERSION PUBLICA ($) E INVERSION PUBLICA POR  SECTORES ($) 1992-2019 (anual)</t>
  </si>
  <si>
    <t>MODELO 2 - (en caso de no obtener data trimestralizada) - analisis de correlacion y comparacion con otros departamentos// variables: PIB DEPARTAMENTAL ($,ANUAL), PIB PER CAPITA ($, ANUAL), BASE EMPRESARIAL(CANTIDAD DE EMPRESAS), EXPORT TOTAL(VALOR,$) INVERSION PUBLICA ($, ANUAL), CREDITOS FINANCIEROS (Bs, ANUAL) 2006-2019 (anual).</t>
  </si>
  <si>
    <t>A NIVEL SANTA CRUZ (1993-2019)</t>
  </si>
  <si>
    <t>INV.PUB.SC por sectores</t>
  </si>
  <si>
    <t>SANTA CRUZ</t>
  </si>
  <si>
    <t>PIB (MILES DE BOLIVIANOS, A PRECIOS CONSTANTES, SEGÚN ACTIVIDAD ECONÓMICA)</t>
  </si>
  <si>
    <t xml:space="preserve"> Agricultura, Silvicultura, Caza y Pesca </t>
  </si>
  <si>
    <t>Extracción de Minas y Canteras</t>
  </si>
  <si>
    <t>Industrias Manufactureras</t>
  </si>
  <si>
    <t>Electricidad, Gas y Agua</t>
  </si>
  <si>
    <t xml:space="preserve">Construcción </t>
  </si>
  <si>
    <t>Comercio</t>
  </si>
  <si>
    <t>Transporte, Almacenamiento y Comunicaciones</t>
  </si>
  <si>
    <t>Establecimientos Financieros, Seguros, Bienes Inmuebles y Servicios Prestados a las Empresas</t>
  </si>
  <si>
    <t>Servicios Comunales, Sociales, Personales y Domésticos</t>
  </si>
  <si>
    <t>Restaurantes y Hoteles</t>
  </si>
  <si>
    <t>Servicios de la Administración Pública</t>
  </si>
  <si>
    <t>PIB pcapita($)</t>
  </si>
  <si>
    <t>PIB (MILES $)</t>
  </si>
  <si>
    <t>Export total, según actividad economica(anual, volumen en TM)</t>
  </si>
  <si>
    <t>Export total, según actividad economica(anual, millones de $, valor)</t>
  </si>
  <si>
    <t>Export Ind Manufacturera ( valor,millones de $)</t>
  </si>
  <si>
    <t>Export Agricultura, Ganaderia, Silvicultura y Pesca (millones de $,valor)</t>
  </si>
  <si>
    <t>Export Extraccion de hidrocarburos(millones de $,valor)</t>
  </si>
  <si>
    <t>Export 	Extraccion de Minerales (millones de $, valor)</t>
  </si>
  <si>
    <t>INVERSION PUBLICA SANTA CRUZ(MILES DE $)</t>
  </si>
  <si>
    <t>ADMINISTRACIÓN GENERAL</t>
  </si>
  <si>
    <t>AGROPECUARIO</t>
  </si>
  <si>
    <t>COMERCIO Y FINANZAS</t>
  </si>
  <si>
    <t>COMUNICACIONES</t>
  </si>
  <si>
    <t>DEFENSA NACIONAL</t>
  </si>
  <si>
    <t>EDUCACIÓN Y CULTURA (6)</t>
  </si>
  <si>
    <t>ENERGÍA</t>
  </si>
  <si>
    <t>HIDROCARBUROS</t>
  </si>
  <si>
    <t>INDUSTRIA Y TURISMO</t>
  </si>
  <si>
    <t>JUSTICIA Y POLICIA</t>
  </si>
  <si>
    <t>MINERÍA</t>
  </si>
  <si>
    <t>MULTISECTORIAL</t>
  </si>
  <si>
    <t>OTROS</t>
  </si>
  <si>
    <t>RECURSOS HÍDRICOS</t>
  </si>
  <si>
    <t>RECURSOS NATURALES Y MEDIO AMBIENTE</t>
  </si>
  <si>
    <t>SALUD Y SEGURIDAD SOCIAL</t>
  </si>
  <si>
    <t>SANEAMIENTO BÁSICO</t>
  </si>
  <si>
    <t>TRANSPORTES</t>
  </si>
  <si>
    <t>URBANISMO Y VIVIENDA</t>
  </si>
  <si>
    <t>1.536.588</t>
  </si>
  <si>
    <t>1.582.569</t>
  </si>
  <si>
    <t>1.655.745</t>
  </si>
  <si>
    <t>1.849.473</t>
  </si>
  <si>
    <t>2.083.337</t>
  </si>
  <si>
    <t>2.308.610</t>
  </si>
  <si>
    <t>2.630.803</t>
  </si>
  <si>
    <t>2.435.489</t>
  </si>
  <si>
    <t>2.524.440</t>
  </si>
  <si>
    <t>2.503.824</t>
  </si>
  <si>
    <t>2.400.424</t>
  </si>
  <si>
    <t>2.456.986</t>
  </si>
  <si>
    <t>2.640.293</t>
  </si>
  <si>
    <t>2.828.486</t>
  </si>
  <si>
    <t>3.351.915</t>
  </si>
  <si>
    <t>3.728.901</t>
  </si>
  <si>
    <t>4.646.151</t>
  </si>
  <si>
    <t>4.750.992</t>
  </si>
  <si>
    <t>5.397.972</t>
  </si>
  <si>
    <t>6.530.242</t>
  </si>
  <si>
    <t>7.697.969</t>
  </si>
  <si>
    <t>8.680.280</t>
  </si>
  <si>
    <t>9.465.662</t>
  </si>
  <si>
    <t>9.478.085</t>
  </si>
  <si>
    <t>9.893.523</t>
  </si>
  <si>
    <r>
      <rPr>
        <b/>
        <sz val="11"/>
        <color theme="1"/>
        <rFont val="Calibri"/>
      </rPr>
      <t>2017</t>
    </r>
    <r>
      <rPr>
        <b/>
        <vertAlign val="superscript"/>
        <sz val="11"/>
        <color theme="1"/>
        <rFont val="Calibri"/>
      </rPr>
      <t>(p)</t>
    </r>
  </si>
  <si>
    <t>10.848.137</t>
  </si>
  <si>
    <r>
      <rPr>
        <b/>
        <sz val="11"/>
        <color theme="1"/>
        <rFont val="Calibri"/>
      </rPr>
      <t>2018</t>
    </r>
    <r>
      <rPr>
        <b/>
        <vertAlign val="superscript"/>
        <sz val="11"/>
        <color theme="1"/>
        <rFont val="Calibri"/>
      </rPr>
      <t>(p)</t>
    </r>
  </si>
  <si>
    <t>11.811.114</t>
  </si>
  <si>
    <r>
      <rPr>
        <b/>
        <sz val="11"/>
        <color theme="1"/>
        <rFont val="Calibri"/>
      </rPr>
      <t>2019</t>
    </r>
    <r>
      <rPr>
        <b/>
        <vertAlign val="superscript"/>
        <sz val="11"/>
        <color theme="1"/>
        <rFont val="Calibri"/>
      </rPr>
      <t>(p)</t>
    </r>
  </si>
  <si>
    <t>12.184.510</t>
  </si>
  <si>
    <t>SANTA CRUZ.</t>
  </si>
  <si>
    <t>Tiempo</t>
  </si>
  <si>
    <t>PIB ($)</t>
  </si>
  <si>
    <t>PIB PER CAPITA ($)</t>
  </si>
  <si>
    <t>BASE EMPRESARIAL (CANTIDAD DE EMPRESAS)</t>
  </si>
  <si>
    <t>INVERSION PUBLICA($)</t>
  </si>
  <si>
    <t>CREDITO FINANCIERO (Bs)</t>
  </si>
  <si>
    <t>165.856,2</t>
  </si>
  <si>
    <t>10.670.035</t>
  </si>
  <si>
    <t>205.057,5</t>
  </si>
  <si>
    <t>11.516.210</t>
  </si>
  <si>
    <t>23.220</t>
  </si>
  <si>
    <t>252.384,7</t>
  </si>
  <si>
    <t>11.643.947</t>
  </si>
  <si>
    <t>278.877,3</t>
  </si>
  <si>
    <t>12.407.634</t>
  </si>
  <si>
    <t>320.013,7</t>
  </si>
  <si>
    <t>15.969.050</t>
  </si>
  <si>
    <t>348.680,9</t>
  </si>
  <si>
    <t>19.535.686</t>
  </si>
  <si>
    <t>384.282,7</t>
  </si>
  <si>
    <t>22.058.514</t>
  </si>
  <si>
    <t>586.282,9</t>
  </si>
  <si>
    <t>25.522.849</t>
  </si>
  <si>
    <t>693.115,2</t>
  </si>
  <si>
    <t>32.401.721</t>
  </si>
  <si>
    <t>738.040,7</t>
  </si>
  <si>
    <t>40.960.373</t>
  </si>
  <si>
    <t>985.100,6</t>
  </si>
  <si>
    <t>47.853.650</t>
  </si>
  <si>
    <t>811.366,6</t>
  </si>
  <si>
    <t>56.241.887</t>
  </si>
  <si>
    <t>91.580</t>
  </si>
  <si>
    <t>820.690,0</t>
  </si>
  <si>
    <t>63.783.478</t>
  </si>
  <si>
    <t>746.308,5</t>
  </si>
  <si>
    <t>LA PAZ</t>
  </si>
  <si>
    <t>2.771.550</t>
  </si>
  <si>
    <t>123.681,3</t>
  </si>
  <si>
    <t>9.135.050</t>
  </si>
  <si>
    <t>3.246.829</t>
  </si>
  <si>
    <t>29.490</t>
  </si>
  <si>
    <t>146.790,7</t>
  </si>
  <si>
    <t>9.748.193</t>
  </si>
  <si>
    <t>4.117.694</t>
  </si>
  <si>
    <t>252.799,1</t>
  </si>
  <si>
    <t>9.944.612</t>
  </si>
  <si>
    <t>4.394.089</t>
  </si>
  <si>
    <t>315.678,6</t>
  </si>
  <si>
    <t>10.334.761</t>
  </si>
  <si>
    <t>4.972.830</t>
  </si>
  <si>
    <t>336.387,3</t>
  </si>
  <si>
    <t>12.255.238</t>
  </si>
  <si>
    <t>6.108.162</t>
  </si>
  <si>
    <t>375.891,6</t>
  </si>
  <si>
    <t>14.402.183</t>
  </si>
  <si>
    <t>6.873.794</t>
  </si>
  <si>
    <t>596.741,0</t>
  </si>
  <si>
    <t>16.974.846</t>
  </si>
  <si>
    <t>7.708.951</t>
  </si>
  <si>
    <t>795.220,6</t>
  </si>
  <si>
    <t>20.860.542</t>
  </si>
  <si>
    <t>8.375.333</t>
  </si>
  <si>
    <t>825.629,6</t>
  </si>
  <si>
    <t>23.339.181</t>
  </si>
  <si>
    <t>8.919.015</t>
  </si>
  <si>
    <t>1.001.618,7</t>
  </si>
  <si>
    <t>26.293.188</t>
  </si>
  <si>
    <t>9.518.653</t>
  </si>
  <si>
    <t>850.274,7</t>
  </si>
  <si>
    <t>30.843.475</t>
  </si>
  <si>
    <t>10.604.655</t>
  </si>
  <si>
    <t>959.433,6</t>
  </si>
  <si>
    <t>35.492.467</t>
  </si>
  <si>
    <t>11.319.221</t>
  </si>
  <si>
    <t>877.300,4</t>
  </si>
  <si>
    <t>39.019.800</t>
  </si>
  <si>
    <t>11.585.834</t>
  </si>
  <si>
    <t>742.112,3</t>
  </si>
  <si>
    <t>COCHABAMBA</t>
  </si>
  <si>
    <t>1.850.286</t>
  </si>
  <si>
    <t>105.731,5</t>
  </si>
  <si>
    <t>3.469.812</t>
  </si>
  <si>
    <t>2.099.872</t>
  </si>
  <si>
    <t>106.671,7</t>
  </si>
  <si>
    <t>3.793.551</t>
  </si>
  <si>
    <t>2.568.922</t>
  </si>
  <si>
    <t>174.983,7</t>
  </si>
  <si>
    <t>4.521.192</t>
  </si>
  <si>
    <t>2.660.767</t>
  </si>
  <si>
    <t>142.755,2</t>
  </si>
  <si>
    <t>4.988.065</t>
  </si>
  <si>
    <t>2.951.181</t>
  </si>
  <si>
    <t>198.327,0</t>
  </si>
  <si>
    <t>6.123.812</t>
  </si>
  <si>
    <t>3.440.319</t>
  </si>
  <si>
    <t>274.365,2</t>
  </si>
  <si>
    <t>7.561.728</t>
  </si>
  <si>
    <t>3.875.619</t>
  </si>
  <si>
    <t>482.016,4</t>
  </si>
  <si>
    <t>9.094.459</t>
  </si>
  <si>
    <t>4.359.425</t>
  </si>
  <si>
    <t>565.026,4</t>
  </si>
  <si>
    <t>11.304.151</t>
  </si>
  <si>
    <t>4.718.526</t>
  </si>
  <si>
    <t>803.080,9</t>
  </si>
  <si>
    <t>14.533.978</t>
  </si>
  <si>
    <t>4.994.287</t>
  </si>
  <si>
    <t>920.699,6</t>
  </si>
  <si>
    <t>16.918.130</t>
  </si>
  <si>
    <t>5.287.127</t>
  </si>
  <si>
    <t>1.123.154,8</t>
  </si>
  <si>
    <t>19.785.998</t>
  </si>
  <si>
    <t>5.596.062</t>
  </si>
  <si>
    <t>922.193,8</t>
  </si>
  <si>
    <t>23.566.363</t>
  </si>
  <si>
    <t>6.037.709</t>
  </si>
  <si>
    <t>881.030,1</t>
  </si>
  <si>
    <t>26.519.559</t>
  </si>
  <si>
    <t>6.219.576</t>
  </si>
  <si>
    <t>746.425,3</t>
  </si>
  <si>
    <t>TARIJA</t>
  </si>
  <si>
    <t>1.357.908</t>
  </si>
  <si>
    <t>174.595,6</t>
  </si>
  <si>
    <t>1.685.880</t>
  </si>
  <si>
    <t>4.210</t>
  </si>
  <si>
    <t>147.721,7</t>
  </si>
  <si>
    <t>2.057.637</t>
  </si>
  <si>
    <t>145.779,4</t>
  </si>
  <si>
    <t>2.026.895</t>
  </si>
  <si>
    <t>154.973,8</t>
  </si>
  <si>
    <t>2.239.452</t>
  </si>
  <si>
    <t>163.780,1</t>
  </si>
  <si>
    <t>1.241.565</t>
  </si>
  <si>
    <t>2.912.388</t>
  </si>
  <si>
    <t>339.592,1</t>
  </si>
  <si>
    <t>1.617.727</t>
  </si>
  <si>
    <t>3.687.710</t>
  </si>
  <si>
    <t>441.506,1</t>
  </si>
  <si>
    <t>2.023.832</t>
  </si>
  <si>
    <t>4.413.448</t>
  </si>
  <si>
    <t>11.510</t>
  </si>
  <si>
    <t>665.438,3</t>
  </si>
  <si>
    <t>2.700.679</t>
  </si>
  <si>
    <t>4.549.240</t>
  </si>
  <si>
    <t>651.208,8</t>
  </si>
  <si>
    <t>3.203.468</t>
  </si>
  <si>
    <t>3.581.371</t>
  </si>
  <si>
    <t>513.830,2</t>
  </si>
  <si>
    <t>3.800.405</t>
  </si>
  <si>
    <t>2.744.794</t>
  </si>
  <si>
    <t>527.088,6</t>
  </si>
  <si>
    <t>4.344.117</t>
  </si>
  <si>
    <t>3.030.804</t>
  </si>
  <si>
    <t>15.270</t>
  </si>
  <si>
    <t>458.077,7</t>
  </si>
  <si>
    <t>5.084.554</t>
  </si>
  <si>
    <t>3.204.987</t>
  </si>
  <si>
    <t>341.352,5</t>
  </si>
  <si>
    <t>5.606.527</t>
  </si>
  <si>
    <t>3.055.596</t>
  </si>
  <si>
    <t>184.323,1</t>
  </si>
  <si>
    <t>ORURO</t>
  </si>
  <si>
    <t>56.865,6</t>
  </si>
  <si>
    <t>88.450,5</t>
  </si>
  <si>
    <t>280.400</t>
  </si>
  <si>
    <t>106.993,2</t>
  </si>
  <si>
    <t>108.989,6</t>
  </si>
  <si>
    <t>479.030</t>
  </si>
  <si>
    <t>1.165.014</t>
  </si>
  <si>
    <t>81.076,7</t>
  </si>
  <si>
    <t>1.441.108</t>
  </si>
  <si>
    <t>150.688,3</t>
  </si>
  <si>
    <t>1.023.539</t>
  </si>
  <si>
    <t>1.383.301</t>
  </si>
  <si>
    <t>186.096,7</t>
  </si>
  <si>
    <t>1.346.370</t>
  </si>
  <si>
    <t>1.510.743</t>
  </si>
  <si>
    <t>214.415,7</t>
  </si>
  <si>
    <t>1.741.333</t>
  </si>
  <si>
    <t>1.584.934</t>
  </si>
  <si>
    <t>408.237,1</t>
  </si>
  <si>
    <t>2.046.541</t>
  </si>
  <si>
    <t>1.568.396</t>
  </si>
  <si>
    <t>14.290</t>
  </si>
  <si>
    <t>337.174,3</t>
  </si>
  <si>
    <t>2.340.458</t>
  </si>
  <si>
    <t>1.670.678</t>
  </si>
  <si>
    <t>217.805,1</t>
  </si>
  <si>
    <t>2.666.177</t>
  </si>
  <si>
    <t>1.999.850</t>
  </si>
  <si>
    <t>232.838,5</t>
  </si>
  <si>
    <t>3.026.147</t>
  </si>
  <si>
    <t>2.071.312</t>
  </si>
  <si>
    <t>219.631,4</t>
  </si>
  <si>
    <t>3.392.149</t>
  </si>
  <si>
    <t>2.066.063</t>
  </si>
  <si>
    <t>197.811,5</t>
  </si>
  <si>
    <t>POTOSI</t>
  </si>
  <si>
    <t>73.564,0</t>
  </si>
  <si>
    <t>127.409,6</t>
  </si>
  <si>
    <t>1.074.922</t>
  </si>
  <si>
    <t>167.254,1</t>
  </si>
  <si>
    <t>1.195.496</t>
  </si>
  <si>
    <t>182.081,8</t>
  </si>
  <si>
    <t>1.415.999</t>
  </si>
  <si>
    <t>158.663,9</t>
  </si>
  <si>
    <t>1.795.238</t>
  </si>
  <si>
    <t>215.643,6</t>
  </si>
  <si>
    <t>1.599.333</t>
  </si>
  <si>
    <t>272.156,2</t>
  </si>
  <si>
    <t>1.058.071</t>
  </si>
  <si>
    <t>1.693.855</t>
  </si>
  <si>
    <t>322.961,2</t>
  </si>
  <si>
    <t>1.409.695</t>
  </si>
  <si>
    <t>1.806.129</t>
  </si>
  <si>
    <t>355.636,7</t>
  </si>
  <si>
    <t>1.859.215</t>
  </si>
  <si>
    <t>1.835.057</t>
  </si>
  <si>
    <t>473.581,4</t>
  </si>
  <si>
    <t>2.171.979</t>
  </si>
  <si>
    <t>2.105.668</t>
  </si>
  <si>
    <t>395.680,0</t>
  </si>
  <si>
    <t>2.497.865</t>
  </si>
  <si>
    <t>2.484.590</t>
  </si>
  <si>
    <t>496.482,6</t>
  </si>
  <si>
    <t>2.878.446</t>
  </si>
  <si>
    <t>2.627.922</t>
  </si>
  <si>
    <t>536.813,1</t>
  </si>
  <si>
    <t>3.141.939</t>
  </si>
  <si>
    <t>2.506.995</t>
  </si>
  <si>
    <t>398.829,2</t>
  </si>
  <si>
    <t>CHUQUISACA</t>
  </si>
  <si>
    <t>65.676,7</t>
  </si>
  <si>
    <t>58.627,9</t>
  </si>
  <si>
    <t>82.026,2</t>
  </si>
  <si>
    <t>119.736,6</t>
  </si>
  <si>
    <t>4.550</t>
  </si>
  <si>
    <t>109.318,7</t>
  </si>
  <si>
    <t>1.271.106</t>
  </si>
  <si>
    <t>1.048.805</t>
  </si>
  <si>
    <t>5.060</t>
  </si>
  <si>
    <t>155.380,9</t>
  </si>
  <si>
    <t>1.684.160</t>
  </si>
  <si>
    <t>1.234.271</t>
  </si>
  <si>
    <t>148.844,3</t>
  </si>
  <si>
    <t>2.056.937</t>
  </si>
  <si>
    <t>1.496.183</t>
  </si>
  <si>
    <t>196.914,7</t>
  </si>
  <si>
    <t>2.630.648</t>
  </si>
  <si>
    <t>1.652.290</t>
  </si>
  <si>
    <t>253.942,0</t>
  </si>
  <si>
    <t>3.241.527</t>
  </si>
  <si>
    <t>1.711.479</t>
  </si>
  <si>
    <t>287.865,0</t>
  </si>
  <si>
    <t>3.786.470</t>
  </si>
  <si>
    <t>1.714.428</t>
  </si>
  <si>
    <t>252.528,1</t>
  </si>
  <si>
    <t>4.441.203</t>
  </si>
  <si>
    <t>1.874.252</t>
  </si>
  <si>
    <t>241.639,2</t>
  </si>
  <si>
    <t>5.344.879</t>
  </si>
  <si>
    <t>2.030.877</t>
  </si>
  <si>
    <t>213.300,2</t>
  </si>
  <si>
    <t>5.890.242</t>
  </si>
  <si>
    <t>2.069.698</t>
  </si>
  <si>
    <t>186.541,1</t>
  </si>
  <si>
    <t>BENI</t>
  </si>
  <si>
    <t>49.303,4</t>
  </si>
  <si>
    <t>56.216,0</t>
  </si>
  <si>
    <t>324.920</t>
  </si>
  <si>
    <t>88.283,4</t>
  </si>
  <si>
    <t>2.720</t>
  </si>
  <si>
    <t>72.983,8</t>
  </si>
  <si>
    <t>463.680</t>
  </si>
  <si>
    <t>3.190</t>
  </si>
  <si>
    <t>63.665,2</t>
  </si>
  <si>
    <t>114.574,3</t>
  </si>
  <si>
    <t>108.022,3</t>
  </si>
  <si>
    <t>1.168.931</t>
  </si>
  <si>
    <t>122.984,8</t>
  </si>
  <si>
    <t>1.525.559</t>
  </si>
  <si>
    <t>197.816,3</t>
  </si>
  <si>
    <t>1.800.844</t>
  </si>
  <si>
    <t>236.858,6</t>
  </si>
  <si>
    <t>2.125.667</t>
  </si>
  <si>
    <t>305.280,1</t>
  </si>
  <si>
    <t>2.428.614</t>
  </si>
  <si>
    <t>1.004.130</t>
  </si>
  <si>
    <t>217.783,3</t>
  </si>
  <si>
    <t>2.940.906</t>
  </si>
  <si>
    <t>1.104.514</t>
  </si>
  <si>
    <t>185.918,9</t>
  </si>
  <si>
    <t>3.192.751</t>
  </si>
  <si>
    <t>1.139.733</t>
  </si>
  <si>
    <t>211.168,9</t>
  </si>
  <si>
    <t>PANDO</t>
  </si>
  <si>
    <t>37.891,7</t>
  </si>
  <si>
    <t>50.585,0</t>
  </si>
  <si>
    <t>23.405,2</t>
  </si>
  <si>
    <t>23.784,5</t>
  </si>
  <si>
    <t>33.167,6</t>
  </si>
  <si>
    <t>53.515,6</t>
  </si>
  <si>
    <t>62.353,4</t>
  </si>
  <si>
    <t>70.829,8</t>
  </si>
  <si>
    <t>138.569,0</t>
  </si>
  <si>
    <t>129.818,2</t>
  </si>
  <si>
    <t>135.025,4</t>
  </si>
  <si>
    <t>1.033.816</t>
  </si>
  <si>
    <t>110.765,2</t>
  </si>
  <si>
    <t>1.019.955</t>
  </si>
  <si>
    <t>3.600</t>
  </si>
  <si>
    <t>81.741,3</t>
  </si>
  <si>
    <t>91.172,6</t>
  </si>
  <si>
    <t>Exportaciones trimestral Santa Cruz (2000-2019)</t>
  </si>
  <si>
    <t>Año</t>
  </si>
  <si>
    <t>1º</t>
  </si>
  <si>
    <t>2º</t>
  </si>
  <si>
    <t>3º</t>
  </si>
  <si>
    <t>4º</t>
  </si>
  <si>
    <t>Medidas</t>
  </si>
  <si>
    <t>Actividad Económica</t>
  </si>
  <si>
    <t>Departamento</t>
  </si>
  <si>
    <t>Valor FOB ($us.)</t>
  </si>
  <si>
    <t>TOTAL</t>
  </si>
  <si>
    <t>Agricultura,Ganaderia, Caza, Silvicultura y Pesca</t>
  </si>
  <si>
    <t>Extracción de Hidrocarburos</t>
  </si>
  <si>
    <t>Extracción de Minerales</t>
  </si>
  <si>
    <t>Industria Manufacturera</t>
  </si>
  <si>
    <t>Base empresarial Vigente por departamento</t>
  </si>
  <si>
    <t>year</t>
  </si>
  <si>
    <t>2017(p)</t>
  </si>
  <si>
    <t>2018(p)</t>
  </si>
  <si>
    <t>2019(p)</t>
  </si>
  <si>
    <t>x_tm</t>
  </si>
  <si>
    <t>pippc</t>
  </si>
  <si>
    <t>pib</t>
  </si>
  <si>
    <t>x1</t>
  </si>
  <si>
    <t>x2</t>
  </si>
  <si>
    <t>x3</t>
  </si>
  <si>
    <t>x4</t>
  </si>
  <si>
    <t>inv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</si>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</sst>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\ ;\(#,##0\)"/>
  </numFmts>
  <fonts count="11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9"/>
      <color theme="1"/>
      <name val="Arial"/>
    </font>
    <font>
      <sz val="11"/>
      <color rgb="FF000000"/>
      <name val="Calibri"/>
    </font>
    <font>
      <sz val="9"/>
      <color theme="1"/>
      <name val="Arial"/>
    </font>
    <font>
      <sz val="8"/>
      <color rgb="FF000000"/>
      <name val="Verdana"/>
    </font>
    <font>
      <sz val="10"/>
      <name val="Calibri"/>
    </font>
    <font>
      <sz val="10"/>
      <color rgb="FF000000"/>
      <name val="Arial"/>
    </font>
    <font>
      <b/>
      <vertAlign val="superscript"/>
      <sz val="11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EEF3FF"/>
        <bgColor rgb="FFEEF3FF"/>
      </patternFill>
    </fill>
    <fill>
      <patternFill patternType="solid">
        <fgColor rgb="FFDEE3EF"/>
        <bgColor rgb="FFDEE3EF"/>
      </patternFill>
    </fill>
    <fill>
      <patternFill patternType="solid">
        <fgColor rgb="FFF0F0F0"/>
        <bgColor rgb="FFF0F0F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2" fillId="5" borderId="1" xfId="0" applyFont="1" applyFill="1" applyBorder="1" applyAlignment="1"/>
    <xf numFmtId="0" fontId="3" fillId="5" borderId="1" xfId="0" applyFont="1" applyFill="1" applyBorder="1"/>
    <xf numFmtId="0" fontId="3" fillId="0" borderId="0" xfId="0" applyFont="1"/>
    <xf numFmtId="0" fontId="3" fillId="6" borderId="1" xfId="0" applyFont="1" applyFill="1" applyBorder="1"/>
    <xf numFmtId="0" fontId="2" fillId="5" borderId="1" xfId="0" applyFont="1" applyFill="1" applyBorder="1"/>
    <xf numFmtId="0" fontId="3" fillId="7" borderId="1" xfId="0" applyFont="1" applyFill="1" applyBorder="1"/>
    <xf numFmtId="164" fontId="3" fillId="6" borderId="2" xfId="0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3" fontId="3" fillId="8" borderId="4" xfId="0" applyNumberFormat="1" applyFont="1" applyFill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4" fillId="8" borderId="5" xfId="0" applyFont="1" applyFill="1" applyBorder="1" applyAlignment="1">
      <alignment horizontal="right"/>
    </xf>
    <xf numFmtId="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4" fontId="3" fillId="0" borderId="0" xfId="0" applyNumberFormat="1" applyFont="1"/>
    <xf numFmtId="0" fontId="2" fillId="8" borderId="0" xfId="0" applyFont="1" applyFill="1" applyAlignment="1"/>
    <xf numFmtId="0" fontId="2" fillId="0" borderId="0" xfId="0" applyFont="1"/>
    <xf numFmtId="0" fontId="2" fillId="9" borderId="0" xfId="0" applyFont="1" applyFill="1"/>
    <xf numFmtId="0" fontId="2" fillId="4" borderId="0" xfId="0" applyFont="1" applyFill="1" applyAlignment="1"/>
    <xf numFmtId="0" fontId="1" fillId="8" borderId="0" xfId="0" applyFont="1" applyFill="1"/>
    <xf numFmtId="0" fontId="3" fillId="4" borderId="0" xfId="0" applyFont="1" applyFill="1" applyAlignment="1"/>
    <xf numFmtId="0" fontId="3" fillId="8" borderId="5" xfId="0" applyFont="1" applyFill="1" applyBorder="1" applyAlignment="1">
      <alignment horizontal="right"/>
    </xf>
    <xf numFmtId="0" fontId="5" fillId="9" borderId="0" xfId="0" applyFont="1" applyFill="1" applyAlignment="1"/>
    <xf numFmtId="0" fontId="3" fillId="0" borderId="2" xfId="0" applyFont="1" applyBorder="1" applyAlignment="1">
      <alignment horizontal="right"/>
    </xf>
    <xf numFmtId="0" fontId="1" fillId="0" borderId="0" xfId="0" applyFont="1" applyAlignment="1"/>
    <xf numFmtId="0" fontId="3" fillId="9" borderId="0" xfId="0" applyFont="1" applyFill="1"/>
    <xf numFmtId="0" fontId="3" fillId="9" borderId="7" xfId="0" applyFont="1" applyFill="1" applyBorder="1" applyAlignment="1">
      <alignment horizontal="right"/>
    </xf>
    <xf numFmtId="49" fontId="5" fillId="9" borderId="0" xfId="0" applyNumberFormat="1" applyFont="1" applyFill="1" applyAlignment="1"/>
    <xf numFmtId="3" fontId="1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6" fillId="9" borderId="5" xfId="0" applyFont="1" applyFill="1" applyBorder="1" applyAlignment="1">
      <alignment horizontal="right"/>
    </xf>
    <xf numFmtId="0" fontId="5" fillId="9" borderId="0" xfId="0" applyFont="1" applyFill="1" applyAlignment="1">
      <alignment horizontal="right"/>
    </xf>
    <xf numFmtId="0" fontId="2" fillId="8" borderId="0" xfId="0" applyFont="1" applyFill="1"/>
    <xf numFmtId="0" fontId="2" fillId="10" borderId="0" xfId="0" applyFont="1" applyFill="1" applyAlignment="1"/>
    <xf numFmtId="0" fontId="3" fillId="10" borderId="0" xfId="0" applyFont="1" applyFill="1" applyAlignment="1"/>
    <xf numFmtId="0" fontId="3" fillId="8" borderId="0" xfId="0" applyFont="1" applyFill="1" applyAlignment="1"/>
    <xf numFmtId="0" fontId="2" fillId="11" borderId="0" xfId="0" applyFont="1" applyFill="1" applyAlignment="1"/>
    <xf numFmtId="0" fontId="3" fillId="11" borderId="0" xfId="0" applyFont="1" applyFill="1" applyAlignment="1"/>
    <xf numFmtId="0" fontId="2" fillId="12" borderId="0" xfId="0" applyFont="1" applyFill="1" applyAlignment="1"/>
    <xf numFmtId="0" fontId="3" fillId="12" borderId="0" xfId="0" applyFont="1" applyFill="1" applyAlignment="1"/>
    <xf numFmtId="49" fontId="1" fillId="0" borderId="0" xfId="0" applyNumberFormat="1" applyFont="1" applyAlignment="1"/>
    <xf numFmtId="0" fontId="2" fillId="13" borderId="0" xfId="0" applyFont="1" applyFill="1" applyAlignment="1"/>
    <xf numFmtId="0" fontId="3" fillId="13" borderId="0" xfId="0" applyFont="1" applyFill="1" applyAlignment="1"/>
    <xf numFmtId="0" fontId="3" fillId="0" borderId="0" xfId="0" applyFont="1" applyAlignment="1"/>
    <xf numFmtId="0" fontId="2" fillId="14" borderId="0" xfId="0" applyFont="1" applyFill="1" applyAlignment="1"/>
    <xf numFmtId="0" fontId="3" fillId="14" borderId="0" xfId="0" applyFont="1" applyFill="1" applyAlignment="1"/>
    <xf numFmtId="0" fontId="3" fillId="0" borderId="7" xfId="0" applyFont="1" applyBorder="1" applyAlignment="1">
      <alignment horizontal="right"/>
    </xf>
    <xf numFmtId="0" fontId="2" fillId="15" borderId="0" xfId="0" applyFont="1" applyFill="1" applyAlignment="1"/>
    <xf numFmtId="0" fontId="3" fillId="15" borderId="0" xfId="0" applyFont="1" applyFill="1" applyAlignment="1"/>
    <xf numFmtId="0" fontId="2" fillId="16" borderId="0" xfId="0" applyFont="1" applyFill="1" applyAlignment="1"/>
    <xf numFmtId="0" fontId="3" fillId="16" borderId="0" xfId="0" applyFont="1" applyFill="1" applyAlignment="1"/>
    <xf numFmtId="0" fontId="1" fillId="9" borderId="0" xfId="0" applyFont="1" applyFill="1"/>
    <xf numFmtId="0" fontId="2" fillId="0" borderId="0" xfId="0" applyFont="1"/>
    <xf numFmtId="0" fontId="3" fillId="9" borderId="11" xfId="0" applyFont="1" applyFill="1" applyBorder="1"/>
    <xf numFmtId="0" fontId="3" fillId="9" borderId="12" xfId="0" applyFont="1" applyFill="1" applyBorder="1"/>
    <xf numFmtId="0" fontId="7" fillId="18" borderId="2" xfId="0" applyFont="1" applyFill="1" applyBorder="1" applyAlignment="1">
      <alignment horizontal="left" vertical="top"/>
    </xf>
    <xf numFmtId="0" fontId="3" fillId="9" borderId="1" xfId="0" applyFont="1" applyFill="1" applyBorder="1"/>
    <xf numFmtId="0" fontId="3" fillId="9" borderId="13" xfId="0" applyFont="1" applyFill="1" applyBorder="1"/>
    <xf numFmtId="0" fontId="7" fillId="17" borderId="2" xfId="0" applyFont="1" applyFill="1" applyBorder="1" applyAlignment="1">
      <alignment horizontal="left" vertical="top"/>
    </xf>
    <xf numFmtId="0" fontId="9" fillId="18" borderId="2" xfId="0" applyFont="1" applyFill="1" applyBorder="1" applyAlignment="1">
      <alignment horizontal="left" vertical="center"/>
    </xf>
    <xf numFmtId="0" fontId="7" fillId="19" borderId="2" xfId="0" applyFont="1" applyFill="1" applyBorder="1" applyAlignment="1">
      <alignment horizontal="right" vertical="center"/>
    </xf>
    <xf numFmtId="0" fontId="9" fillId="17" borderId="2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right" vertical="center"/>
    </xf>
    <xf numFmtId="3" fontId="3" fillId="0" borderId="0" xfId="0" applyNumberFormat="1" applyFont="1"/>
    <xf numFmtId="0" fontId="7" fillId="17" borderId="8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85725" cy="857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85725" cy="857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85725" cy="8572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85725" cy="857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85725" cy="85725"/>
    <xdr:pic>
      <xdr:nvPicPr>
        <xdr:cNvPr id="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85725" cy="8572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85725" cy="85725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85725" cy="85725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85725" cy="85725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85725" cy="85725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85725" cy="8572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85725" cy="85725"/>
    <xdr:pic>
      <xdr:nvPicPr>
        <xdr:cNvPr id="1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85725" cy="85725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85725" cy="85725"/>
    <xdr:pic>
      <xdr:nvPicPr>
        <xdr:cNvPr id="1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85725" cy="85725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85725" cy="8572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</xdr:row>
      <xdr:rowOff>0</xdr:rowOff>
    </xdr:from>
    <xdr:ext cx="85725" cy="85725"/>
    <xdr:pic>
      <xdr:nvPicPr>
        <xdr:cNvPr id="1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85725" cy="85725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85725" cy="85725"/>
    <xdr:pic>
      <xdr:nvPicPr>
        <xdr:cNvPr id="2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85725" cy="85725"/>
    <xdr:pic>
      <xdr:nvPicPr>
        <xdr:cNvPr id="2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</xdr:row>
      <xdr:rowOff>0</xdr:rowOff>
    </xdr:from>
    <xdr:ext cx="85725" cy="8572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85725" cy="85725"/>
    <xdr:pic>
      <xdr:nvPicPr>
        <xdr:cNvPr id="2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2</xdr:row>
      <xdr:rowOff>0</xdr:rowOff>
    </xdr:from>
    <xdr:ext cx="85725" cy="85725"/>
    <xdr:pic>
      <xdr:nvPicPr>
        <xdr:cNvPr id="2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</xdr:row>
      <xdr:rowOff>0</xdr:rowOff>
    </xdr:from>
    <xdr:ext cx="85725" cy="85725"/>
    <xdr:pic>
      <xdr:nvPicPr>
        <xdr:cNvPr id="2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2</xdr:row>
      <xdr:rowOff>0</xdr:rowOff>
    </xdr:from>
    <xdr:ext cx="85725" cy="85725"/>
    <xdr:pic>
      <xdr:nvPicPr>
        <xdr:cNvPr id="2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</xdr:row>
      <xdr:rowOff>0</xdr:rowOff>
    </xdr:from>
    <xdr:ext cx="85725" cy="8572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2</xdr:row>
      <xdr:rowOff>0</xdr:rowOff>
    </xdr:from>
    <xdr:ext cx="85725" cy="85725"/>
    <xdr:pic>
      <xdr:nvPicPr>
        <xdr:cNvPr id="2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2</xdr:row>
      <xdr:rowOff>0</xdr:rowOff>
    </xdr:from>
    <xdr:ext cx="85725" cy="85725"/>
    <xdr:pic>
      <xdr:nvPicPr>
        <xdr:cNvPr id="2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2</xdr:row>
      <xdr:rowOff>0</xdr:rowOff>
    </xdr:from>
    <xdr:ext cx="85725" cy="85725"/>
    <xdr:pic>
      <xdr:nvPicPr>
        <xdr:cNvPr id="3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2</xdr:row>
      <xdr:rowOff>0</xdr:rowOff>
    </xdr:from>
    <xdr:ext cx="85725" cy="85725"/>
    <xdr:pic>
      <xdr:nvPicPr>
        <xdr:cNvPr id="3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2</xdr:row>
      <xdr:rowOff>0</xdr:rowOff>
    </xdr:from>
    <xdr:ext cx="85725" cy="85725"/>
    <xdr:pic>
      <xdr:nvPicPr>
        <xdr:cNvPr id="3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2</xdr:row>
      <xdr:rowOff>0</xdr:rowOff>
    </xdr:from>
    <xdr:ext cx="85725" cy="85725"/>
    <xdr:pic>
      <xdr:nvPicPr>
        <xdr:cNvPr id="3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2</xdr:row>
      <xdr:rowOff>0</xdr:rowOff>
    </xdr:from>
    <xdr:ext cx="85725" cy="85725"/>
    <xdr:pic>
      <xdr:nvPicPr>
        <xdr:cNvPr id="3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2</xdr:row>
      <xdr:rowOff>0</xdr:rowOff>
    </xdr:from>
    <xdr:ext cx="85725" cy="85725"/>
    <xdr:pic>
      <xdr:nvPicPr>
        <xdr:cNvPr id="3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2</xdr:row>
      <xdr:rowOff>0</xdr:rowOff>
    </xdr:from>
    <xdr:ext cx="85725" cy="85725"/>
    <xdr:pic>
      <xdr:nvPicPr>
        <xdr:cNvPr id="3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2</xdr:row>
      <xdr:rowOff>0</xdr:rowOff>
    </xdr:from>
    <xdr:ext cx="85725" cy="85725"/>
    <xdr:pic>
      <xdr:nvPicPr>
        <xdr:cNvPr id="3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2</xdr:row>
      <xdr:rowOff>0</xdr:rowOff>
    </xdr:from>
    <xdr:ext cx="85725" cy="85725"/>
    <xdr:pic>
      <xdr:nvPicPr>
        <xdr:cNvPr id="3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2</xdr:row>
      <xdr:rowOff>0</xdr:rowOff>
    </xdr:from>
    <xdr:ext cx="85725" cy="85725"/>
    <xdr:pic>
      <xdr:nvPicPr>
        <xdr:cNvPr id="3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2</xdr:row>
      <xdr:rowOff>0</xdr:rowOff>
    </xdr:from>
    <xdr:ext cx="85725" cy="85725"/>
    <xdr:pic>
      <xdr:nvPicPr>
        <xdr:cNvPr id="4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2</xdr:row>
      <xdr:rowOff>0</xdr:rowOff>
    </xdr:from>
    <xdr:ext cx="85725" cy="85725"/>
    <xdr:pic>
      <xdr:nvPicPr>
        <xdr:cNvPr id="4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2</xdr:row>
      <xdr:rowOff>0</xdr:rowOff>
    </xdr:from>
    <xdr:ext cx="85725" cy="85725"/>
    <xdr:pic>
      <xdr:nvPicPr>
        <xdr:cNvPr id="4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2</xdr:row>
      <xdr:rowOff>0</xdr:rowOff>
    </xdr:from>
    <xdr:ext cx="85725" cy="85725"/>
    <xdr:pic>
      <xdr:nvPicPr>
        <xdr:cNvPr id="4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2</xdr:row>
      <xdr:rowOff>0</xdr:rowOff>
    </xdr:from>
    <xdr:ext cx="85725" cy="85725"/>
    <xdr:pic>
      <xdr:nvPicPr>
        <xdr:cNvPr id="4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2</xdr:row>
      <xdr:rowOff>0</xdr:rowOff>
    </xdr:from>
    <xdr:ext cx="85725" cy="85725"/>
    <xdr:pic>
      <xdr:nvPicPr>
        <xdr:cNvPr id="4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0</xdr:colOff>
      <xdr:row>2</xdr:row>
      <xdr:rowOff>0</xdr:rowOff>
    </xdr:from>
    <xdr:ext cx="85725" cy="85725"/>
    <xdr:pic>
      <xdr:nvPicPr>
        <xdr:cNvPr id="4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2</xdr:row>
      <xdr:rowOff>0</xdr:rowOff>
    </xdr:from>
    <xdr:ext cx="85725" cy="85725"/>
    <xdr:pic>
      <xdr:nvPicPr>
        <xdr:cNvPr id="4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2</xdr:row>
      <xdr:rowOff>0</xdr:rowOff>
    </xdr:from>
    <xdr:ext cx="85725" cy="85725"/>
    <xdr:pic>
      <xdr:nvPicPr>
        <xdr:cNvPr id="4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47</xdr:col>
      <xdr:colOff>0</xdr:colOff>
      <xdr:row>2</xdr:row>
      <xdr:rowOff>0</xdr:rowOff>
    </xdr:from>
    <xdr:ext cx="85725" cy="85725"/>
    <xdr:pic>
      <xdr:nvPicPr>
        <xdr:cNvPr id="4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48</xdr:col>
      <xdr:colOff>0</xdr:colOff>
      <xdr:row>2</xdr:row>
      <xdr:rowOff>0</xdr:rowOff>
    </xdr:from>
    <xdr:ext cx="85725" cy="85725"/>
    <xdr:pic>
      <xdr:nvPicPr>
        <xdr:cNvPr id="5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2</xdr:row>
      <xdr:rowOff>0</xdr:rowOff>
    </xdr:from>
    <xdr:ext cx="85725" cy="85725"/>
    <xdr:pic>
      <xdr:nvPicPr>
        <xdr:cNvPr id="5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2</xdr:row>
      <xdr:rowOff>0</xdr:rowOff>
    </xdr:from>
    <xdr:ext cx="85725" cy="85725"/>
    <xdr:pic>
      <xdr:nvPicPr>
        <xdr:cNvPr id="5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0</xdr:colOff>
      <xdr:row>2</xdr:row>
      <xdr:rowOff>0</xdr:rowOff>
    </xdr:from>
    <xdr:ext cx="85725" cy="85725"/>
    <xdr:pic>
      <xdr:nvPicPr>
        <xdr:cNvPr id="5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2</xdr:row>
      <xdr:rowOff>0</xdr:rowOff>
    </xdr:from>
    <xdr:ext cx="85725" cy="85725"/>
    <xdr:pic>
      <xdr:nvPicPr>
        <xdr:cNvPr id="5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53</xdr:col>
      <xdr:colOff>0</xdr:colOff>
      <xdr:row>2</xdr:row>
      <xdr:rowOff>0</xdr:rowOff>
    </xdr:from>
    <xdr:ext cx="85725" cy="85725"/>
    <xdr:pic>
      <xdr:nvPicPr>
        <xdr:cNvPr id="5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54</xdr:col>
      <xdr:colOff>0</xdr:colOff>
      <xdr:row>2</xdr:row>
      <xdr:rowOff>0</xdr:rowOff>
    </xdr:from>
    <xdr:ext cx="85725" cy="85725"/>
    <xdr:pic>
      <xdr:nvPicPr>
        <xdr:cNvPr id="5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55</xdr:col>
      <xdr:colOff>0</xdr:colOff>
      <xdr:row>2</xdr:row>
      <xdr:rowOff>0</xdr:rowOff>
    </xdr:from>
    <xdr:ext cx="85725" cy="85725"/>
    <xdr:pic>
      <xdr:nvPicPr>
        <xdr:cNvPr id="5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2</xdr:row>
      <xdr:rowOff>0</xdr:rowOff>
    </xdr:from>
    <xdr:ext cx="85725" cy="85725"/>
    <xdr:pic>
      <xdr:nvPicPr>
        <xdr:cNvPr id="5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57</xdr:col>
      <xdr:colOff>0</xdr:colOff>
      <xdr:row>2</xdr:row>
      <xdr:rowOff>0</xdr:rowOff>
    </xdr:from>
    <xdr:ext cx="85725" cy="85725"/>
    <xdr:pic>
      <xdr:nvPicPr>
        <xdr:cNvPr id="5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58</xdr:col>
      <xdr:colOff>0</xdr:colOff>
      <xdr:row>2</xdr:row>
      <xdr:rowOff>0</xdr:rowOff>
    </xdr:from>
    <xdr:ext cx="85725" cy="85725"/>
    <xdr:pic>
      <xdr:nvPicPr>
        <xdr:cNvPr id="6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2</xdr:row>
      <xdr:rowOff>0</xdr:rowOff>
    </xdr:from>
    <xdr:ext cx="85725" cy="85725"/>
    <xdr:pic>
      <xdr:nvPicPr>
        <xdr:cNvPr id="6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60</xdr:col>
      <xdr:colOff>0</xdr:colOff>
      <xdr:row>2</xdr:row>
      <xdr:rowOff>0</xdr:rowOff>
    </xdr:from>
    <xdr:ext cx="85725" cy="85725"/>
    <xdr:pic>
      <xdr:nvPicPr>
        <xdr:cNvPr id="6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0</xdr:colOff>
      <xdr:row>2</xdr:row>
      <xdr:rowOff>0</xdr:rowOff>
    </xdr:from>
    <xdr:ext cx="85725" cy="85725"/>
    <xdr:pic>
      <xdr:nvPicPr>
        <xdr:cNvPr id="6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0</xdr:colOff>
      <xdr:row>2</xdr:row>
      <xdr:rowOff>0</xdr:rowOff>
    </xdr:from>
    <xdr:ext cx="85725" cy="85725"/>
    <xdr:pic>
      <xdr:nvPicPr>
        <xdr:cNvPr id="6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63</xdr:col>
      <xdr:colOff>0</xdr:colOff>
      <xdr:row>2</xdr:row>
      <xdr:rowOff>0</xdr:rowOff>
    </xdr:from>
    <xdr:ext cx="85725" cy="85725"/>
    <xdr:pic>
      <xdr:nvPicPr>
        <xdr:cNvPr id="6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64</xdr:col>
      <xdr:colOff>0</xdr:colOff>
      <xdr:row>2</xdr:row>
      <xdr:rowOff>0</xdr:rowOff>
    </xdr:from>
    <xdr:ext cx="85725" cy="85725"/>
    <xdr:pic>
      <xdr:nvPicPr>
        <xdr:cNvPr id="6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65</xdr:col>
      <xdr:colOff>0</xdr:colOff>
      <xdr:row>2</xdr:row>
      <xdr:rowOff>0</xdr:rowOff>
    </xdr:from>
    <xdr:ext cx="85725" cy="85725"/>
    <xdr:pic>
      <xdr:nvPicPr>
        <xdr:cNvPr id="6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2</xdr:row>
      <xdr:rowOff>0</xdr:rowOff>
    </xdr:from>
    <xdr:ext cx="85725" cy="85725"/>
    <xdr:pic>
      <xdr:nvPicPr>
        <xdr:cNvPr id="6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67</xdr:col>
      <xdr:colOff>0</xdr:colOff>
      <xdr:row>2</xdr:row>
      <xdr:rowOff>0</xdr:rowOff>
    </xdr:from>
    <xdr:ext cx="85725" cy="85725"/>
    <xdr:pic>
      <xdr:nvPicPr>
        <xdr:cNvPr id="6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68</xdr:col>
      <xdr:colOff>0</xdr:colOff>
      <xdr:row>2</xdr:row>
      <xdr:rowOff>0</xdr:rowOff>
    </xdr:from>
    <xdr:ext cx="85725" cy="85725"/>
    <xdr:pic>
      <xdr:nvPicPr>
        <xdr:cNvPr id="7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69</xdr:col>
      <xdr:colOff>0</xdr:colOff>
      <xdr:row>2</xdr:row>
      <xdr:rowOff>0</xdr:rowOff>
    </xdr:from>
    <xdr:ext cx="85725" cy="85725"/>
    <xdr:pic>
      <xdr:nvPicPr>
        <xdr:cNvPr id="7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70</xdr:col>
      <xdr:colOff>0</xdr:colOff>
      <xdr:row>2</xdr:row>
      <xdr:rowOff>0</xdr:rowOff>
    </xdr:from>
    <xdr:ext cx="85725" cy="85725"/>
    <xdr:pic>
      <xdr:nvPicPr>
        <xdr:cNvPr id="7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71</xdr:col>
      <xdr:colOff>0</xdr:colOff>
      <xdr:row>2</xdr:row>
      <xdr:rowOff>0</xdr:rowOff>
    </xdr:from>
    <xdr:ext cx="85725" cy="85725"/>
    <xdr:pic>
      <xdr:nvPicPr>
        <xdr:cNvPr id="7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2</xdr:row>
      <xdr:rowOff>0</xdr:rowOff>
    </xdr:from>
    <xdr:ext cx="85725" cy="85725"/>
    <xdr:pic>
      <xdr:nvPicPr>
        <xdr:cNvPr id="7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73</xdr:col>
      <xdr:colOff>0</xdr:colOff>
      <xdr:row>2</xdr:row>
      <xdr:rowOff>0</xdr:rowOff>
    </xdr:from>
    <xdr:ext cx="85725" cy="85725"/>
    <xdr:pic>
      <xdr:nvPicPr>
        <xdr:cNvPr id="7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74</xdr:col>
      <xdr:colOff>0</xdr:colOff>
      <xdr:row>2</xdr:row>
      <xdr:rowOff>0</xdr:rowOff>
    </xdr:from>
    <xdr:ext cx="85725" cy="85725"/>
    <xdr:pic>
      <xdr:nvPicPr>
        <xdr:cNvPr id="7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75</xdr:col>
      <xdr:colOff>0</xdr:colOff>
      <xdr:row>2</xdr:row>
      <xdr:rowOff>0</xdr:rowOff>
    </xdr:from>
    <xdr:ext cx="85725" cy="85725"/>
    <xdr:pic>
      <xdr:nvPicPr>
        <xdr:cNvPr id="7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76</xdr:col>
      <xdr:colOff>0</xdr:colOff>
      <xdr:row>2</xdr:row>
      <xdr:rowOff>0</xdr:rowOff>
    </xdr:from>
    <xdr:ext cx="85725" cy="85725"/>
    <xdr:pic>
      <xdr:nvPicPr>
        <xdr:cNvPr id="7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77</xdr:col>
      <xdr:colOff>0</xdr:colOff>
      <xdr:row>2</xdr:row>
      <xdr:rowOff>0</xdr:rowOff>
    </xdr:from>
    <xdr:ext cx="85725" cy="85725"/>
    <xdr:pic>
      <xdr:nvPicPr>
        <xdr:cNvPr id="7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78</xdr:col>
      <xdr:colOff>0</xdr:colOff>
      <xdr:row>2</xdr:row>
      <xdr:rowOff>0</xdr:rowOff>
    </xdr:from>
    <xdr:ext cx="85725" cy="85725"/>
    <xdr:pic>
      <xdr:nvPicPr>
        <xdr:cNvPr id="8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79</xdr:col>
      <xdr:colOff>0</xdr:colOff>
      <xdr:row>2</xdr:row>
      <xdr:rowOff>0</xdr:rowOff>
    </xdr:from>
    <xdr:ext cx="85725" cy="85725"/>
    <xdr:pic>
      <xdr:nvPicPr>
        <xdr:cNvPr id="8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80</xdr:col>
      <xdr:colOff>0</xdr:colOff>
      <xdr:row>2</xdr:row>
      <xdr:rowOff>0</xdr:rowOff>
    </xdr:from>
    <xdr:ext cx="85725" cy="85725"/>
    <xdr:pic>
      <xdr:nvPicPr>
        <xdr:cNvPr id="8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81</xdr:col>
      <xdr:colOff>0</xdr:colOff>
      <xdr:row>2</xdr:row>
      <xdr:rowOff>0</xdr:rowOff>
    </xdr:from>
    <xdr:ext cx="85725" cy="85725"/>
    <xdr:pic>
      <xdr:nvPicPr>
        <xdr:cNvPr id="8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82</xdr:col>
      <xdr:colOff>0</xdr:colOff>
      <xdr:row>2</xdr:row>
      <xdr:rowOff>0</xdr:rowOff>
    </xdr:from>
    <xdr:ext cx="85725" cy="85725"/>
    <xdr:pic>
      <xdr:nvPicPr>
        <xdr:cNvPr id="8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83</xdr:col>
      <xdr:colOff>0</xdr:colOff>
      <xdr:row>2</xdr:row>
      <xdr:rowOff>0</xdr:rowOff>
    </xdr:from>
    <xdr:ext cx="85725" cy="85725"/>
    <xdr:pic>
      <xdr:nvPicPr>
        <xdr:cNvPr id="8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84</xdr:col>
      <xdr:colOff>0</xdr:colOff>
      <xdr:row>2</xdr:row>
      <xdr:rowOff>0</xdr:rowOff>
    </xdr:from>
    <xdr:ext cx="85725" cy="85725"/>
    <xdr:pic>
      <xdr:nvPicPr>
        <xdr:cNvPr id="8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85</xdr:col>
      <xdr:colOff>0</xdr:colOff>
      <xdr:row>2</xdr:row>
      <xdr:rowOff>0</xdr:rowOff>
    </xdr:from>
    <xdr:ext cx="85725" cy="85725"/>
    <xdr:pic>
      <xdr:nvPicPr>
        <xdr:cNvPr id="8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86</xdr:col>
      <xdr:colOff>0</xdr:colOff>
      <xdr:row>2</xdr:row>
      <xdr:rowOff>0</xdr:rowOff>
    </xdr:from>
    <xdr:ext cx="85725" cy="85725"/>
    <xdr:pic>
      <xdr:nvPicPr>
        <xdr:cNvPr id="8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87</xdr:col>
      <xdr:colOff>0</xdr:colOff>
      <xdr:row>2</xdr:row>
      <xdr:rowOff>0</xdr:rowOff>
    </xdr:from>
    <xdr:ext cx="85725" cy="85725"/>
    <xdr:pic>
      <xdr:nvPicPr>
        <xdr:cNvPr id="8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88</xdr:col>
      <xdr:colOff>0</xdr:colOff>
      <xdr:row>2</xdr:row>
      <xdr:rowOff>0</xdr:rowOff>
    </xdr:from>
    <xdr:ext cx="85725" cy="85725"/>
    <xdr:pic>
      <xdr:nvPicPr>
        <xdr:cNvPr id="9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89</xdr:col>
      <xdr:colOff>0</xdr:colOff>
      <xdr:row>2</xdr:row>
      <xdr:rowOff>0</xdr:rowOff>
    </xdr:from>
    <xdr:ext cx="85725" cy="85725"/>
    <xdr:pic>
      <xdr:nvPicPr>
        <xdr:cNvPr id="9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90</xdr:col>
      <xdr:colOff>0</xdr:colOff>
      <xdr:row>2</xdr:row>
      <xdr:rowOff>0</xdr:rowOff>
    </xdr:from>
    <xdr:ext cx="85725" cy="85725"/>
    <xdr:pic>
      <xdr:nvPicPr>
        <xdr:cNvPr id="9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91</xdr:col>
      <xdr:colOff>0</xdr:colOff>
      <xdr:row>2</xdr:row>
      <xdr:rowOff>0</xdr:rowOff>
    </xdr:from>
    <xdr:ext cx="85725" cy="85725"/>
    <xdr:pic>
      <xdr:nvPicPr>
        <xdr:cNvPr id="9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92</xdr:col>
      <xdr:colOff>0</xdr:colOff>
      <xdr:row>2</xdr:row>
      <xdr:rowOff>0</xdr:rowOff>
    </xdr:from>
    <xdr:ext cx="85725" cy="85725"/>
    <xdr:pic>
      <xdr:nvPicPr>
        <xdr:cNvPr id="9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93</xdr:col>
      <xdr:colOff>0</xdr:colOff>
      <xdr:row>2</xdr:row>
      <xdr:rowOff>0</xdr:rowOff>
    </xdr:from>
    <xdr:ext cx="85725" cy="85725"/>
    <xdr:pic>
      <xdr:nvPicPr>
        <xdr:cNvPr id="9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94</xdr:col>
      <xdr:colOff>0</xdr:colOff>
      <xdr:row>2</xdr:row>
      <xdr:rowOff>0</xdr:rowOff>
    </xdr:from>
    <xdr:ext cx="85725" cy="85725"/>
    <xdr:pic>
      <xdr:nvPicPr>
        <xdr:cNvPr id="9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95</xdr:col>
      <xdr:colOff>0</xdr:colOff>
      <xdr:row>2</xdr:row>
      <xdr:rowOff>0</xdr:rowOff>
    </xdr:from>
    <xdr:ext cx="85725" cy="85725"/>
    <xdr:pic>
      <xdr:nvPicPr>
        <xdr:cNvPr id="9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96</xdr:col>
      <xdr:colOff>0</xdr:colOff>
      <xdr:row>2</xdr:row>
      <xdr:rowOff>0</xdr:rowOff>
    </xdr:from>
    <xdr:ext cx="85725" cy="85725"/>
    <xdr:pic>
      <xdr:nvPicPr>
        <xdr:cNvPr id="9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97</xdr:col>
      <xdr:colOff>0</xdr:colOff>
      <xdr:row>2</xdr:row>
      <xdr:rowOff>0</xdr:rowOff>
    </xdr:from>
    <xdr:ext cx="85725" cy="85725"/>
    <xdr:pic>
      <xdr:nvPicPr>
        <xdr:cNvPr id="9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98</xdr:col>
      <xdr:colOff>0</xdr:colOff>
      <xdr:row>2</xdr:row>
      <xdr:rowOff>0</xdr:rowOff>
    </xdr:from>
    <xdr:ext cx="85725" cy="85725"/>
    <xdr:pic>
      <xdr:nvPicPr>
        <xdr:cNvPr id="10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99</xdr:col>
      <xdr:colOff>0</xdr:colOff>
      <xdr:row>2</xdr:row>
      <xdr:rowOff>0</xdr:rowOff>
    </xdr:from>
    <xdr:ext cx="85725" cy="85725"/>
    <xdr:pic>
      <xdr:nvPicPr>
        <xdr:cNvPr id="10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85725" cy="85725"/>
    <xdr:pic>
      <xdr:nvPicPr>
        <xdr:cNvPr id="10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85725" cy="85725"/>
    <xdr:pic>
      <xdr:nvPicPr>
        <xdr:cNvPr id="10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85725" cy="85725"/>
    <xdr:pic>
      <xdr:nvPicPr>
        <xdr:cNvPr id="10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85725" cy="85725"/>
    <xdr:pic>
      <xdr:nvPicPr>
        <xdr:cNvPr id="10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85725" cy="85725"/>
    <xdr:pic>
      <xdr:nvPicPr>
        <xdr:cNvPr id="10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85725" cy="85725"/>
    <xdr:pic>
      <xdr:nvPicPr>
        <xdr:cNvPr id="10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85725" cy="85725"/>
    <xdr:pic>
      <xdr:nvPicPr>
        <xdr:cNvPr id="10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85725" cy="85725"/>
    <xdr:pic>
      <xdr:nvPicPr>
        <xdr:cNvPr id="10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85725" cy="85725"/>
    <xdr:pic>
      <xdr:nvPicPr>
        <xdr:cNvPr id="11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85725" cy="85725"/>
    <xdr:pic>
      <xdr:nvPicPr>
        <xdr:cNvPr id="1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85725" cy="85725"/>
    <xdr:pic>
      <xdr:nvPicPr>
        <xdr:cNvPr id="11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85725" cy="85725"/>
    <xdr:pic>
      <xdr:nvPicPr>
        <xdr:cNvPr id="11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85725" cy="85725"/>
    <xdr:pic>
      <xdr:nvPicPr>
        <xdr:cNvPr id="11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85725" cy="85725"/>
    <xdr:pic>
      <xdr:nvPicPr>
        <xdr:cNvPr id="11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</xdr:row>
      <xdr:rowOff>0</xdr:rowOff>
    </xdr:from>
    <xdr:ext cx="85725" cy="85725"/>
    <xdr:pic>
      <xdr:nvPicPr>
        <xdr:cNvPr id="11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</xdr:row>
      <xdr:rowOff>0</xdr:rowOff>
    </xdr:from>
    <xdr:ext cx="85725" cy="85725"/>
    <xdr:pic>
      <xdr:nvPicPr>
        <xdr:cNvPr id="11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</xdr:row>
      <xdr:rowOff>0</xdr:rowOff>
    </xdr:from>
    <xdr:ext cx="85725" cy="85725"/>
    <xdr:pic>
      <xdr:nvPicPr>
        <xdr:cNvPr id="1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</xdr:row>
      <xdr:rowOff>0</xdr:rowOff>
    </xdr:from>
    <xdr:ext cx="85725" cy="85725"/>
    <xdr:pic>
      <xdr:nvPicPr>
        <xdr:cNvPr id="11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4</xdr:row>
      <xdr:rowOff>0</xdr:rowOff>
    </xdr:from>
    <xdr:ext cx="85725" cy="85725"/>
    <xdr:pic>
      <xdr:nvPicPr>
        <xdr:cNvPr id="12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4</xdr:row>
      <xdr:rowOff>0</xdr:rowOff>
    </xdr:from>
    <xdr:ext cx="85725" cy="85725"/>
    <xdr:pic>
      <xdr:nvPicPr>
        <xdr:cNvPr id="12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</xdr:row>
      <xdr:rowOff>0</xdr:rowOff>
    </xdr:from>
    <xdr:ext cx="85725" cy="85725"/>
    <xdr:pic>
      <xdr:nvPicPr>
        <xdr:cNvPr id="12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</xdr:row>
      <xdr:rowOff>0</xdr:rowOff>
    </xdr:from>
    <xdr:ext cx="85725" cy="85725"/>
    <xdr:pic>
      <xdr:nvPicPr>
        <xdr:cNvPr id="12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4</xdr:row>
      <xdr:rowOff>0</xdr:rowOff>
    </xdr:from>
    <xdr:ext cx="85725" cy="85725"/>
    <xdr:pic>
      <xdr:nvPicPr>
        <xdr:cNvPr id="12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4</xdr:row>
      <xdr:rowOff>0</xdr:rowOff>
    </xdr:from>
    <xdr:ext cx="85725" cy="85725"/>
    <xdr:pic>
      <xdr:nvPicPr>
        <xdr:cNvPr id="12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4</xdr:row>
      <xdr:rowOff>0</xdr:rowOff>
    </xdr:from>
    <xdr:ext cx="85725" cy="85725"/>
    <xdr:pic>
      <xdr:nvPicPr>
        <xdr:cNvPr id="12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4</xdr:row>
      <xdr:rowOff>0</xdr:rowOff>
    </xdr:from>
    <xdr:ext cx="85725" cy="85725"/>
    <xdr:pic>
      <xdr:nvPicPr>
        <xdr:cNvPr id="12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4</xdr:row>
      <xdr:rowOff>0</xdr:rowOff>
    </xdr:from>
    <xdr:ext cx="85725" cy="85725"/>
    <xdr:pic>
      <xdr:nvPicPr>
        <xdr:cNvPr id="12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4</xdr:row>
      <xdr:rowOff>0</xdr:rowOff>
    </xdr:from>
    <xdr:ext cx="85725" cy="85725"/>
    <xdr:pic>
      <xdr:nvPicPr>
        <xdr:cNvPr id="12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4</xdr:row>
      <xdr:rowOff>0</xdr:rowOff>
    </xdr:from>
    <xdr:ext cx="85725" cy="85725"/>
    <xdr:pic>
      <xdr:nvPicPr>
        <xdr:cNvPr id="13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4</xdr:row>
      <xdr:rowOff>0</xdr:rowOff>
    </xdr:from>
    <xdr:ext cx="85725" cy="85725"/>
    <xdr:pic>
      <xdr:nvPicPr>
        <xdr:cNvPr id="13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4</xdr:row>
      <xdr:rowOff>0</xdr:rowOff>
    </xdr:from>
    <xdr:ext cx="85725" cy="85725"/>
    <xdr:pic>
      <xdr:nvPicPr>
        <xdr:cNvPr id="13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4</xdr:row>
      <xdr:rowOff>0</xdr:rowOff>
    </xdr:from>
    <xdr:ext cx="85725" cy="85725"/>
    <xdr:pic>
      <xdr:nvPicPr>
        <xdr:cNvPr id="13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4</xdr:row>
      <xdr:rowOff>0</xdr:rowOff>
    </xdr:from>
    <xdr:ext cx="85725" cy="85725"/>
    <xdr:pic>
      <xdr:nvPicPr>
        <xdr:cNvPr id="13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4</xdr:row>
      <xdr:rowOff>0</xdr:rowOff>
    </xdr:from>
    <xdr:ext cx="85725" cy="85725"/>
    <xdr:pic>
      <xdr:nvPicPr>
        <xdr:cNvPr id="13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4</xdr:row>
      <xdr:rowOff>0</xdr:rowOff>
    </xdr:from>
    <xdr:ext cx="85725" cy="85725"/>
    <xdr:pic>
      <xdr:nvPicPr>
        <xdr:cNvPr id="13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4</xdr:row>
      <xdr:rowOff>0</xdr:rowOff>
    </xdr:from>
    <xdr:ext cx="85725" cy="85725"/>
    <xdr:pic>
      <xdr:nvPicPr>
        <xdr:cNvPr id="13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4</xdr:row>
      <xdr:rowOff>0</xdr:rowOff>
    </xdr:from>
    <xdr:ext cx="85725" cy="85725"/>
    <xdr:pic>
      <xdr:nvPicPr>
        <xdr:cNvPr id="13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4</xdr:row>
      <xdr:rowOff>0</xdr:rowOff>
    </xdr:from>
    <xdr:ext cx="85725" cy="85725"/>
    <xdr:pic>
      <xdr:nvPicPr>
        <xdr:cNvPr id="13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4</xdr:row>
      <xdr:rowOff>0</xdr:rowOff>
    </xdr:from>
    <xdr:ext cx="85725" cy="85725"/>
    <xdr:pic>
      <xdr:nvPicPr>
        <xdr:cNvPr id="14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4</xdr:row>
      <xdr:rowOff>0</xdr:rowOff>
    </xdr:from>
    <xdr:ext cx="85725" cy="85725"/>
    <xdr:pic>
      <xdr:nvPicPr>
        <xdr:cNvPr id="14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4</xdr:row>
      <xdr:rowOff>0</xdr:rowOff>
    </xdr:from>
    <xdr:ext cx="85725" cy="85725"/>
    <xdr:pic>
      <xdr:nvPicPr>
        <xdr:cNvPr id="14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4</xdr:row>
      <xdr:rowOff>0</xdr:rowOff>
    </xdr:from>
    <xdr:ext cx="85725" cy="85725"/>
    <xdr:pic>
      <xdr:nvPicPr>
        <xdr:cNvPr id="14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0</xdr:colOff>
      <xdr:row>4</xdr:row>
      <xdr:rowOff>0</xdr:rowOff>
    </xdr:from>
    <xdr:ext cx="85725" cy="85725"/>
    <xdr:pic>
      <xdr:nvPicPr>
        <xdr:cNvPr id="14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4</xdr:row>
      <xdr:rowOff>0</xdr:rowOff>
    </xdr:from>
    <xdr:ext cx="85725" cy="85725"/>
    <xdr:pic>
      <xdr:nvPicPr>
        <xdr:cNvPr id="14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4</xdr:row>
      <xdr:rowOff>0</xdr:rowOff>
    </xdr:from>
    <xdr:ext cx="85725" cy="85725"/>
    <xdr:pic>
      <xdr:nvPicPr>
        <xdr:cNvPr id="14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47</xdr:col>
      <xdr:colOff>0</xdr:colOff>
      <xdr:row>4</xdr:row>
      <xdr:rowOff>0</xdr:rowOff>
    </xdr:from>
    <xdr:ext cx="85725" cy="85725"/>
    <xdr:pic>
      <xdr:nvPicPr>
        <xdr:cNvPr id="14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48</xdr:col>
      <xdr:colOff>0</xdr:colOff>
      <xdr:row>4</xdr:row>
      <xdr:rowOff>0</xdr:rowOff>
    </xdr:from>
    <xdr:ext cx="85725" cy="85725"/>
    <xdr:pic>
      <xdr:nvPicPr>
        <xdr:cNvPr id="14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4</xdr:row>
      <xdr:rowOff>0</xdr:rowOff>
    </xdr:from>
    <xdr:ext cx="85725" cy="85725"/>
    <xdr:pic>
      <xdr:nvPicPr>
        <xdr:cNvPr id="14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4</xdr:row>
      <xdr:rowOff>0</xdr:rowOff>
    </xdr:from>
    <xdr:ext cx="85725" cy="85725"/>
    <xdr:pic>
      <xdr:nvPicPr>
        <xdr:cNvPr id="15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0</xdr:colOff>
      <xdr:row>4</xdr:row>
      <xdr:rowOff>0</xdr:rowOff>
    </xdr:from>
    <xdr:ext cx="85725" cy="85725"/>
    <xdr:pic>
      <xdr:nvPicPr>
        <xdr:cNvPr id="15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4</xdr:row>
      <xdr:rowOff>0</xdr:rowOff>
    </xdr:from>
    <xdr:ext cx="85725" cy="85725"/>
    <xdr:pic>
      <xdr:nvPicPr>
        <xdr:cNvPr id="15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53</xdr:col>
      <xdr:colOff>0</xdr:colOff>
      <xdr:row>4</xdr:row>
      <xdr:rowOff>0</xdr:rowOff>
    </xdr:from>
    <xdr:ext cx="85725" cy="85725"/>
    <xdr:pic>
      <xdr:nvPicPr>
        <xdr:cNvPr id="15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54</xdr:col>
      <xdr:colOff>0</xdr:colOff>
      <xdr:row>4</xdr:row>
      <xdr:rowOff>0</xdr:rowOff>
    </xdr:from>
    <xdr:ext cx="85725" cy="85725"/>
    <xdr:pic>
      <xdr:nvPicPr>
        <xdr:cNvPr id="15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55</xdr:col>
      <xdr:colOff>0</xdr:colOff>
      <xdr:row>4</xdr:row>
      <xdr:rowOff>0</xdr:rowOff>
    </xdr:from>
    <xdr:ext cx="85725" cy="85725"/>
    <xdr:pic>
      <xdr:nvPicPr>
        <xdr:cNvPr id="15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4</xdr:row>
      <xdr:rowOff>0</xdr:rowOff>
    </xdr:from>
    <xdr:ext cx="85725" cy="85725"/>
    <xdr:pic>
      <xdr:nvPicPr>
        <xdr:cNvPr id="15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57</xdr:col>
      <xdr:colOff>0</xdr:colOff>
      <xdr:row>4</xdr:row>
      <xdr:rowOff>0</xdr:rowOff>
    </xdr:from>
    <xdr:ext cx="85725" cy="85725"/>
    <xdr:pic>
      <xdr:nvPicPr>
        <xdr:cNvPr id="15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58</xdr:col>
      <xdr:colOff>0</xdr:colOff>
      <xdr:row>4</xdr:row>
      <xdr:rowOff>0</xdr:rowOff>
    </xdr:from>
    <xdr:ext cx="85725" cy="85725"/>
    <xdr:pic>
      <xdr:nvPicPr>
        <xdr:cNvPr id="15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4</xdr:row>
      <xdr:rowOff>0</xdr:rowOff>
    </xdr:from>
    <xdr:ext cx="85725" cy="85725"/>
    <xdr:pic>
      <xdr:nvPicPr>
        <xdr:cNvPr id="15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60</xdr:col>
      <xdr:colOff>0</xdr:colOff>
      <xdr:row>4</xdr:row>
      <xdr:rowOff>0</xdr:rowOff>
    </xdr:from>
    <xdr:ext cx="85725" cy="85725"/>
    <xdr:pic>
      <xdr:nvPicPr>
        <xdr:cNvPr id="16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0</xdr:colOff>
      <xdr:row>4</xdr:row>
      <xdr:rowOff>0</xdr:rowOff>
    </xdr:from>
    <xdr:ext cx="85725" cy="85725"/>
    <xdr:pic>
      <xdr:nvPicPr>
        <xdr:cNvPr id="16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0</xdr:colOff>
      <xdr:row>4</xdr:row>
      <xdr:rowOff>0</xdr:rowOff>
    </xdr:from>
    <xdr:ext cx="85725" cy="85725"/>
    <xdr:pic>
      <xdr:nvPicPr>
        <xdr:cNvPr id="16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63</xdr:col>
      <xdr:colOff>0</xdr:colOff>
      <xdr:row>4</xdr:row>
      <xdr:rowOff>0</xdr:rowOff>
    </xdr:from>
    <xdr:ext cx="85725" cy="85725"/>
    <xdr:pic>
      <xdr:nvPicPr>
        <xdr:cNvPr id="16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64</xdr:col>
      <xdr:colOff>0</xdr:colOff>
      <xdr:row>4</xdr:row>
      <xdr:rowOff>0</xdr:rowOff>
    </xdr:from>
    <xdr:ext cx="85725" cy="85725"/>
    <xdr:pic>
      <xdr:nvPicPr>
        <xdr:cNvPr id="16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65</xdr:col>
      <xdr:colOff>0</xdr:colOff>
      <xdr:row>4</xdr:row>
      <xdr:rowOff>0</xdr:rowOff>
    </xdr:from>
    <xdr:ext cx="85725" cy="85725"/>
    <xdr:pic>
      <xdr:nvPicPr>
        <xdr:cNvPr id="16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4</xdr:row>
      <xdr:rowOff>0</xdr:rowOff>
    </xdr:from>
    <xdr:ext cx="85725" cy="85725"/>
    <xdr:pic>
      <xdr:nvPicPr>
        <xdr:cNvPr id="16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67</xdr:col>
      <xdr:colOff>0</xdr:colOff>
      <xdr:row>4</xdr:row>
      <xdr:rowOff>0</xdr:rowOff>
    </xdr:from>
    <xdr:ext cx="85725" cy="85725"/>
    <xdr:pic>
      <xdr:nvPicPr>
        <xdr:cNvPr id="16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68</xdr:col>
      <xdr:colOff>0</xdr:colOff>
      <xdr:row>4</xdr:row>
      <xdr:rowOff>0</xdr:rowOff>
    </xdr:from>
    <xdr:ext cx="85725" cy="85725"/>
    <xdr:pic>
      <xdr:nvPicPr>
        <xdr:cNvPr id="16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69</xdr:col>
      <xdr:colOff>0</xdr:colOff>
      <xdr:row>4</xdr:row>
      <xdr:rowOff>0</xdr:rowOff>
    </xdr:from>
    <xdr:ext cx="85725" cy="85725"/>
    <xdr:pic>
      <xdr:nvPicPr>
        <xdr:cNvPr id="16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70</xdr:col>
      <xdr:colOff>0</xdr:colOff>
      <xdr:row>4</xdr:row>
      <xdr:rowOff>0</xdr:rowOff>
    </xdr:from>
    <xdr:ext cx="85725" cy="85725"/>
    <xdr:pic>
      <xdr:nvPicPr>
        <xdr:cNvPr id="17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71</xdr:col>
      <xdr:colOff>0</xdr:colOff>
      <xdr:row>4</xdr:row>
      <xdr:rowOff>0</xdr:rowOff>
    </xdr:from>
    <xdr:ext cx="85725" cy="85725"/>
    <xdr:pic>
      <xdr:nvPicPr>
        <xdr:cNvPr id="17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4</xdr:row>
      <xdr:rowOff>0</xdr:rowOff>
    </xdr:from>
    <xdr:ext cx="85725" cy="85725"/>
    <xdr:pic>
      <xdr:nvPicPr>
        <xdr:cNvPr id="17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73</xdr:col>
      <xdr:colOff>0</xdr:colOff>
      <xdr:row>4</xdr:row>
      <xdr:rowOff>0</xdr:rowOff>
    </xdr:from>
    <xdr:ext cx="85725" cy="85725"/>
    <xdr:pic>
      <xdr:nvPicPr>
        <xdr:cNvPr id="17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74</xdr:col>
      <xdr:colOff>0</xdr:colOff>
      <xdr:row>4</xdr:row>
      <xdr:rowOff>0</xdr:rowOff>
    </xdr:from>
    <xdr:ext cx="85725" cy="85725"/>
    <xdr:pic>
      <xdr:nvPicPr>
        <xdr:cNvPr id="17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75</xdr:col>
      <xdr:colOff>0</xdr:colOff>
      <xdr:row>4</xdr:row>
      <xdr:rowOff>0</xdr:rowOff>
    </xdr:from>
    <xdr:ext cx="85725" cy="85725"/>
    <xdr:pic>
      <xdr:nvPicPr>
        <xdr:cNvPr id="17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76</xdr:col>
      <xdr:colOff>0</xdr:colOff>
      <xdr:row>4</xdr:row>
      <xdr:rowOff>0</xdr:rowOff>
    </xdr:from>
    <xdr:ext cx="85725" cy="85725"/>
    <xdr:pic>
      <xdr:nvPicPr>
        <xdr:cNvPr id="17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77</xdr:col>
      <xdr:colOff>0</xdr:colOff>
      <xdr:row>4</xdr:row>
      <xdr:rowOff>0</xdr:rowOff>
    </xdr:from>
    <xdr:ext cx="85725" cy="85725"/>
    <xdr:pic>
      <xdr:nvPicPr>
        <xdr:cNvPr id="17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78</xdr:col>
      <xdr:colOff>0</xdr:colOff>
      <xdr:row>4</xdr:row>
      <xdr:rowOff>0</xdr:rowOff>
    </xdr:from>
    <xdr:ext cx="85725" cy="85725"/>
    <xdr:pic>
      <xdr:nvPicPr>
        <xdr:cNvPr id="17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79</xdr:col>
      <xdr:colOff>0</xdr:colOff>
      <xdr:row>4</xdr:row>
      <xdr:rowOff>0</xdr:rowOff>
    </xdr:from>
    <xdr:ext cx="85725" cy="85725"/>
    <xdr:pic>
      <xdr:nvPicPr>
        <xdr:cNvPr id="17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80</xdr:col>
      <xdr:colOff>0</xdr:colOff>
      <xdr:row>4</xdr:row>
      <xdr:rowOff>0</xdr:rowOff>
    </xdr:from>
    <xdr:ext cx="85725" cy="85725"/>
    <xdr:pic>
      <xdr:nvPicPr>
        <xdr:cNvPr id="18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81</xdr:col>
      <xdr:colOff>0</xdr:colOff>
      <xdr:row>4</xdr:row>
      <xdr:rowOff>0</xdr:rowOff>
    </xdr:from>
    <xdr:ext cx="85725" cy="85725"/>
    <xdr:pic>
      <xdr:nvPicPr>
        <xdr:cNvPr id="18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82</xdr:col>
      <xdr:colOff>0</xdr:colOff>
      <xdr:row>4</xdr:row>
      <xdr:rowOff>0</xdr:rowOff>
    </xdr:from>
    <xdr:ext cx="85725" cy="85725"/>
    <xdr:pic>
      <xdr:nvPicPr>
        <xdr:cNvPr id="18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83</xdr:col>
      <xdr:colOff>0</xdr:colOff>
      <xdr:row>4</xdr:row>
      <xdr:rowOff>0</xdr:rowOff>
    </xdr:from>
    <xdr:ext cx="85725" cy="85725"/>
    <xdr:pic>
      <xdr:nvPicPr>
        <xdr:cNvPr id="18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84</xdr:col>
      <xdr:colOff>0</xdr:colOff>
      <xdr:row>4</xdr:row>
      <xdr:rowOff>0</xdr:rowOff>
    </xdr:from>
    <xdr:ext cx="85725" cy="85725"/>
    <xdr:pic>
      <xdr:nvPicPr>
        <xdr:cNvPr id="18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85</xdr:col>
      <xdr:colOff>0</xdr:colOff>
      <xdr:row>4</xdr:row>
      <xdr:rowOff>0</xdr:rowOff>
    </xdr:from>
    <xdr:ext cx="85725" cy="85725"/>
    <xdr:pic>
      <xdr:nvPicPr>
        <xdr:cNvPr id="18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86</xdr:col>
      <xdr:colOff>0</xdr:colOff>
      <xdr:row>4</xdr:row>
      <xdr:rowOff>0</xdr:rowOff>
    </xdr:from>
    <xdr:ext cx="85725" cy="85725"/>
    <xdr:pic>
      <xdr:nvPicPr>
        <xdr:cNvPr id="18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87</xdr:col>
      <xdr:colOff>0</xdr:colOff>
      <xdr:row>4</xdr:row>
      <xdr:rowOff>0</xdr:rowOff>
    </xdr:from>
    <xdr:ext cx="85725" cy="85725"/>
    <xdr:pic>
      <xdr:nvPicPr>
        <xdr:cNvPr id="18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88</xdr:col>
      <xdr:colOff>0</xdr:colOff>
      <xdr:row>4</xdr:row>
      <xdr:rowOff>0</xdr:rowOff>
    </xdr:from>
    <xdr:ext cx="85725" cy="85725"/>
    <xdr:pic>
      <xdr:nvPicPr>
        <xdr:cNvPr id="18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89</xdr:col>
      <xdr:colOff>0</xdr:colOff>
      <xdr:row>4</xdr:row>
      <xdr:rowOff>0</xdr:rowOff>
    </xdr:from>
    <xdr:ext cx="85725" cy="85725"/>
    <xdr:pic>
      <xdr:nvPicPr>
        <xdr:cNvPr id="18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90</xdr:col>
      <xdr:colOff>0</xdr:colOff>
      <xdr:row>4</xdr:row>
      <xdr:rowOff>0</xdr:rowOff>
    </xdr:from>
    <xdr:ext cx="85725" cy="85725"/>
    <xdr:pic>
      <xdr:nvPicPr>
        <xdr:cNvPr id="19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91</xdr:col>
      <xdr:colOff>0</xdr:colOff>
      <xdr:row>4</xdr:row>
      <xdr:rowOff>0</xdr:rowOff>
    </xdr:from>
    <xdr:ext cx="85725" cy="85725"/>
    <xdr:pic>
      <xdr:nvPicPr>
        <xdr:cNvPr id="19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92</xdr:col>
      <xdr:colOff>0</xdr:colOff>
      <xdr:row>4</xdr:row>
      <xdr:rowOff>0</xdr:rowOff>
    </xdr:from>
    <xdr:ext cx="85725" cy="85725"/>
    <xdr:pic>
      <xdr:nvPicPr>
        <xdr:cNvPr id="19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93</xdr:col>
      <xdr:colOff>0</xdr:colOff>
      <xdr:row>4</xdr:row>
      <xdr:rowOff>0</xdr:rowOff>
    </xdr:from>
    <xdr:ext cx="85725" cy="85725"/>
    <xdr:pic>
      <xdr:nvPicPr>
        <xdr:cNvPr id="193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94</xdr:col>
      <xdr:colOff>0</xdr:colOff>
      <xdr:row>4</xdr:row>
      <xdr:rowOff>0</xdr:rowOff>
    </xdr:from>
    <xdr:ext cx="85725" cy="85725"/>
    <xdr:pic>
      <xdr:nvPicPr>
        <xdr:cNvPr id="19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95</xdr:col>
      <xdr:colOff>0</xdr:colOff>
      <xdr:row>4</xdr:row>
      <xdr:rowOff>0</xdr:rowOff>
    </xdr:from>
    <xdr:ext cx="85725" cy="85725"/>
    <xdr:pic>
      <xdr:nvPicPr>
        <xdr:cNvPr id="19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96</xdr:col>
      <xdr:colOff>0</xdr:colOff>
      <xdr:row>4</xdr:row>
      <xdr:rowOff>0</xdr:rowOff>
    </xdr:from>
    <xdr:ext cx="85725" cy="85725"/>
    <xdr:pic>
      <xdr:nvPicPr>
        <xdr:cNvPr id="19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97</xdr:col>
      <xdr:colOff>0</xdr:colOff>
      <xdr:row>4</xdr:row>
      <xdr:rowOff>0</xdr:rowOff>
    </xdr:from>
    <xdr:ext cx="85725" cy="85725"/>
    <xdr:pic>
      <xdr:nvPicPr>
        <xdr:cNvPr id="19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98</xdr:col>
      <xdr:colOff>0</xdr:colOff>
      <xdr:row>4</xdr:row>
      <xdr:rowOff>0</xdr:rowOff>
    </xdr:from>
    <xdr:ext cx="85725" cy="85725"/>
    <xdr:pic>
      <xdr:nvPicPr>
        <xdr:cNvPr id="19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99</xdr:col>
      <xdr:colOff>0</xdr:colOff>
      <xdr:row>4</xdr:row>
      <xdr:rowOff>0</xdr:rowOff>
    </xdr:from>
    <xdr:ext cx="85725" cy="85725"/>
    <xdr:pic>
      <xdr:nvPicPr>
        <xdr:cNvPr id="199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100</xdr:col>
      <xdr:colOff>0</xdr:colOff>
      <xdr:row>4</xdr:row>
      <xdr:rowOff>0</xdr:rowOff>
    </xdr:from>
    <xdr:ext cx="85725" cy="85725"/>
    <xdr:pic>
      <xdr:nvPicPr>
        <xdr:cNvPr id="200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101</xdr:col>
      <xdr:colOff>0</xdr:colOff>
      <xdr:row>4</xdr:row>
      <xdr:rowOff>0</xdr:rowOff>
    </xdr:from>
    <xdr:ext cx="85725" cy="85725"/>
    <xdr:pic>
      <xdr:nvPicPr>
        <xdr:cNvPr id="20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85725" cy="85725"/>
    <xdr:pic>
      <xdr:nvPicPr>
        <xdr:cNvPr id="20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85725" cy="85725"/>
    <xdr:pic>
      <xdr:nvPicPr>
        <xdr:cNvPr id="20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85725" cy="85725"/>
    <xdr:pic>
      <xdr:nvPicPr>
        <xdr:cNvPr id="20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85725" cy="85725"/>
    <xdr:pic>
      <xdr:nvPicPr>
        <xdr:cNvPr id="20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85725" cy="85725"/>
    <xdr:pic>
      <xdr:nvPicPr>
        <xdr:cNvPr id="20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85725" cy="85725"/>
    <xdr:pic>
      <xdr:nvPicPr>
        <xdr:cNvPr id="20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85725" cy="85725"/>
    <xdr:pic>
      <xdr:nvPicPr>
        <xdr:cNvPr id="20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85725" cy="85725"/>
    <xdr:pic>
      <xdr:nvPicPr>
        <xdr:cNvPr id="20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85725" cy="85725"/>
    <xdr:pic>
      <xdr:nvPicPr>
        <xdr:cNvPr id="21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85725" cy="85725"/>
    <xdr:pic>
      <xdr:nvPicPr>
        <xdr:cNvPr id="21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85725" cy="85725"/>
    <xdr:pic>
      <xdr:nvPicPr>
        <xdr:cNvPr id="21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85725" cy="85725"/>
    <xdr:pic>
      <xdr:nvPicPr>
        <xdr:cNvPr id="21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85725" cy="85725"/>
    <xdr:pic>
      <xdr:nvPicPr>
        <xdr:cNvPr id="21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85725" cy="85725"/>
    <xdr:pic>
      <xdr:nvPicPr>
        <xdr:cNvPr id="21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85725" cy="85725"/>
    <xdr:pic>
      <xdr:nvPicPr>
        <xdr:cNvPr id="21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85725" cy="85725"/>
    <xdr:pic>
      <xdr:nvPicPr>
        <xdr:cNvPr id="21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</xdr:row>
      <xdr:rowOff>0</xdr:rowOff>
    </xdr:from>
    <xdr:ext cx="85725" cy="85725"/>
    <xdr:pic>
      <xdr:nvPicPr>
        <xdr:cNvPr id="21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</xdr:row>
      <xdr:rowOff>0</xdr:rowOff>
    </xdr:from>
    <xdr:ext cx="85725" cy="85725"/>
    <xdr:pic>
      <xdr:nvPicPr>
        <xdr:cNvPr id="21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3</xdr:row>
      <xdr:rowOff>0</xdr:rowOff>
    </xdr:from>
    <xdr:ext cx="85725" cy="85725"/>
    <xdr:pic>
      <xdr:nvPicPr>
        <xdr:cNvPr id="22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</xdr:row>
      <xdr:rowOff>0</xdr:rowOff>
    </xdr:from>
    <xdr:ext cx="85725" cy="85725"/>
    <xdr:pic>
      <xdr:nvPicPr>
        <xdr:cNvPr id="22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</xdr:row>
      <xdr:rowOff>0</xdr:rowOff>
    </xdr:from>
    <xdr:ext cx="85725" cy="85725"/>
    <xdr:pic>
      <xdr:nvPicPr>
        <xdr:cNvPr id="22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</xdr:row>
      <xdr:rowOff>0</xdr:rowOff>
    </xdr:from>
    <xdr:ext cx="85725" cy="85725"/>
    <xdr:pic>
      <xdr:nvPicPr>
        <xdr:cNvPr id="22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3</xdr:row>
      <xdr:rowOff>0</xdr:rowOff>
    </xdr:from>
    <xdr:ext cx="85725" cy="85725"/>
    <xdr:pic>
      <xdr:nvPicPr>
        <xdr:cNvPr id="22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</xdr:row>
      <xdr:rowOff>0</xdr:rowOff>
    </xdr:from>
    <xdr:ext cx="85725" cy="85725"/>
    <xdr:pic>
      <xdr:nvPicPr>
        <xdr:cNvPr id="22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3</xdr:row>
      <xdr:rowOff>0</xdr:rowOff>
    </xdr:from>
    <xdr:ext cx="85725" cy="85725"/>
    <xdr:pic>
      <xdr:nvPicPr>
        <xdr:cNvPr id="22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</xdr:row>
      <xdr:rowOff>0</xdr:rowOff>
    </xdr:from>
    <xdr:ext cx="85725" cy="85725"/>
    <xdr:pic>
      <xdr:nvPicPr>
        <xdr:cNvPr id="22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3</xdr:row>
      <xdr:rowOff>0</xdr:rowOff>
    </xdr:from>
    <xdr:ext cx="85725" cy="85725"/>
    <xdr:pic>
      <xdr:nvPicPr>
        <xdr:cNvPr id="22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3</xdr:row>
      <xdr:rowOff>0</xdr:rowOff>
    </xdr:from>
    <xdr:ext cx="85725" cy="85725"/>
    <xdr:pic>
      <xdr:nvPicPr>
        <xdr:cNvPr id="22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3</xdr:row>
      <xdr:rowOff>0</xdr:rowOff>
    </xdr:from>
    <xdr:ext cx="85725" cy="85725"/>
    <xdr:pic>
      <xdr:nvPicPr>
        <xdr:cNvPr id="23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3</xdr:row>
      <xdr:rowOff>0</xdr:rowOff>
    </xdr:from>
    <xdr:ext cx="85725" cy="85725"/>
    <xdr:pic>
      <xdr:nvPicPr>
        <xdr:cNvPr id="23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0</xdr:colOff>
      <xdr:row>3</xdr:row>
      <xdr:rowOff>0</xdr:rowOff>
    </xdr:from>
    <xdr:ext cx="85725" cy="85725"/>
    <xdr:pic>
      <xdr:nvPicPr>
        <xdr:cNvPr id="23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0</xdr:colOff>
      <xdr:row>3</xdr:row>
      <xdr:rowOff>0</xdr:rowOff>
    </xdr:from>
    <xdr:ext cx="85725" cy="85725"/>
    <xdr:pic>
      <xdr:nvPicPr>
        <xdr:cNvPr id="23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0</xdr:colOff>
      <xdr:row>3</xdr:row>
      <xdr:rowOff>0</xdr:rowOff>
    </xdr:from>
    <xdr:ext cx="85725" cy="85725"/>
    <xdr:pic>
      <xdr:nvPicPr>
        <xdr:cNvPr id="23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0</xdr:colOff>
      <xdr:row>3</xdr:row>
      <xdr:rowOff>0</xdr:rowOff>
    </xdr:from>
    <xdr:ext cx="85725" cy="85725"/>
    <xdr:pic>
      <xdr:nvPicPr>
        <xdr:cNvPr id="23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3</xdr:row>
      <xdr:rowOff>0</xdr:rowOff>
    </xdr:from>
    <xdr:ext cx="85725" cy="85725"/>
    <xdr:pic>
      <xdr:nvPicPr>
        <xdr:cNvPr id="23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3</xdr:row>
      <xdr:rowOff>0</xdr:rowOff>
    </xdr:from>
    <xdr:ext cx="85725" cy="85725"/>
    <xdr:pic>
      <xdr:nvPicPr>
        <xdr:cNvPr id="23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3</xdr:row>
      <xdr:rowOff>0</xdr:rowOff>
    </xdr:from>
    <xdr:ext cx="85725" cy="85725"/>
    <xdr:pic>
      <xdr:nvPicPr>
        <xdr:cNvPr id="23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0</xdr:colOff>
      <xdr:row>3</xdr:row>
      <xdr:rowOff>0</xdr:rowOff>
    </xdr:from>
    <xdr:ext cx="85725" cy="85725"/>
    <xdr:pic>
      <xdr:nvPicPr>
        <xdr:cNvPr id="23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0</xdr:colOff>
      <xdr:row>3</xdr:row>
      <xdr:rowOff>0</xdr:rowOff>
    </xdr:from>
    <xdr:ext cx="85725" cy="85725"/>
    <xdr:pic>
      <xdr:nvPicPr>
        <xdr:cNvPr id="24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3</xdr:row>
      <xdr:rowOff>0</xdr:rowOff>
    </xdr:from>
    <xdr:ext cx="85725" cy="85725"/>
    <xdr:pic>
      <xdr:nvPicPr>
        <xdr:cNvPr id="24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0</xdr:colOff>
      <xdr:row>3</xdr:row>
      <xdr:rowOff>0</xdr:rowOff>
    </xdr:from>
    <xdr:ext cx="85725" cy="85725"/>
    <xdr:pic>
      <xdr:nvPicPr>
        <xdr:cNvPr id="24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3</xdr:row>
      <xdr:rowOff>0</xdr:rowOff>
    </xdr:from>
    <xdr:ext cx="85725" cy="85725"/>
    <xdr:pic>
      <xdr:nvPicPr>
        <xdr:cNvPr id="24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0</xdr:colOff>
      <xdr:row>3</xdr:row>
      <xdr:rowOff>0</xdr:rowOff>
    </xdr:from>
    <xdr:ext cx="85725" cy="85725"/>
    <xdr:pic>
      <xdr:nvPicPr>
        <xdr:cNvPr id="24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0</xdr:colOff>
      <xdr:row>3</xdr:row>
      <xdr:rowOff>0</xdr:rowOff>
    </xdr:from>
    <xdr:ext cx="85725" cy="85725"/>
    <xdr:pic>
      <xdr:nvPicPr>
        <xdr:cNvPr id="24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0</xdr:colOff>
      <xdr:row>3</xdr:row>
      <xdr:rowOff>0</xdr:rowOff>
    </xdr:from>
    <xdr:ext cx="85725" cy="85725"/>
    <xdr:pic>
      <xdr:nvPicPr>
        <xdr:cNvPr id="24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0</xdr:colOff>
      <xdr:row>3</xdr:row>
      <xdr:rowOff>0</xdr:rowOff>
    </xdr:from>
    <xdr:ext cx="85725" cy="85725"/>
    <xdr:pic>
      <xdr:nvPicPr>
        <xdr:cNvPr id="24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0</xdr:colOff>
      <xdr:row>3</xdr:row>
      <xdr:rowOff>0</xdr:rowOff>
    </xdr:from>
    <xdr:ext cx="85725" cy="85725"/>
    <xdr:pic>
      <xdr:nvPicPr>
        <xdr:cNvPr id="24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3</xdr:row>
      <xdr:rowOff>0</xdr:rowOff>
    </xdr:from>
    <xdr:ext cx="85725" cy="85725"/>
    <xdr:pic>
      <xdr:nvPicPr>
        <xdr:cNvPr id="24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3</xdr:row>
      <xdr:rowOff>0</xdr:rowOff>
    </xdr:from>
    <xdr:ext cx="85725" cy="85725"/>
    <xdr:pic>
      <xdr:nvPicPr>
        <xdr:cNvPr id="25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47</xdr:col>
      <xdr:colOff>0</xdr:colOff>
      <xdr:row>3</xdr:row>
      <xdr:rowOff>0</xdr:rowOff>
    </xdr:from>
    <xdr:ext cx="85725" cy="85725"/>
    <xdr:pic>
      <xdr:nvPicPr>
        <xdr:cNvPr id="25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48</xdr:col>
      <xdr:colOff>0</xdr:colOff>
      <xdr:row>3</xdr:row>
      <xdr:rowOff>0</xdr:rowOff>
    </xdr:from>
    <xdr:ext cx="85725" cy="85725"/>
    <xdr:pic>
      <xdr:nvPicPr>
        <xdr:cNvPr id="25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0</xdr:colOff>
      <xdr:row>3</xdr:row>
      <xdr:rowOff>0</xdr:rowOff>
    </xdr:from>
    <xdr:ext cx="85725" cy="85725"/>
    <xdr:pic>
      <xdr:nvPicPr>
        <xdr:cNvPr id="25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0</xdr:colOff>
      <xdr:row>3</xdr:row>
      <xdr:rowOff>0</xdr:rowOff>
    </xdr:from>
    <xdr:ext cx="85725" cy="85725"/>
    <xdr:pic>
      <xdr:nvPicPr>
        <xdr:cNvPr id="25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0</xdr:colOff>
      <xdr:row>3</xdr:row>
      <xdr:rowOff>0</xdr:rowOff>
    </xdr:from>
    <xdr:ext cx="85725" cy="85725"/>
    <xdr:pic>
      <xdr:nvPicPr>
        <xdr:cNvPr id="25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52</xdr:col>
      <xdr:colOff>0</xdr:colOff>
      <xdr:row>3</xdr:row>
      <xdr:rowOff>0</xdr:rowOff>
    </xdr:from>
    <xdr:ext cx="85725" cy="85725"/>
    <xdr:pic>
      <xdr:nvPicPr>
        <xdr:cNvPr id="25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53</xdr:col>
      <xdr:colOff>0</xdr:colOff>
      <xdr:row>3</xdr:row>
      <xdr:rowOff>0</xdr:rowOff>
    </xdr:from>
    <xdr:ext cx="85725" cy="85725"/>
    <xdr:pic>
      <xdr:nvPicPr>
        <xdr:cNvPr id="25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54</xdr:col>
      <xdr:colOff>0</xdr:colOff>
      <xdr:row>3</xdr:row>
      <xdr:rowOff>0</xdr:rowOff>
    </xdr:from>
    <xdr:ext cx="85725" cy="85725"/>
    <xdr:pic>
      <xdr:nvPicPr>
        <xdr:cNvPr id="25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55</xdr:col>
      <xdr:colOff>0</xdr:colOff>
      <xdr:row>3</xdr:row>
      <xdr:rowOff>0</xdr:rowOff>
    </xdr:from>
    <xdr:ext cx="85725" cy="85725"/>
    <xdr:pic>
      <xdr:nvPicPr>
        <xdr:cNvPr id="25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0</xdr:colOff>
      <xdr:row>3</xdr:row>
      <xdr:rowOff>0</xdr:rowOff>
    </xdr:from>
    <xdr:ext cx="85725" cy="85725"/>
    <xdr:pic>
      <xdr:nvPicPr>
        <xdr:cNvPr id="26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57</xdr:col>
      <xdr:colOff>0</xdr:colOff>
      <xdr:row>3</xdr:row>
      <xdr:rowOff>0</xdr:rowOff>
    </xdr:from>
    <xdr:ext cx="85725" cy="85725"/>
    <xdr:pic>
      <xdr:nvPicPr>
        <xdr:cNvPr id="26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58</xdr:col>
      <xdr:colOff>0</xdr:colOff>
      <xdr:row>3</xdr:row>
      <xdr:rowOff>0</xdr:rowOff>
    </xdr:from>
    <xdr:ext cx="85725" cy="85725"/>
    <xdr:pic>
      <xdr:nvPicPr>
        <xdr:cNvPr id="26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3</xdr:row>
      <xdr:rowOff>0</xdr:rowOff>
    </xdr:from>
    <xdr:ext cx="85725" cy="85725"/>
    <xdr:pic>
      <xdr:nvPicPr>
        <xdr:cNvPr id="26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60</xdr:col>
      <xdr:colOff>0</xdr:colOff>
      <xdr:row>3</xdr:row>
      <xdr:rowOff>0</xdr:rowOff>
    </xdr:from>
    <xdr:ext cx="85725" cy="85725"/>
    <xdr:pic>
      <xdr:nvPicPr>
        <xdr:cNvPr id="26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0</xdr:colOff>
      <xdr:row>3</xdr:row>
      <xdr:rowOff>0</xdr:rowOff>
    </xdr:from>
    <xdr:ext cx="85725" cy="85725"/>
    <xdr:pic>
      <xdr:nvPicPr>
        <xdr:cNvPr id="26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0</xdr:colOff>
      <xdr:row>3</xdr:row>
      <xdr:rowOff>0</xdr:rowOff>
    </xdr:from>
    <xdr:ext cx="85725" cy="85725"/>
    <xdr:pic>
      <xdr:nvPicPr>
        <xdr:cNvPr id="26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63</xdr:col>
      <xdr:colOff>0</xdr:colOff>
      <xdr:row>3</xdr:row>
      <xdr:rowOff>0</xdr:rowOff>
    </xdr:from>
    <xdr:ext cx="85725" cy="85725"/>
    <xdr:pic>
      <xdr:nvPicPr>
        <xdr:cNvPr id="26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64</xdr:col>
      <xdr:colOff>0</xdr:colOff>
      <xdr:row>3</xdr:row>
      <xdr:rowOff>0</xdr:rowOff>
    </xdr:from>
    <xdr:ext cx="85725" cy="85725"/>
    <xdr:pic>
      <xdr:nvPicPr>
        <xdr:cNvPr id="26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65</xdr:col>
      <xdr:colOff>0</xdr:colOff>
      <xdr:row>3</xdr:row>
      <xdr:rowOff>0</xdr:rowOff>
    </xdr:from>
    <xdr:ext cx="85725" cy="85725"/>
    <xdr:pic>
      <xdr:nvPicPr>
        <xdr:cNvPr id="26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3</xdr:row>
      <xdr:rowOff>0</xdr:rowOff>
    </xdr:from>
    <xdr:ext cx="85725" cy="85725"/>
    <xdr:pic>
      <xdr:nvPicPr>
        <xdr:cNvPr id="27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67</xdr:col>
      <xdr:colOff>0</xdr:colOff>
      <xdr:row>3</xdr:row>
      <xdr:rowOff>0</xdr:rowOff>
    </xdr:from>
    <xdr:ext cx="85725" cy="85725"/>
    <xdr:pic>
      <xdr:nvPicPr>
        <xdr:cNvPr id="27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68</xdr:col>
      <xdr:colOff>0</xdr:colOff>
      <xdr:row>3</xdr:row>
      <xdr:rowOff>0</xdr:rowOff>
    </xdr:from>
    <xdr:ext cx="85725" cy="85725"/>
    <xdr:pic>
      <xdr:nvPicPr>
        <xdr:cNvPr id="27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69</xdr:col>
      <xdr:colOff>0</xdr:colOff>
      <xdr:row>3</xdr:row>
      <xdr:rowOff>0</xdr:rowOff>
    </xdr:from>
    <xdr:ext cx="85725" cy="85725"/>
    <xdr:pic>
      <xdr:nvPicPr>
        <xdr:cNvPr id="27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70</xdr:col>
      <xdr:colOff>0</xdr:colOff>
      <xdr:row>3</xdr:row>
      <xdr:rowOff>0</xdr:rowOff>
    </xdr:from>
    <xdr:ext cx="85725" cy="85725"/>
    <xdr:pic>
      <xdr:nvPicPr>
        <xdr:cNvPr id="27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71</xdr:col>
      <xdr:colOff>0</xdr:colOff>
      <xdr:row>3</xdr:row>
      <xdr:rowOff>0</xdr:rowOff>
    </xdr:from>
    <xdr:ext cx="85725" cy="85725"/>
    <xdr:pic>
      <xdr:nvPicPr>
        <xdr:cNvPr id="27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3</xdr:row>
      <xdr:rowOff>0</xdr:rowOff>
    </xdr:from>
    <xdr:ext cx="85725" cy="85725"/>
    <xdr:pic>
      <xdr:nvPicPr>
        <xdr:cNvPr id="27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73</xdr:col>
      <xdr:colOff>0</xdr:colOff>
      <xdr:row>3</xdr:row>
      <xdr:rowOff>0</xdr:rowOff>
    </xdr:from>
    <xdr:ext cx="85725" cy="85725"/>
    <xdr:pic>
      <xdr:nvPicPr>
        <xdr:cNvPr id="27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74</xdr:col>
      <xdr:colOff>0</xdr:colOff>
      <xdr:row>3</xdr:row>
      <xdr:rowOff>0</xdr:rowOff>
    </xdr:from>
    <xdr:ext cx="85725" cy="85725"/>
    <xdr:pic>
      <xdr:nvPicPr>
        <xdr:cNvPr id="27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75</xdr:col>
      <xdr:colOff>0</xdr:colOff>
      <xdr:row>3</xdr:row>
      <xdr:rowOff>0</xdr:rowOff>
    </xdr:from>
    <xdr:ext cx="85725" cy="85725"/>
    <xdr:pic>
      <xdr:nvPicPr>
        <xdr:cNvPr id="27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76</xdr:col>
      <xdr:colOff>0</xdr:colOff>
      <xdr:row>3</xdr:row>
      <xdr:rowOff>0</xdr:rowOff>
    </xdr:from>
    <xdr:ext cx="85725" cy="85725"/>
    <xdr:pic>
      <xdr:nvPicPr>
        <xdr:cNvPr id="28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77</xdr:col>
      <xdr:colOff>0</xdr:colOff>
      <xdr:row>3</xdr:row>
      <xdr:rowOff>0</xdr:rowOff>
    </xdr:from>
    <xdr:ext cx="85725" cy="85725"/>
    <xdr:pic>
      <xdr:nvPicPr>
        <xdr:cNvPr id="28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78</xdr:col>
      <xdr:colOff>0</xdr:colOff>
      <xdr:row>3</xdr:row>
      <xdr:rowOff>0</xdr:rowOff>
    </xdr:from>
    <xdr:ext cx="85725" cy="85725"/>
    <xdr:pic>
      <xdr:nvPicPr>
        <xdr:cNvPr id="28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79</xdr:col>
      <xdr:colOff>0</xdr:colOff>
      <xdr:row>3</xdr:row>
      <xdr:rowOff>0</xdr:rowOff>
    </xdr:from>
    <xdr:ext cx="85725" cy="85725"/>
    <xdr:pic>
      <xdr:nvPicPr>
        <xdr:cNvPr id="28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80</xdr:col>
      <xdr:colOff>0</xdr:colOff>
      <xdr:row>3</xdr:row>
      <xdr:rowOff>0</xdr:rowOff>
    </xdr:from>
    <xdr:ext cx="85725" cy="85725"/>
    <xdr:pic>
      <xdr:nvPicPr>
        <xdr:cNvPr id="28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81</xdr:col>
      <xdr:colOff>0</xdr:colOff>
      <xdr:row>3</xdr:row>
      <xdr:rowOff>0</xdr:rowOff>
    </xdr:from>
    <xdr:ext cx="85725" cy="85725"/>
    <xdr:pic>
      <xdr:nvPicPr>
        <xdr:cNvPr id="28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82</xdr:col>
      <xdr:colOff>0</xdr:colOff>
      <xdr:row>3</xdr:row>
      <xdr:rowOff>0</xdr:rowOff>
    </xdr:from>
    <xdr:ext cx="85725" cy="85725"/>
    <xdr:pic>
      <xdr:nvPicPr>
        <xdr:cNvPr id="28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83</xdr:col>
      <xdr:colOff>0</xdr:colOff>
      <xdr:row>3</xdr:row>
      <xdr:rowOff>0</xdr:rowOff>
    </xdr:from>
    <xdr:ext cx="85725" cy="85725"/>
    <xdr:pic>
      <xdr:nvPicPr>
        <xdr:cNvPr id="28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84</xdr:col>
      <xdr:colOff>0</xdr:colOff>
      <xdr:row>3</xdr:row>
      <xdr:rowOff>0</xdr:rowOff>
    </xdr:from>
    <xdr:ext cx="85725" cy="85725"/>
    <xdr:pic>
      <xdr:nvPicPr>
        <xdr:cNvPr id="28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85</xdr:col>
      <xdr:colOff>0</xdr:colOff>
      <xdr:row>3</xdr:row>
      <xdr:rowOff>0</xdr:rowOff>
    </xdr:from>
    <xdr:ext cx="85725" cy="85725"/>
    <xdr:pic>
      <xdr:nvPicPr>
        <xdr:cNvPr id="28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86</xdr:col>
      <xdr:colOff>0</xdr:colOff>
      <xdr:row>3</xdr:row>
      <xdr:rowOff>0</xdr:rowOff>
    </xdr:from>
    <xdr:ext cx="85725" cy="85725"/>
    <xdr:pic>
      <xdr:nvPicPr>
        <xdr:cNvPr id="29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87</xdr:col>
      <xdr:colOff>0</xdr:colOff>
      <xdr:row>3</xdr:row>
      <xdr:rowOff>0</xdr:rowOff>
    </xdr:from>
    <xdr:ext cx="85725" cy="85725"/>
    <xdr:pic>
      <xdr:nvPicPr>
        <xdr:cNvPr id="29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88</xdr:col>
      <xdr:colOff>0</xdr:colOff>
      <xdr:row>3</xdr:row>
      <xdr:rowOff>0</xdr:rowOff>
    </xdr:from>
    <xdr:ext cx="85725" cy="85725"/>
    <xdr:pic>
      <xdr:nvPicPr>
        <xdr:cNvPr id="29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89</xdr:col>
      <xdr:colOff>0</xdr:colOff>
      <xdr:row>3</xdr:row>
      <xdr:rowOff>0</xdr:rowOff>
    </xdr:from>
    <xdr:ext cx="85725" cy="85725"/>
    <xdr:pic>
      <xdr:nvPicPr>
        <xdr:cNvPr id="29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90</xdr:col>
      <xdr:colOff>0</xdr:colOff>
      <xdr:row>3</xdr:row>
      <xdr:rowOff>0</xdr:rowOff>
    </xdr:from>
    <xdr:ext cx="85725" cy="85725"/>
    <xdr:pic>
      <xdr:nvPicPr>
        <xdr:cNvPr id="29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91</xdr:col>
      <xdr:colOff>0</xdr:colOff>
      <xdr:row>3</xdr:row>
      <xdr:rowOff>0</xdr:rowOff>
    </xdr:from>
    <xdr:ext cx="85725" cy="85725"/>
    <xdr:pic>
      <xdr:nvPicPr>
        <xdr:cNvPr id="29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92</xdr:col>
      <xdr:colOff>0</xdr:colOff>
      <xdr:row>3</xdr:row>
      <xdr:rowOff>0</xdr:rowOff>
    </xdr:from>
    <xdr:ext cx="85725" cy="85725"/>
    <xdr:pic>
      <xdr:nvPicPr>
        <xdr:cNvPr id="29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93</xdr:col>
      <xdr:colOff>0</xdr:colOff>
      <xdr:row>3</xdr:row>
      <xdr:rowOff>0</xdr:rowOff>
    </xdr:from>
    <xdr:ext cx="85725" cy="85725"/>
    <xdr:pic>
      <xdr:nvPicPr>
        <xdr:cNvPr id="29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94</xdr:col>
      <xdr:colOff>0</xdr:colOff>
      <xdr:row>3</xdr:row>
      <xdr:rowOff>0</xdr:rowOff>
    </xdr:from>
    <xdr:ext cx="85725" cy="85725"/>
    <xdr:pic>
      <xdr:nvPicPr>
        <xdr:cNvPr id="29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95</xdr:col>
      <xdr:colOff>0</xdr:colOff>
      <xdr:row>3</xdr:row>
      <xdr:rowOff>0</xdr:rowOff>
    </xdr:from>
    <xdr:ext cx="85725" cy="85725"/>
    <xdr:pic>
      <xdr:nvPicPr>
        <xdr:cNvPr id="29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96</xdr:col>
      <xdr:colOff>0</xdr:colOff>
      <xdr:row>3</xdr:row>
      <xdr:rowOff>0</xdr:rowOff>
    </xdr:from>
    <xdr:ext cx="85725" cy="85725"/>
    <xdr:pic>
      <xdr:nvPicPr>
        <xdr:cNvPr id="30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97</xdr:col>
      <xdr:colOff>0</xdr:colOff>
      <xdr:row>3</xdr:row>
      <xdr:rowOff>0</xdr:rowOff>
    </xdr:from>
    <xdr:ext cx="85725" cy="85725"/>
    <xdr:pic>
      <xdr:nvPicPr>
        <xdr:cNvPr id="30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98</xdr:col>
      <xdr:colOff>0</xdr:colOff>
      <xdr:row>3</xdr:row>
      <xdr:rowOff>0</xdr:rowOff>
    </xdr:from>
    <xdr:ext cx="85725" cy="85725"/>
    <xdr:pic>
      <xdr:nvPicPr>
        <xdr:cNvPr id="30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99</xdr:col>
      <xdr:colOff>0</xdr:colOff>
      <xdr:row>3</xdr:row>
      <xdr:rowOff>0</xdr:rowOff>
    </xdr:from>
    <xdr:ext cx="85725" cy="85725"/>
    <xdr:pic>
      <xdr:nvPicPr>
        <xdr:cNvPr id="30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85725" cy="85725"/>
    <xdr:pic>
      <xdr:nvPicPr>
        <xdr:cNvPr id="30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85725" cy="85725"/>
    <xdr:pic>
      <xdr:nvPicPr>
        <xdr:cNvPr id="30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4</xdr:row>
      <xdr:rowOff>0</xdr:rowOff>
    </xdr:from>
    <xdr:ext cx="85725" cy="85725"/>
    <xdr:pic>
      <xdr:nvPicPr>
        <xdr:cNvPr id="30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4</xdr:row>
      <xdr:rowOff>0</xdr:rowOff>
    </xdr:from>
    <xdr:ext cx="85725" cy="85725"/>
    <xdr:pic>
      <xdr:nvPicPr>
        <xdr:cNvPr id="30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4</xdr:row>
      <xdr:rowOff>0</xdr:rowOff>
    </xdr:from>
    <xdr:ext cx="85725" cy="85725"/>
    <xdr:pic>
      <xdr:nvPicPr>
        <xdr:cNvPr id="30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4</xdr:row>
      <xdr:rowOff>0</xdr:rowOff>
    </xdr:from>
    <xdr:ext cx="85725" cy="85725"/>
    <xdr:pic>
      <xdr:nvPicPr>
        <xdr:cNvPr id="30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4</xdr:row>
      <xdr:rowOff>0</xdr:rowOff>
    </xdr:from>
    <xdr:ext cx="85725" cy="85725"/>
    <xdr:pic>
      <xdr:nvPicPr>
        <xdr:cNvPr id="31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</xdr:row>
      <xdr:rowOff>0</xdr:rowOff>
    </xdr:from>
    <xdr:ext cx="85725" cy="85725"/>
    <xdr:pic>
      <xdr:nvPicPr>
        <xdr:cNvPr id="31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4</xdr:row>
      <xdr:rowOff>0</xdr:rowOff>
    </xdr:from>
    <xdr:ext cx="85725" cy="85725"/>
    <xdr:pic>
      <xdr:nvPicPr>
        <xdr:cNvPr id="31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0</xdr:rowOff>
    </xdr:from>
    <xdr:ext cx="85725" cy="85725"/>
    <xdr:pic>
      <xdr:nvPicPr>
        <xdr:cNvPr id="31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4</xdr:row>
      <xdr:rowOff>0</xdr:rowOff>
    </xdr:from>
    <xdr:ext cx="85725" cy="85725"/>
    <xdr:pic>
      <xdr:nvPicPr>
        <xdr:cNvPr id="31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4</xdr:row>
      <xdr:rowOff>0</xdr:rowOff>
    </xdr:from>
    <xdr:ext cx="85725" cy="85725"/>
    <xdr:pic>
      <xdr:nvPicPr>
        <xdr:cNvPr id="31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</xdr:colOff>
      <xdr:row>4</xdr:row>
      <xdr:rowOff>0</xdr:rowOff>
    </xdr:from>
    <xdr:ext cx="85725" cy="85725"/>
    <xdr:pic>
      <xdr:nvPicPr>
        <xdr:cNvPr id="31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4</xdr:row>
      <xdr:rowOff>0</xdr:rowOff>
    </xdr:from>
    <xdr:ext cx="85725" cy="85725"/>
    <xdr:pic>
      <xdr:nvPicPr>
        <xdr:cNvPr id="31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9525</xdr:colOff>
      <xdr:row>4</xdr:row>
      <xdr:rowOff>0</xdr:rowOff>
    </xdr:from>
    <xdr:ext cx="85725" cy="85725"/>
    <xdr:pic>
      <xdr:nvPicPr>
        <xdr:cNvPr id="31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</xdr:colOff>
      <xdr:row>4</xdr:row>
      <xdr:rowOff>0</xdr:rowOff>
    </xdr:from>
    <xdr:ext cx="85725" cy="85725"/>
    <xdr:pic>
      <xdr:nvPicPr>
        <xdr:cNvPr id="31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</xdr:colOff>
      <xdr:row>4</xdr:row>
      <xdr:rowOff>0</xdr:rowOff>
    </xdr:from>
    <xdr:ext cx="85725" cy="85725"/>
    <xdr:pic>
      <xdr:nvPicPr>
        <xdr:cNvPr id="32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</xdr:colOff>
      <xdr:row>4</xdr:row>
      <xdr:rowOff>0</xdr:rowOff>
    </xdr:from>
    <xdr:ext cx="85725" cy="85725"/>
    <xdr:pic>
      <xdr:nvPicPr>
        <xdr:cNvPr id="32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4</xdr:row>
      <xdr:rowOff>0</xdr:rowOff>
    </xdr:from>
    <xdr:ext cx="85725" cy="85725"/>
    <xdr:pic>
      <xdr:nvPicPr>
        <xdr:cNvPr id="32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9525</xdr:colOff>
      <xdr:row>4</xdr:row>
      <xdr:rowOff>0</xdr:rowOff>
    </xdr:from>
    <xdr:ext cx="85725" cy="85725"/>
    <xdr:pic>
      <xdr:nvPicPr>
        <xdr:cNvPr id="32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</xdr:colOff>
      <xdr:row>4</xdr:row>
      <xdr:rowOff>0</xdr:rowOff>
    </xdr:from>
    <xdr:ext cx="85725" cy="85725"/>
    <xdr:pic>
      <xdr:nvPicPr>
        <xdr:cNvPr id="32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9525</xdr:colOff>
      <xdr:row>4</xdr:row>
      <xdr:rowOff>0</xdr:rowOff>
    </xdr:from>
    <xdr:ext cx="85725" cy="85725"/>
    <xdr:pic>
      <xdr:nvPicPr>
        <xdr:cNvPr id="32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</xdr:colOff>
      <xdr:row>4</xdr:row>
      <xdr:rowOff>0</xdr:rowOff>
    </xdr:from>
    <xdr:ext cx="85725" cy="85725"/>
    <xdr:pic>
      <xdr:nvPicPr>
        <xdr:cNvPr id="32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9525</xdr:colOff>
      <xdr:row>4</xdr:row>
      <xdr:rowOff>0</xdr:rowOff>
    </xdr:from>
    <xdr:ext cx="85725" cy="85725"/>
    <xdr:pic>
      <xdr:nvPicPr>
        <xdr:cNvPr id="32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4</xdr:row>
      <xdr:rowOff>0</xdr:rowOff>
    </xdr:from>
    <xdr:ext cx="85725" cy="85725"/>
    <xdr:pic>
      <xdr:nvPicPr>
        <xdr:cNvPr id="32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9525</xdr:colOff>
      <xdr:row>4</xdr:row>
      <xdr:rowOff>0</xdr:rowOff>
    </xdr:from>
    <xdr:ext cx="85725" cy="85725"/>
    <xdr:pic>
      <xdr:nvPicPr>
        <xdr:cNvPr id="32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9525</xdr:colOff>
      <xdr:row>4</xdr:row>
      <xdr:rowOff>0</xdr:rowOff>
    </xdr:from>
    <xdr:ext cx="85725" cy="85725"/>
    <xdr:pic>
      <xdr:nvPicPr>
        <xdr:cNvPr id="33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9525</xdr:colOff>
      <xdr:row>4</xdr:row>
      <xdr:rowOff>0</xdr:rowOff>
    </xdr:from>
    <xdr:ext cx="85725" cy="85725"/>
    <xdr:pic>
      <xdr:nvPicPr>
        <xdr:cNvPr id="33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9525</xdr:colOff>
      <xdr:row>4</xdr:row>
      <xdr:rowOff>0</xdr:rowOff>
    </xdr:from>
    <xdr:ext cx="85725" cy="85725"/>
    <xdr:pic>
      <xdr:nvPicPr>
        <xdr:cNvPr id="33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9525</xdr:colOff>
      <xdr:row>4</xdr:row>
      <xdr:rowOff>0</xdr:rowOff>
    </xdr:from>
    <xdr:ext cx="85725" cy="85725"/>
    <xdr:pic>
      <xdr:nvPicPr>
        <xdr:cNvPr id="33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9525</xdr:colOff>
      <xdr:row>4</xdr:row>
      <xdr:rowOff>0</xdr:rowOff>
    </xdr:from>
    <xdr:ext cx="85725" cy="85725"/>
    <xdr:pic>
      <xdr:nvPicPr>
        <xdr:cNvPr id="33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9525</xdr:colOff>
      <xdr:row>4</xdr:row>
      <xdr:rowOff>0</xdr:rowOff>
    </xdr:from>
    <xdr:ext cx="85725" cy="85725"/>
    <xdr:pic>
      <xdr:nvPicPr>
        <xdr:cNvPr id="33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9525</xdr:colOff>
      <xdr:row>4</xdr:row>
      <xdr:rowOff>0</xdr:rowOff>
    </xdr:from>
    <xdr:ext cx="85725" cy="85725"/>
    <xdr:pic>
      <xdr:nvPicPr>
        <xdr:cNvPr id="33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9525</xdr:colOff>
      <xdr:row>4</xdr:row>
      <xdr:rowOff>0</xdr:rowOff>
    </xdr:from>
    <xdr:ext cx="85725" cy="85725"/>
    <xdr:pic>
      <xdr:nvPicPr>
        <xdr:cNvPr id="33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9525</xdr:colOff>
      <xdr:row>4</xdr:row>
      <xdr:rowOff>0</xdr:rowOff>
    </xdr:from>
    <xdr:ext cx="85725" cy="85725"/>
    <xdr:pic>
      <xdr:nvPicPr>
        <xdr:cNvPr id="33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9525</xdr:colOff>
      <xdr:row>4</xdr:row>
      <xdr:rowOff>0</xdr:rowOff>
    </xdr:from>
    <xdr:ext cx="85725" cy="85725"/>
    <xdr:pic>
      <xdr:nvPicPr>
        <xdr:cNvPr id="33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9525</xdr:colOff>
      <xdr:row>4</xdr:row>
      <xdr:rowOff>0</xdr:rowOff>
    </xdr:from>
    <xdr:ext cx="85725" cy="85725"/>
    <xdr:pic>
      <xdr:nvPicPr>
        <xdr:cNvPr id="34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9525</xdr:colOff>
      <xdr:row>4</xdr:row>
      <xdr:rowOff>0</xdr:rowOff>
    </xdr:from>
    <xdr:ext cx="85725" cy="85725"/>
    <xdr:pic>
      <xdr:nvPicPr>
        <xdr:cNvPr id="34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9525</xdr:colOff>
      <xdr:row>4</xdr:row>
      <xdr:rowOff>0</xdr:rowOff>
    </xdr:from>
    <xdr:ext cx="85725" cy="85725"/>
    <xdr:pic>
      <xdr:nvPicPr>
        <xdr:cNvPr id="34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9525</xdr:colOff>
      <xdr:row>4</xdr:row>
      <xdr:rowOff>0</xdr:rowOff>
    </xdr:from>
    <xdr:ext cx="85725" cy="85725"/>
    <xdr:pic>
      <xdr:nvPicPr>
        <xdr:cNvPr id="34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41</xdr:col>
      <xdr:colOff>9525</xdr:colOff>
      <xdr:row>4</xdr:row>
      <xdr:rowOff>0</xdr:rowOff>
    </xdr:from>
    <xdr:ext cx="85725" cy="85725"/>
    <xdr:pic>
      <xdr:nvPicPr>
        <xdr:cNvPr id="34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9525</xdr:colOff>
      <xdr:row>4</xdr:row>
      <xdr:rowOff>0</xdr:rowOff>
    </xdr:from>
    <xdr:ext cx="85725" cy="85725"/>
    <xdr:pic>
      <xdr:nvPicPr>
        <xdr:cNvPr id="34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43</xdr:col>
      <xdr:colOff>9525</xdr:colOff>
      <xdr:row>4</xdr:row>
      <xdr:rowOff>0</xdr:rowOff>
    </xdr:from>
    <xdr:ext cx="85725" cy="85725"/>
    <xdr:pic>
      <xdr:nvPicPr>
        <xdr:cNvPr id="34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9525</xdr:colOff>
      <xdr:row>4</xdr:row>
      <xdr:rowOff>0</xdr:rowOff>
    </xdr:from>
    <xdr:ext cx="85725" cy="85725"/>
    <xdr:pic>
      <xdr:nvPicPr>
        <xdr:cNvPr id="34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9525</xdr:colOff>
      <xdr:row>4</xdr:row>
      <xdr:rowOff>0</xdr:rowOff>
    </xdr:from>
    <xdr:ext cx="85725" cy="85725"/>
    <xdr:pic>
      <xdr:nvPicPr>
        <xdr:cNvPr id="34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9525</xdr:colOff>
      <xdr:row>4</xdr:row>
      <xdr:rowOff>0</xdr:rowOff>
    </xdr:from>
    <xdr:ext cx="85725" cy="85725"/>
    <xdr:pic>
      <xdr:nvPicPr>
        <xdr:cNvPr id="34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47</xdr:col>
      <xdr:colOff>9525</xdr:colOff>
      <xdr:row>4</xdr:row>
      <xdr:rowOff>0</xdr:rowOff>
    </xdr:from>
    <xdr:ext cx="85725" cy="85725"/>
    <xdr:pic>
      <xdr:nvPicPr>
        <xdr:cNvPr id="35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48</xdr:col>
      <xdr:colOff>9525</xdr:colOff>
      <xdr:row>4</xdr:row>
      <xdr:rowOff>0</xdr:rowOff>
    </xdr:from>
    <xdr:ext cx="85725" cy="85725"/>
    <xdr:pic>
      <xdr:nvPicPr>
        <xdr:cNvPr id="35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9525</xdr:colOff>
      <xdr:row>4</xdr:row>
      <xdr:rowOff>0</xdr:rowOff>
    </xdr:from>
    <xdr:ext cx="85725" cy="85725"/>
    <xdr:pic>
      <xdr:nvPicPr>
        <xdr:cNvPr id="35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9525</xdr:colOff>
      <xdr:row>4</xdr:row>
      <xdr:rowOff>0</xdr:rowOff>
    </xdr:from>
    <xdr:ext cx="85725" cy="85725"/>
    <xdr:pic>
      <xdr:nvPicPr>
        <xdr:cNvPr id="35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9525</xdr:colOff>
      <xdr:row>4</xdr:row>
      <xdr:rowOff>0</xdr:rowOff>
    </xdr:from>
    <xdr:ext cx="85725" cy="85725"/>
    <xdr:pic>
      <xdr:nvPicPr>
        <xdr:cNvPr id="35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52</xdr:col>
      <xdr:colOff>9525</xdr:colOff>
      <xdr:row>4</xdr:row>
      <xdr:rowOff>0</xdr:rowOff>
    </xdr:from>
    <xdr:ext cx="85725" cy="85725"/>
    <xdr:pic>
      <xdr:nvPicPr>
        <xdr:cNvPr id="35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53</xdr:col>
      <xdr:colOff>9525</xdr:colOff>
      <xdr:row>4</xdr:row>
      <xdr:rowOff>0</xdr:rowOff>
    </xdr:from>
    <xdr:ext cx="85725" cy="85725"/>
    <xdr:pic>
      <xdr:nvPicPr>
        <xdr:cNvPr id="35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54</xdr:col>
      <xdr:colOff>9525</xdr:colOff>
      <xdr:row>4</xdr:row>
      <xdr:rowOff>0</xdr:rowOff>
    </xdr:from>
    <xdr:ext cx="85725" cy="85725"/>
    <xdr:pic>
      <xdr:nvPicPr>
        <xdr:cNvPr id="35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55</xdr:col>
      <xdr:colOff>9525</xdr:colOff>
      <xdr:row>4</xdr:row>
      <xdr:rowOff>0</xdr:rowOff>
    </xdr:from>
    <xdr:ext cx="85725" cy="85725"/>
    <xdr:pic>
      <xdr:nvPicPr>
        <xdr:cNvPr id="35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56</xdr:col>
      <xdr:colOff>9525</xdr:colOff>
      <xdr:row>4</xdr:row>
      <xdr:rowOff>0</xdr:rowOff>
    </xdr:from>
    <xdr:ext cx="85725" cy="85725"/>
    <xdr:pic>
      <xdr:nvPicPr>
        <xdr:cNvPr id="35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57</xdr:col>
      <xdr:colOff>9525</xdr:colOff>
      <xdr:row>4</xdr:row>
      <xdr:rowOff>0</xdr:rowOff>
    </xdr:from>
    <xdr:ext cx="85725" cy="85725"/>
    <xdr:pic>
      <xdr:nvPicPr>
        <xdr:cNvPr id="36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58</xdr:col>
      <xdr:colOff>9525</xdr:colOff>
      <xdr:row>4</xdr:row>
      <xdr:rowOff>0</xdr:rowOff>
    </xdr:from>
    <xdr:ext cx="85725" cy="85725"/>
    <xdr:pic>
      <xdr:nvPicPr>
        <xdr:cNvPr id="36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9525</xdr:colOff>
      <xdr:row>4</xdr:row>
      <xdr:rowOff>0</xdr:rowOff>
    </xdr:from>
    <xdr:ext cx="85725" cy="85725"/>
    <xdr:pic>
      <xdr:nvPicPr>
        <xdr:cNvPr id="36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60</xdr:col>
      <xdr:colOff>9525</xdr:colOff>
      <xdr:row>4</xdr:row>
      <xdr:rowOff>0</xdr:rowOff>
    </xdr:from>
    <xdr:ext cx="85725" cy="85725"/>
    <xdr:pic>
      <xdr:nvPicPr>
        <xdr:cNvPr id="36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9525</xdr:colOff>
      <xdr:row>4</xdr:row>
      <xdr:rowOff>0</xdr:rowOff>
    </xdr:from>
    <xdr:ext cx="85725" cy="85725"/>
    <xdr:pic>
      <xdr:nvPicPr>
        <xdr:cNvPr id="36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9525</xdr:colOff>
      <xdr:row>4</xdr:row>
      <xdr:rowOff>0</xdr:rowOff>
    </xdr:from>
    <xdr:ext cx="85725" cy="85725"/>
    <xdr:pic>
      <xdr:nvPicPr>
        <xdr:cNvPr id="36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63</xdr:col>
      <xdr:colOff>9525</xdr:colOff>
      <xdr:row>4</xdr:row>
      <xdr:rowOff>0</xdr:rowOff>
    </xdr:from>
    <xdr:ext cx="85725" cy="85725"/>
    <xdr:pic>
      <xdr:nvPicPr>
        <xdr:cNvPr id="36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64</xdr:col>
      <xdr:colOff>9525</xdr:colOff>
      <xdr:row>4</xdr:row>
      <xdr:rowOff>0</xdr:rowOff>
    </xdr:from>
    <xdr:ext cx="85725" cy="85725"/>
    <xdr:pic>
      <xdr:nvPicPr>
        <xdr:cNvPr id="36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65</xdr:col>
      <xdr:colOff>9525</xdr:colOff>
      <xdr:row>4</xdr:row>
      <xdr:rowOff>0</xdr:rowOff>
    </xdr:from>
    <xdr:ext cx="85725" cy="85725"/>
    <xdr:pic>
      <xdr:nvPicPr>
        <xdr:cNvPr id="36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66</xdr:col>
      <xdr:colOff>9525</xdr:colOff>
      <xdr:row>4</xdr:row>
      <xdr:rowOff>0</xdr:rowOff>
    </xdr:from>
    <xdr:ext cx="85725" cy="85725"/>
    <xdr:pic>
      <xdr:nvPicPr>
        <xdr:cNvPr id="36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67</xdr:col>
      <xdr:colOff>9525</xdr:colOff>
      <xdr:row>4</xdr:row>
      <xdr:rowOff>0</xdr:rowOff>
    </xdr:from>
    <xdr:ext cx="85725" cy="85725"/>
    <xdr:pic>
      <xdr:nvPicPr>
        <xdr:cNvPr id="37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68</xdr:col>
      <xdr:colOff>9525</xdr:colOff>
      <xdr:row>4</xdr:row>
      <xdr:rowOff>0</xdr:rowOff>
    </xdr:from>
    <xdr:ext cx="85725" cy="85725"/>
    <xdr:pic>
      <xdr:nvPicPr>
        <xdr:cNvPr id="37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69</xdr:col>
      <xdr:colOff>9525</xdr:colOff>
      <xdr:row>4</xdr:row>
      <xdr:rowOff>0</xdr:rowOff>
    </xdr:from>
    <xdr:ext cx="85725" cy="85725"/>
    <xdr:pic>
      <xdr:nvPicPr>
        <xdr:cNvPr id="37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70</xdr:col>
      <xdr:colOff>9525</xdr:colOff>
      <xdr:row>4</xdr:row>
      <xdr:rowOff>0</xdr:rowOff>
    </xdr:from>
    <xdr:ext cx="85725" cy="85725"/>
    <xdr:pic>
      <xdr:nvPicPr>
        <xdr:cNvPr id="37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71</xdr:col>
      <xdr:colOff>9525</xdr:colOff>
      <xdr:row>4</xdr:row>
      <xdr:rowOff>0</xdr:rowOff>
    </xdr:from>
    <xdr:ext cx="85725" cy="85725"/>
    <xdr:pic>
      <xdr:nvPicPr>
        <xdr:cNvPr id="37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72</xdr:col>
      <xdr:colOff>9525</xdr:colOff>
      <xdr:row>4</xdr:row>
      <xdr:rowOff>0</xdr:rowOff>
    </xdr:from>
    <xdr:ext cx="85725" cy="85725"/>
    <xdr:pic>
      <xdr:nvPicPr>
        <xdr:cNvPr id="37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73</xdr:col>
      <xdr:colOff>9525</xdr:colOff>
      <xdr:row>4</xdr:row>
      <xdr:rowOff>0</xdr:rowOff>
    </xdr:from>
    <xdr:ext cx="85725" cy="85725"/>
    <xdr:pic>
      <xdr:nvPicPr>
        <xdr:cNvPr id="37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74</xdr:col>
      <xdr:colOff>9525</xdr:colOff>
      <xdr:row>4</xdr:row>
      <xdr:rowOff>0</xdr:rowOff>
    </xdr:from>
    <xdr:ext cx="85725" cy="85725"/>
    <xdr:pic>
      <xdr:nvPicPr>
        <xdr:cNvPr id="37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75</xdr:col>
      <xdr:colOff>9525</xdr:colOff>
      <xdr:row>4</xdr:row>
      <xdr:rowOff>0</xdr:rowOff>
    </xdr:from>
    <xdr:ext cx="85725" cy="85725"/>
    <xdr:pic>
      <xdr:nvPicPr>
        <xdr:cNvPr id="37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76</xdr:col>
      <xdr:colOff>9525</xdr:colOff>
      <xdr:row>4</xdr:row>
      <xdr:rowOff>0</xdr:rowOff>
    </xdr:from>
    <xdr:ext cx="85725" cy="85725"/>
    <xdr:pic>
      <xdr:nvPicPr>
        <xdr:cNvPr id="37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77</xdr:col>
      <xdr:colOff>9525</xdr:colOff>
      <xdr:row>4</xdr:row>
      <xdr:rowOff>0</xdr:rowOff>
    </xdr:from>
    <xdr:ext cx="85725" cy="85725"/>
    <xdr:pic>
      <xdr:nvPicPr>
        <xdr:cNvPr id="38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78</xdr:col>
      <xdr:colOff>9525</xdr:colOff>
      <xdr:row>4</xdr:row>
      <xdr:rowOff>0</xdr:rowOff>
    </xdr:from>
    <xdr:ext cx="85725" cy="85725"/>
    <xdr:pic>
      <xdr:nvPicPr>
        <xdr:cNvPr id="38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79</xdr:col>
      <xdr:colOff>9525</xdr:colOff>
      <xdr:row>4</xdr:row>
      <xdr:rowOff>0</xdr:rowOff>
    </xdr:from>
    <xdr:ext cx="85725" cy="85725"/>
    <xdr:pic>
      <xdr:nvPicPr>
        <xdr:cNvPr id="38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80</xdr:col>
      <xdr:colOff>9525</xdr:colOff>
      <xdr:row>4</xdr:row>
      <xdr:rowOff>0</xdr:rowOff>
    </xdr:from>
    <xdr:ext cx="85725" cy="85725"/>
    <xdr:pic>
      <xdr:nvPicPr>
        <xdr:cNvPr id="38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81</xdr:col>
      <xdr:colOff>9525</xdr:colOff>
      <xdr:row>4</xdr:row>
      <xdr:rowOff>0</xdr:rowOff>
    </xdr:from>
    <xdr:ext cx="85725" cy="85725"/>
    <xdr:pic>
      <xdr:nvPicPr>
        <xdr:cNvPr id="38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82</xdr:col>
      <xdr:colOff>9525</xdr:colOff>
      <xdr:row>4</xdr:row>
      <xdr:rowOff>0</xdr:rowOff>
    </xdr:from>
    <xdr:ext cx="85725" cy="85725"/>
    <xdr:pic>
      <xdr:nvPicPr>
        <xdr:cNvPr id="38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83</xdr:col>
      <xdr:colOff>9525</xdr:colOff>
      <xdr:row>4</xdr:row>
      <xdr:rowOff>0</xdr:rowOff>
    </xdr:from>
    <xdr:ext cx="85725" cy="85725"/>
    <xdr:pic>
      <xdr:nvPicPr>
        <xdr:cNvPr id="38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84</xdr:col>
      <xdr:colOff>9525</xdr:colOff>
      <xdr:row>4</xdr:row>
      <xdr:rowOff>0</xdr:rowOff>
    </xdr:from>
    <xdr:ext cx="85725" cy="85725"/>
    <xdr:pic>
      <xdr:nvPicPr>
        <xdr:cNvPr id="38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85</xdr:col>
      <xdr:colOff>9525</xdr:colOff>
      <xdr:row>4</xdr:row>
      <xdr:rowOff>0</xdr:rowOff>
    </xdr:from>
    <xdr:ext cx="85725" cy="85725"/>
    <xdr:pic>
      <xdr:nvPicPr>
        <xdr:cNvPr id="38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86</xdr:col>
      <xdr:colOff>9525</xdr:colOff>
      <xdr:row>4</xdr:row>
      <xdr:rowOff>0</xdr:rowOff>
    </xdr:from>
    <xdr:ext cx="85725" cy="85725"/>
    <xdr:pic>
      <xdr:nvPicPr>
        <xdr:cNvPr id="38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87</xdr:col>
      <xdr:colOff>9525</xdr:colOff>
      <xdr:row>4</xdr:row>
      <xdr:rowOff>0</xdr:rowOff>
    </xdr:from>
    <xdr:ext cx="85725" cy="85725"/>
    <xdr:pic>
      <xdr:nvPicPr>
        <xdr:cNvPr id="39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88</xdr:col>
      <xdr:colOff>9525</xdr:colOff>
      <xdr:row>4</xdr:row>
      <xdr:rowOff>0</xdr:rowOff>
    </xdr:from>
    <xdr:ext cx="85725" cy="85725"/>
    <xdr:pic>
      <xdr:nvPicPr>
        <xdr:cNvPr id="39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89</xdr:col>
      <xdr:colOff>9525</xdr:colOff>
      <xdr:row>4</xdr:row>
      <xdr:rowOff>0</xdr:rowOff>
    </xdr:from>
    <xdr:ext cx="85725" cy="85725"/>
    <xdr:pic>
      <xdr:nvPicPr>
        <xdr:cNvPr id="39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90</xdr:col>
      <xdr:colOff>9525</xdr:colOff>
      <xdr:row>4</xdr:row>
      <xdr:rowOff>0</xdr:rowOff>
    </xdr:from>
    <xdr:ext cx="85725" cy="85725"/>
    <xdr:pic>
      <xdr:nvPicPr>
        <xdr:cNvPr id="39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91</xdr:col>
      <xdr:colOff>9525</xdr:colOff>
      <xdr:row>4</xdr:row>
      <xdr:rowOff>0</xdr:rowOff>
    </xdr:from>
    <xdr:ext cx="85725" cy="85725"/>
    <xdr:pic>
      <xdr:nvPicPr>
        <xdr:cNvPr id="39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92</xdr:col>
      <xdr:colOff>9525</xdr:colOff>
      <xdr:row>4</xdr:row>
      <xdr:rowOff>0</xdr:rowOff>
    </xdr:from>
    <xdr:ext cx="85725" cy="85725"/>
    <xdr:pic>
      <xdr:nvPicPr>
        <xdr:cNvPr id="39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93</xdr:col>
      <xdr:colOff>9525</xdr:colOff>
      <xdr:row>4</xdr:row>
      <xdr:rowOff>0</xdr:rowOff>
    </xdr:from>
    <xdr:ext cx="85725" cy="85725"/>
    <xdr:pic>
      <xdr:nvPicPr>
        <xdr:cNvPr id="39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94</xdr:col>
      <xdr:colOff>9525</xdr:colOff>
      <xdr:row>4</xdr:row>
      <xdr:rowOff>0</xdr:rowOff>
    </xdr:from>
    <xdr:ext cx="85725" cy="85725"/>
    <xdr:pic>
      <xdr:nvPicPr>
        <xdr:cNvPr id="39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95</xdr:col>
      <xdr:colOff>9525</xdr:colOff>
      <xdr:row>4</xdr:row>
      <xdr:rowOff>0</xdr:rowOff>
    </xdr:from>
    <xdr:ext cx="85725" cy="85725"/>
    <xdr:pic>
      <xdr:nvPicPr>
        <xdr:cNvPr id="39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96</xdr:col>
      <xdr:colOff>9525</xdr:colOff>
      <xdr:row>4</xdr:row>
      <xdr:rowOff>0</xdr:rowOff>
    </xdr:from>
    <xdr:ext cx="85725" cy="85725"/>
    <xdr:pic>
      <xdr:nvPicPr>
        <xdr:cNvPr id="39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97</xdr:col>
      <xdr:colOff>9525</xdr:colOff>
      <xdr:row>4</xdr:row>
      <xdr:rowOff>0</xdr:rowOff>
    </xdr:from>
    <xdr:ext cx="85725" cy="85725"/>
    <xdr:pic>
      <xdr:nvPicPr>
        <xdr:cNvPr id="40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98</xdr:col>
      <xdr:colOff>9525</xdr:colOff>
      <xdr:row>4</xdr:row>
      <xdr:rowOff>0</xdr:rowOff>
    </xdr:from>
    <xdr:ext cx="85725" cy="85725"/>
    <xdr:pic>
      <xdr:nvPicPr>
        <xdr:cNvPr id="40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99</xdr:col>
      <xdr:colOff>9525</xdr:colOff>
      <xdr:row>4</xdr:row>
      <xdr:rowOff>0</xdr:rowOff>
    </xdr:from>
    <xdr:ext cx="85725" cy="85725"/>
    <xdr:pic>
      <xdr:nvPicPr>
        <xdr:cNvPr id="40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100</xdr:col>
      <xdr:colOff>9525</xdr:colOff>
      <xdr:row>4</xdr:row>
      <xdr:rowOff>0</xdr:rowOff>
    </xdr:from>
    <xdr:ext cx="85725" cy="85725"/>
    <xdr:pic>
      <xdr:nvPicPr>
        <xdr:cNvPr id="40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101</xdr:col>
      <xdr:colOff>9525</xdr:colOff>
      <xdr:row>4</xdr:row>
      <xdr:rowOff>0</xdr:rowOff>
    </xdr:from>
    <xdr:ext cx="85725" cy="85725"/>
    <xdr:pic>
      <xdr:nvPicPr>
        <xdr:cNvPr id="40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102</xdr:col>
      <xdr:colOff>9525</xdr:colOff>
      <xdr:row>4</xdr:row>
      <xdr:rowOff>0</xdr:rowOff>
    </xdr:from>
    <xdr:ext cx="85725" cy="85725"/>
    <xdr:pic>
      <xdr:nvPicPr>
        <xdr:cNvPr id="405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85725" cy="85725"/>
    <xdr:pic>
      <xdr:nvPicPr>
        <xdr:cNvPr id="406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85725" cy="85725"/>
    <xdr:pic>
      <xdr:nvPicPr>
        <xdr:cNvPr id="407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85725" cy="85725"/>
    <xdr:pic>
      <xdr:nvPicPr>
        <xdr:cNvPr id="408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85725" cy="85725"/>
    <xdr:pic>
      <xdr:nvPicPr>
        <xdr:cNvPr id="409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85725" cy="85725"/>
    <xdr:pic>
      <xdr:nvPicPr>
        <xdr:cNvPr id="410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85725" cy="85725"/>
    <xdr:pic>
      <xdr:nvPicPr>
        <xdr:cNvPr id="411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85725" cy="85725"/>
    <xdr:pic>
      <xdr:nvPicPr>
        <xdr:cNvPr id="412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85725" cy="85725"/>
    <xdr:pic>
      <xdr:nvPicPr>
        <xdr:cNvPr id="413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85725" cy="85725"/>
    <xdr:pic>
      <xdr:nvPicPr>
        <xdr:cNvPr id="414" name="image4.gif" descr="http://web3.ine.gob.bo:8082/comex/jpivot/table/drill-position-other.gif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6"/>
  <sheetViews>
    <sheetView workbookViewId="0">
      <selection activeCell="K3" sqref="K3"/>
    </sheetView>
  </sheetViews>
  <sheetFormatPr baseColWidth="10" defaultColWidth="14.44140625" defaultRowHeight="15.75" customHeight="1" x14ac:dyDescent="0.3"/>
  <cols>
    <col min="2" max="2" width="16.8867187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8" x14ac:dyDescent="0.3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8" x14ac:dyDescent="0.3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1"/>
  <sheetViews>
    <sheetView topLeftCell="A2" workbookViewId="0">
      <pane xSplit="1" topLeftCell="S1" activePane="topRight" state="frozen"/>
      <selection pane="topRight" activeCell="W5" sqref="W5"/>
    </sheetView>
  </sheetViews>
  <sheetFormatPr baseColWidth="10" defaultColWidth="14.44140625" defaultRowHeight="15.75" customHeight="1" x14ac:dyDescent="0.3"/>
  <cols>
    <col min="1" max="1" width="15.88671875" customWidth="1"/>
    <col min="2" max="2" width="21" customWidth="1"/>
    <col min="3" max="3" width="25.6640625" customWidth="1"/>
    <col min="4" max="4" width="25" customWidth="1"/>
    <col min="5" max="5" width="29.88671875" customWidth="1"/>
    <col min="6" max="6" width="18" customWidth="1"/>
    <col min="7" max="8" width="10.6640625" customWidth="1"/>
    <col min="9" max="9" width="22" customWidth="1"/>
    <col min="10" max="10" width="20.88671875" customWidth="1"/>
    <col min="11" max="11" width="21.88671875" customWidth="1"/>
    <col min="12" max="12" width="16.5546875" customWidth="1"/>
    <col min="13" max="13" width="10.6640625" customWidth="1"/>
    <col min="14" max="14" width="16.109375" customWidth="1"/>
    <col min="15" max="16" width="29" customWidth="1"/>
    <col min="17" max="18" width="30" customWidth="1"/>
    <col min="19" max="19" width="13" customWidth="1"/>
    <col min="20" max="20" width="24" customWidth="1"/>
    <col min="21" max="21" width="21" customWidth="1"/>
    <col min="22" max="22" width="22.44140625" customWidth="1"/>
    <col min="23" max="23" width="18.33203125" customWidth="1"/>
    <col min="24" max="24" width="21.109375" customWidth="1"/>
    <col min="25" max="25" width="25.88671875" customWidth="1"/>
    <col min="26" max="26" width="22" customWidth="1"/>
    <col min="27" max="27" width="20.5546875" customWidth="1"/>
    <col min="28" max="28" width="23.6640625" customWidth="1"/>
    <col min="29" max="29" width="21" customWidth="1"/>
    <col min="30" max="30" width="22.109375" customWidth="1"/>
    <col min="31" max="31" width="19.109375" customWidth="1"/>
    <col min="32" max="32" width="20.88671875" customWidth="1"/>
    <col min="33" max="33" width="19.109375" customWidth="1"/>
    <col min="34" max="34" width="23.44140625" customWidth="1"/>
    <col min="35" max="35" width="19.88671875" customWidth="1"/>
    <col min="36" max="36" width="17.6640625" customWidth="1"/>
    <col min="37" max="37" width="20.33203125" customWidth="1"/>
    <col min="38" max="38" width="19.5546875" customWidth="1"/>
    <col min="39" max="39" width="18.5546875" customWidth="1"/>
    <col min="40" max="40" width="26.44140625" customWidth="1"/>
    <col min="41" max="41" width="19.109375" customWidth="1"/>
    <col min="42" max="42" width="20.6640625" customWidth="1"/>
    <col min="43" max="43" width="31.109375" customWidth="1"/>
    <col min="44" max="63" width="10.6640625" customWidth="1"/>
  </cols>
  <sheetData>
    <row r="1" spans="1:63" ht="14.25" customHeight="1" x14ac:dyDescent="0.3">
      <c r="A1" s="6" t="s">
        <v>2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63" ht="14.2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 t="s">
        <v>3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63" ht="21.75" customHeight="1" x14ac:dyDescent="0.3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6" t="s">
        <v>17</v>
      </c>
      <c r="O3" s="6" t="s">
        <v>18</v>
      </c>
      <c r="P3" s="11" t="s">
        <v>19</v>
      </c>
      <c r="Q3" s="11" t="s">
        <v>20</v>
      </c>
      <c r="R3" s="11" t="s">
        <v>418</v>
      </c>
      <c r="S3" s="11"/>
      <c r="T3" s="11" t="s">
        <v>21</v>
      </c>
      <c r="U3" s="11" t="s">
        <v>22</v>
      </c>
      <c r="V3" s="11" t="s">
        <v>23</v>
      </c>
      <c r="W3" s="11" t="s">
        <v>24</v>
      </c>
      <c r="X3" s="9" t="s">
        <v>25</v>
      </c>
      <c r="Y3" s="12" t="s">
        <v>26</v>
      </c>
      <c r="Z3" s="12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  <c r="AF3" s="12" t="s">
        <v>33</v>
      </c>
      <c r="AG3" s="12" t="s">
        <v>34</v>
      </c>
      <c r="AH3" s="12" t="s">
        <v>35</v>
      </c>
      <c r="AI3" s="12" t="s">
        <v>36</v>
      </c>
      <c r="AJ3" s="12" t="s">
        <v>37</v>
      </c>
      <c r="AK3" s="12" t="s">
        <v>38</v>
      </c>
      <c r="AL3" s="12" t="s">
        <v>39</v>
      </c>
      <c r="AM3" s="12" t="s">
        <v>40</v>
      </c>
      <c r="AN3" s="12" t="s">
        <v>41</v>
      </c>
      <c r="AO3" s="12" t="s">
        <v>42</v>
      </c>
      <c r="AP3" s="12" t="s">
        <v>43</v>
      </c>
      <c r="AQ3" s="12" t="s">
        <v>44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" ht="14.25" customHeight="1" x14ac:dyDescent="0.3">
      <c r="A4" s="13">
        <v>1992</v>
      </c>
      <c r="B4" s="14">
        <v>4480599.2864960255</v>
      </c>
      <c r="C4" s="14">
        <v>830014.46587858081</v>
      </c>
      <c r="D4" s="14">
        <v>340438.18615389417</v>
      </c>
      <c r="E4" s="14">
        <v>827962.89447192336</v>
      </c>
      <c r="F4" s="14">
        <v>85751.163490557927</v>
      </c>
      <c r="G4" s="14">
        <v>149518.42416962679</v>
      </c>
      <c r="H4" s="14">
        <v>398523.93085547432</v>
      </c>
      <c r="I4" s="14">
        <v>492674.82471017027</v>
      </c>
      <c r="J4" s="14">
        <v>487416.20142662281</v>
      </c>
      <c r="K4" s="14">
        <v>205859.83646466688</v>
      </c>
      <c r="L4" s="14">
        <v>141466.20730513587</v>
      </c>
      <c r="M4" s="14">
        <v>285630.10469999997</v>
      </c>
      <c r="N4" s="15">
        <v>1062.3475305941504</v>
      </c>
      <c r="O4" s="16" t="s">
        <v>45</v>
      </c>
      <c r="P4" s="17">
        <v>991039.6</v>
      </c>
      <c r="Q4" s="8">
        <v>179.63</v>
      </c>
      <c r="R4" s="8">
        <f>+SUM(T4:W4)</f>
        <v>160.96</v>
      </c>
      <c r="S4" s="8">
        <f>+Q4-R4</f>
        <v>18.669999999999987</v>
      </c>
      <c r="T4" s="18">
        <v>92.32</v>
      </c>
      <c r="U4" s="18">
        <v>24.28</v>
      </c>
      <c r="V4" s="18">
        <v>43.25</v>
      </c>
      <c r="W4" s="18">
        <v>1.1100000000000001</v>
      </c>
      <c r="X4" s="19">
        <v>140450.79999999999</v>
      </c>
      <c r="Y4" s="19">
        <v>0</v>
      </c>
      <c r="Z4" s="19">
        <v>5595.4</v>
      </c>
      <c r="AA4" s="19">
        <v>0</v>
      </c>
      <c r="AB4" s="19">
        <v>8285</v>
      </c>
      <c r="AC4" s="19">
        <v>0</v>
      </c>
      <c r="AD4" s="19">
        <v>1467</v>
      </c>
      <c r="AE4" s="19">
        <v>18079</v>
      </c>
      <c r="AF4" s="19">
        <v>47983</v>
      </c>
      <c r="AG4" s="19">
        <v>345</v>
      </c>
      <c r="AH4" s="19">
        <v>0</v>
      </c>
      <c r="AI4" s="19">
        <v>36.4</v>
      </c>
      <c r="AJ4" s="19">
        <v>6904</v>
      </c>
      <c r="AK4" s="19">
        <v>30</v>
      </c>
      <c r="AL4" s="19">
        <v>33</v>
      </c>
      <c r="AM4" s="19">
        <v>0</v>
      </c>
      <c r="AN4" s="19">
        <v>3619</v>
      </c>
      <c r="AO4" s="19">
        <v>5822</v>
      </c>
      <c r="AP4" s="19">
        <v>34814</v>
      </c>
      <c r="AQ4" s="19">
        <v>7438</v>
      </c>
    </row>
    <row r="5" spans="1:63" ht="14.25" customHeight="1" x14ac:dyDescent="0.3">
      <c r="A5" s="13">
        <v>1993</v>
      </c>
      <c r="B5" s="14">
        <v>4696637.7953842012</v>
      </c>
      <c r="C5" s="14">
        <v>899730.25093389826</v>
      </c>
      <c r="D5" s="14">
        <v>348727.23574823525</v>
      </c>
      <c r="E5" s="14">
        <v>862412.8191058425</v>
      </c>
      <c r="F5" s="14">
        <v>98524.301298677718</v>
      </c>
      <c r="G5" s="14">
        <v>146092.04641234028</v>
      </c>
      <c r="H5" s="14">
        <v>418094.82288430992</v>
      </c>
      <c r="I5" s="14">
        <v>505177.2186182196</v>
      </c>
      <c r="J5" s="14">
        <v>534453.68061059387</v>
      </c>
      <c r="K5" s="14">
        <v>213288.02181711473</v>
      </c>
      <c r="L5" s="14">
        <v>144808.44262118902</v>
      </c>
      <c r="M5" s="14">
        <v>294284.32247000001</v>
      </c>
      <c r="N5" s="15">
        <v>1050.6228918427951</v>
      </c>
      <c r="O5" s="16" t="s">
        <v>46</v>
      </c>
      <c r="P5" s="17">
        <v>437930.65</v>
      </c>
      <c r="Q5" s="8">
        <v>147.91999999999999</v>
      </c>
      <c r="R5" s="8">
        <f t="shared" ref="R5:R31" si="0">+SUM(T5:W5)</f>
        <v>133.52000000000001</v>
      </c>
      <c r="S5" s="8">
        <f t="shared" ref="S5:S31" si="1">+Q5-R5</f>
        <v>14.399999999999977</v>
      </c>
      <c r="T5" s="18">
        <v>99.19</v>
      </c>
      <c r="U5" s="18">
        <v>28.5</v>
      </c>
      <c r="V5" s="18">
        <v>4.33</v>
      </c>
      <c r="W5" s="18">
        <v>1.5</v>
      </c>
      <c r="X5" s="19">
        <v>108741</v>
      </c>
      <c r="Y5" s="19">
        <v>0</v>
      </c>
      <c r="Z5" s="19">
        <v>5311</v>
      </c>
      <c r="AA5" s="19">
        <v>0</v>
      </c>
      <c r="AB5" s="19">
        <v>973</v>
      </c>
      <c r="AC5" s="19">
        <v>0</v>
      </c>
      <c r="AD5" s="19">
        <v>1447</v>
      </c>
      <c r="AE5" s="19">
        <v>1531</v>
      </c>
      <c r="AF5" s="19">
        <v>39660</v>
      </c>
      <c r="AG5" s="19">
        <v>18</v>
      </c>
      <c r="AH5" s="19">
        <v>0</v>
      </c>
      <c r="AI5" s="19">
        <v>20</v>
      </c>
      <c r="AJ5" s="19">
        <v>5274</v>
      </c>
      <c r="AK5" s="19">
        <v>0</v>
      </c>
      <c r="AL5" s="19">
        <v>87</v>
      </c>
      <c r="AM5" s="19">
        <v>0</v>
      </c>
      <c r="AN5" s="19">
        <v>4780</v>
      </c>
      <c r="AO5" s="19">
        <v>4524</v>
      </c>
      <c r="AP5" s="19">
        <v>35185</v>
      </c>
      <c r="AQ5" s="19">
        <v>9931</v>
      </c>
    </row>
    <row r="6" spans="1:63" ht="14.25" customHeight="1" x14ac:dyDescent="0.3">
      <c r="A6" s="13">
        <v>1994</v>
      </c>
      <c r="B6" s="14">
        <v>5032350.5434775464</v>
      </c>
      <c r="C6" s="14">
        <v>1032785.1245838979</v>
      </c>
      <c r="D6" s="14">
        <v>388650.60504989966</v>
      </c>
      <c r="E6" s="14">
        <v>908623.53881128668</v>
      </c>
      <c r="F6" s="14">
        <v>102022.21825021741</v>
      </c>
      <c r="G6" s="14">
        <v>139441.56888761651</v>
      </c>
      <c r="H6" s="14">
        <v>440488.26543785806</v>
      </c>
      <c r="I6" s="14">
        <v>523769.33601073863</v>
      </c>
      <c r="J6" s="14">
        <v>569806.59133803588</v>
      </c>
      <c r="K6" s="14">
        <v>223435.87415272003</v>
      </c>
      <c r="L6" s="14">
        <v>151367.24634535259</v>
      </c>
      <c r="M6" s="14">
        <v>290617.74751999998</v>
      </c>
      <c r="N6" s="15">
        <v>1055.4078337625501</v>
      </c>
      <c r="O6" s="16" t="s">
        <v>47</v>
      </c>
      <c r="P6" s="17">
        <v>605915.56999999995</v>
      </c>
      <c r="Q6" s="8">
        <v>244.2</v>
      </c>
      <c r="R6" s="8">
        <f t="shared" si="0"/>
        <v>226.59</v>
      </c>
      <c r="S6" s="8">
        <f t="shared" si="1"/>
        <v>17.609999999999985</v>
      </c>
      <c r="T6" s="18">
        <v>157.19999999999999</v>
      </c>
      <c r="U6" s="18">
        <v>68.040000000000006</v>
      </c>
      <c r="V6" s="8">
        <v>0</v>
      </c>
      <c r="W6" s="18">
        <v>1.35</v>
      </c>
      <c r="X6" s="19">
        <v>105904</v>
      </c>
      <c r="Y6" s="19">
        <v>0</v>
      </c>
      <c r="Z6" s="19">
        <v>1396</v>
      </c>
      <c r="AA6" s="19">
        <v>0</v>
      </c>
      <c r="AB6" s="19">
        <v>360</v>
      </c>
      <c r="AC6" s="19">
        <v>0</v>
      </c>
      <c r="AD6" s="19">
        <v>1243</v>
      </c>
      <c r="AE6" s="19">
        <v>3508</v>
      </c>
      <c r="AF6" s="19">
        <v>45870</v>
      </c>
      <c r="AG6" s="19">
        <v>27</v>
      </c>
      <c r="AH6" s="19">
        <v>0</v>
      </c>
      <c r="AI6" s="19">
        <v>0</v>
      </c>
      <c r="AJ6" s="19">
        <v>3624</v>
      </c>
      <c r="AK6" s="19">
        <v>0</v>
      </c>
      <c r="AL6" s="19">
        <v>80</v>
      </c>
      <c r="AM6" s="19">
        <v>0</v>
      </c>
      <c r="AN6" s="19">
        <v>2207</v>
      </c>
      <c r="AO6" s="19">
        <v>4919</v>
      </c>
      <c r="AP6" s="19">
        <v>28861</v>
      </c>
      <c r="AQ6" s="19">
        <v>13809</v>
      </c>
    </row>
    <row r="7" spans="1:63" ht="14.25" customHeight="1" x14ac:dyDescent="0.3">
      <c r="A7" s="13">
        <v>1995</v>
      </c>
      <c r="B7" s="14">
        <v>5276378.7378255008</v>
      </c>
      <c r="C7" s="14">
        <v>1100636.1066127676</v>
      </c>
      <c r="D7" s="14">
        <v>394017.70116653491</v>
      </c>
      <c r="E7" s="14">
        <v>970463.47431267647</v>
      </c>
      <c r="F7" s="14">
        <v>115106.10919351759</v>
      </c>
      <c r="G7" s="14">
        <v>134203.34670357543</v>
      </c>
      <c r="H7" s="14">
        <v>457266.75235006859</v>
      </c>
      <c r="I7" s="14">
        <v>561031.89288870152</v>
      </c>
      <c r="J7" s="14">
        <v>597176.33548022422</v>
      </c>
      <c r="K7" s="14">
        <v>232292.26542373298</v>
      </c>
      <c r="L7" s="14">
        <v>157331.65235614503</v>
      </c>
      <c r="M7" s="14">
        <v>302176.97949000006</v>
      </c>
      <c r="N7" s="15">
        <v>1131.7798505390622</v>
      </c>
      <c r="O7" s="16" t="s">
        <v>48</v>
      </c>
      <c r="P7" s="17">
        <v>783770.52</v>
      </c>
      <c r="Q7" s="8">
        <v>281.82</v>
      </c>
      <c r="R7" s="8">
        <f t="shared" si="0"/>
        <v>251.79</v>
      </c>
      <c r="S7" s="8">
        <f t="shared" si="1"/>
        <v>30.03</v>
      </c>
      <c r="T7" s="18">
        <v>143.13999999999999</v>
      </c>
      <c r="U7" s="18">
        <v>80.56</v>
      </c>
      <c r="V7" s="18">
        <v>26.94</v>
      </c>
      <c r="W7" s="18">
        <v>1.1499999999999999</v>
      </c>
      <c r="X7" s="19">
        <v>87380.4</v>
      </c>
      <c r="Y7" s="19">
        <v>0</v>
      </c>
      <c r="Z7" s="19">
        <v>2449.5</v>
      </c>
      <c r="AA7" s="19">
        <v>0</v>
      </c>
      <c r="AB7" s="19">
        <v>16</v>
      </c>
      <c r="AC7" s="19">
        <v>0</v>
      </c>
      <c r="AD7" s="19">
        <v>1855</v>
      </c>
      <c r="AE7" s="19">
        <v>674</v>
      </c>
      <c r="AF7" s="19">
        <v>15582.4</v>
      </c>
      <c r="AG7" s="19">
        <v>218.5</v>
      </c>
      <c r="AH7" s="19">
        <v>0</v>
      </c>
      <c r="AI7" s="19">
        <v>0</v>
      </c>
      <c r="AJ7" s="19">
        <v>6730</v>
      </c>
      <c r="AK7" s="19">
        <v>25070</v>
      </c>
      <c r="AL7" s="19">
        <v>584</v>
      </c>
      <c r="AM7" s="19">
        <v>0</v>
      </c>
      <c r="AN7" s="19">
        <v>1746</v>
      </c>
      <c r="AO7" s="19">
        <v>3967</v>
      </c>
      <c r="AP7" s="19">
        <v>27698</v>
      </c>
      <c r="AQ7" s="19">
        <v>790</v>
      </c>
    </row>
    <row r="8" spans="1:63" ht="14.25" customHeight="1" x14ac:dyDescent="0.3">
      <c r="A8" s="13">
        <v>1996</v>
      </c>
      <c r="B8" s="14">
        <v>5654706.6943566911</v>
      </c>
      <c r="C8" s="14">
        <v>1254825.1960718778</v>
      </c>
      <c r="D8" s="14">
        <v>369067.94511994603</v>
      </c>
      <c r="E8" s="14">
        <v>1048530.5117435184</v>
      </c>
      <c r="F8" s="14">
        <v>129820.34557502877</v>
      </c>
      <c r="G8" s="14">
        <v>149160.19881649429</v>
      </c>
      <c r="H8" s="14">
        <v>495985.7104025826</v>
      </c>
      <c r="I8" s="14">
        <v>600709.24371772015</v>
      </c>
      <c r="J8" s="14">
        <v>664265.40299132688</v>
      </c>
      <c r="K8" s="14">
        <v>237768.64170473072</v>
      </c>
      <c r="L8" s="14">
        <v>167403.17964407947</v>
      </c>
      <c r="M8" s="14">
        <v>320576.0740326356</v>
      </c>
      <c r="N8" s="15">
        <v>1223.7577647631272</v>
      </c>
      <c r="O8" s="16" t="s">
        <v>49</v>
      </c>
      <c r="P8" s="17">
        <v>999073.1</v>
      </c>
      <c r="Q8" s="8">
        <v>350.78</v>
      </c>
      <c r="R8" s="8">
        <f t="shared" si="0"/>
        <v>331.38</v>
      </c>
      <c r="S8" s="8">
        <f t="shared" si="1"/>
        <v>19.399999999999977</v>
      </c>
      <c r="T8" s="18">
        <v>196.15</v>
      </c>
      <c r="U8" s="18">
        <v>102.49</v>
      </c>
      <c r="V8" s="18">
        <v>31.77</v>
      </c>
      <c r="W8" s="18">
        <v>0.97</v>
      </c>
      <c r="X8" s="19">
        <v>101316</v>
      </c>
      <c r="Y8" s="19">
        <v>0</v>
      </c>
      <c r="Z8" s="19">
        <v>2490.4</v>
      </c>
      <c r="AA8" s="19">
        <v>0</v>
      </c>
      <c r="AB8" s="19">
        <v>0.4</v>
      </c>
      <c r="AC8" s="19">
        <v>0</v>
      </c>
      <c r="AD8" s="19">
        <v>3733.4</v>
      </c>
      <c r="AE8" s="19">
        <v>45.4</v>
      </c>
      <c r="AF8" s="19">
        <v>17182.400000000001</v>
      </c>
      <c r="AG8" s="19">
        <v>252.4</v>
      </c>
      <c r="AH8" s="19">
        <v>0</v>
      </c>
      <c r="AI8" s="19">
        <v>1.4</v>
      </c>
      <c r="AJ8" s="19">
        <v>7563</v>
      </c>
      <c r="AK8" s="19">
        <v>25566</v>
      </c>
      <c r="AL8" s="19">
        <v>466</v>
      </c>
      <c r="AM8" s="19">
        <v>0</v>
      </c>
      <c r="AN8" s="19">
        <v>3360.4</v>
      </c>
      <c r="AO8" s="19">
        <v>13145.4</v>
      </c>
      <c r="AP8" s="19">
        <v>25813.4</v>
      </c>
      <c r="AQ8" s="19">
        <v>1696</v>
      </c>
    </row>
    <row r="9" spans="1:63" ht="14.25" customHeight="1" x14ac:dyDescent="0.3">
      <c r="A9" s="13">
        <v>1997</v>
      </c>
      <c r="B9" s="14">
        <v>6040583.1006747046</v>
      </c>
      <c r="C9" s="14">
        <v>1308725.1683140448</v>
      </c>
      <c r="D9" s="14">
        <v>421538.18707127601</v>
      </c>
      <c r="E9" s="14">
        <v>1071266.5970918064</v>
      </c>
      <c r="F9" s="14">
        <v>135549.87578640686</v>
      </c>
      <c r="G9" s="14">
        <v>147593.53013721679</v>
      </c>
      <c r="H9" s="14">
        <v>516554.3560431684</v>
      </c>
      <c r="I9" s="14">
        <v>657353.6985563382</v>
      </c>
      <c r="J9" s="14">
        <v>748063.10108337703</v>
      </c>
      <c r="K9" s="14">
        <v>250183.32664315318</v>
      </c>
      <c r="L9" s="14">
        <v>171812.44195678082</v>
      </c>
      <c r="M9" s="14">
        <v>372200.56491392269</v>
      </c>
      <c r="N9" s="15">
        <v>1301.6034778388482</v>
      </c>
      <c r="O9" s="16" t="s">
        <v>50</v>
      </c>
      <c r="P9" s="17">
        <v>1122034.6100000001</v>
      </c>
      <c r="Q9" s="8">
        <v>409.93</v>
      </c>
      <c r="R9" s="8">
        <f t="shared" si="0"/>
        <v>400.96</v>
      </c>
      <c r="S9" s="8">
        <f t="shared" si="1"/>
        <v>8.9700000000000273</v>
      </c>
      <c r="T9" s="18">
        <v>268.19</v>
      </c>
      <c r="U9" s="18">
        <v>112.49</v>
      </c>
      <c r="V9" s="18">
        <v>18.329999999999998</v>
      </c>
      <c r="W9" s="18">
        <v>1.95</v>
      </c>
      <c r="X9" s="19">
        <v>90038.8</v>
      </c>
      <c r="Y9" s="19">
        <v>0</v>
      </c>
      <c r="Z9" s="19">
        <v>2669.4</v>
      </c>
      <c r="AA9" s="19">
        <v>0</v>
      </c>
      <c r="AB9" s="19">
        <v>19</v>
      </c>
      <c r="AC9" s="19">
        <v>0</v>
      </c>
      <c r="AD9" s="19">
        <v>9920</v>
      </c>
      <c r="AE9" s="19">
        <v>1670</v>
      </c>
      <c r="AF9" s="19">
        <v>3796.4</v>
      </c>
      <c r="AG9" s="19">
        <v>814</v>
      </c>
      <c r="AH9" s="19">
        <v>0</v>
      </c>
      <c r="AI9" s="19">
        <v>50</v>
      </c>
      <c r="AJ9" s="19">
        <v>5132</v>
      </c>
      <c r="AK9" s="19">
        <v>0</v>
      </c>
      <c r="AL9" s="19">
        <v>455</v>
      </c>
      <c r="AM9" s="19">
        <v>0</v>
      </c>
      <c r="AN9" s="19">
        <v>5904</v>
      </c>
      <c r="AO9" s="19">
        <v>14702</v>
      </c>
      <c r="AP9" s="19">
        <v>31839</v>
      </c>
      <c r="AQ9" s="19">
        <v>13068</v>
      </c>
    </row>
    <row r="10" spans="1:63" ht="14.25" customHeight="1" x14ac:dyDescent="0.3">
      <c r="A10" s="13">
        <v>1998</v>
      </c>
      <c r="B10" s="14">
        <v>6828281.0222650524</v>
      </c>
      <c r="C10" s="14">
        <v>1237936.7607515971</v>
      </c>
      <c r="D10" s="14">
        <v>534637.8107752169</v>
      </c>
      <c r="E10" s="14">
        <v>1107233.1660645574</v>
      </c>
      <c r="F10" s="14">
        <v>144751.65906476357</v>
      </c>
      <c r="G10" s="14">
        <v>452928.02528421127</v>
      </c>
      <c r="H10" s="14">
        <v>597412.82846914348</v>
      </c>
      <c r="I10" s="14">
        <v>680611.21996190923</v>
      </c>
      <c r="J10" s="14">
        <v>964976.95074739505</v>
      </c>
      <c r="K10" s="14">
        <v>257849.42354447569</v>
      </c>
      <c r="L10" s="14">
        <v>176021.97198194006</v>
      </c>
      <c r="M10" s="14">
        <v>366630.10660138074</v>
      </c>
      <c r="N10" s="15">
        <v>1423.711935041244</v>
      </c>
      <c r="O10" s="16" t="s">
        <v>51</v>
      </c>
      <c r="P10" s="17">
        <v>1171265.6399999999</v>
      </c>
      <c r="Q10" s="8">
        <v>423.46</v>
      </c>
      <c r="R10" s="8">
        <f t="shared" si="0"/>
        <v>368.91999999999996</v>
      </c>
      <c r="S10" s="8">
        <f t="shared" si="1"/>
        <v>54.54000000000002</v>
      </c>
      <c r="T10" s="18">
        <v>279.89999999999998</v>
      </c>
      <c r="U10" s="18">
        <v>70.56</v>
      </c>
      <c r="V10" s="18">
        <v>15.68</v>
      </c>
      <c r="W10" s="18">
        <v>2.78</v>
      </c>
      <c r="X10" s="19">
        <v>84721</v>
      </c>
      <c r="Y10" s="19">
        <v>0</v>
      </c>
      <c r="Z10" s="19">
        <v>6254</v>
      </c>
      <c r="AA10" s="19">
        <v>0</v>
      </c>
      <c r="AB10" s="19">
        <v>8</v>
      </c>
      <c r="AC10" s="19">
        <v>0</v>
      </c>
      <c r="AD10" s="19">
        <v>8100</v>
      </c>
      <c r="AE10" s="19">
        <v>1027.5</v>
      </c>
      <c r="AF10" s="19">
        <v>0</v>
      </c>
      <c r="AG10" s="19">
        <v>187</v>
      </c>
      <c r="AH10" s="19">
        <v>0</v>
      </c>
      <c r="AI10" s="19">
        <v>21</v>
      </c>
      <c r="AJ10" s="19">
        <v>1662</v>
      </c>
      <c r="AK10" s="19">
        <v>0</v>
      </c>
      <c r="AL10" s="19">
        <v>923.5</v>
      </c>
      <c r="AM10" s="19">
        <v>0</v>
      </c>
      <c r="AN10" s="19">
        <v>4932</v>
      </c>
      <c r="AO10" s="19">
        <v>19401</v>
      </c>
      <c r="AP10" s="19">
        <v>28124</v>
      </c>
      <c r="AQ10" s="19">
        <v>14081</v>
      </c>
    </row>
    <row r="11" spans="1:63" ht="14.25" customHeight="1" x14ac:dyDescent="0.3">
      <c r="A11" s="13">
        <v>1999</v>
      </c>
      <c r="B11" s="14">
        <v>6537249.8247122951</v>
      </c>
      <c r="C11" s="14">
        <v>1249247.0905631674</v>
      </c>
      <c r="D11" s="14">
        <v>460124.09128967189</v>
      </c>
      <c r="E11" s="14">
        <v>1191707.0582061394</v>
      </c>
      <c r="F11" s="14">
        <v>156972.7937337379</v>
      </c>
      <c r="G11" s="14">
        <v>213558.36604482628</v>
      </c>
      <c r="H11" s="14">
        <v>606137.32747971243</v>
      </c>
      <c r="I11" s="14">
        <v>638430.40180668095</v>
      </c>
      <c r="J11" s="14">
        <v>978158.96861270105</v>
      </c>
      <c r="K11" s="14">
        <v>268644.49166743434</v>
      </c>
      <c r="L11" s="14">
        <v>181528.6110407766</v>
      </c>
      <c r="M11" s="14">
        <v>356267.62069278973</v>
      </c>
      <c r="N11" s="15">
        <v>1265.2561418515629</v>
      </c>
      <c r="O11" s="16" t="s">
        <v>52</v>
      </c>
      <c r="P11" s="17">
        <v>1445134.44</v>
      </c>
      <c r="Q11" s="8">
        <v>441.41</v>
      </c>
      <c r="R11" s="8">
        <f t="shared" si="0"/>
        <v>362.83000000000004</v>
      </c>
      <c r="S11" s="8">
        <f t="shared" si="1"/>
        <v>78.579999999999984</v>
      </c>
      <c r="T11" s="18">
        <v>280.72000000000003</v>
      </c>
      <c r="U11" s="18">
        <v>69.3</v>
      </c>
      <c r="V11" s="18">
        <v>11.27</v>
      </c>
      <c r="W11" s="18">
        <v>1.54</v>
      </c>
      <c r="X11" s="19">
        <v>75620.192644483366</v>
      </c>
      <c r="Y11" s="19">
        <v>0</v>
      </c>
      <c r="Z11" s="19">
        <v>4340.105078809107</v>
      </c>
      <c r="AA11" s="19">
        <v>0</v>
      </c>
      <c r="AB11" s="19">
        <v>11.733800350262698</v>
      </c>
      <c r="AC11" s="19">
        <v>0</v>
      </c>
      <c r="AD11" s="19">
        <v>6892.5218914185643</v>
      </c>
      <c r="AE11" s="19">
        <v>807.3555166374781</v>
      </c>
      <c r="AF11" s="19">
        <v>0</v>
      </c>
      <c r="AG11" s="19">
        <v>348.33625218914187</v>
      </c>
      <c r="AH11" s="19">
        <v>0</v>
      </c>
      <c r="AI11" s="19">
        <v>0</v>
      </c>
      <c r="AJ11" s="19">
        <v>6588.7915936952713</v>
      </c>
      <c r="AK11" s="19">
        <v>0</v>
      </c>
      <c r="AL11" s="19">
        <v>265.32399299474605</v>
      </c>
      <c r="AM11" s="19">
        <v>0</v>
      </c>
      <c r="AN11" s="19">
        <v>5774.6059544658492</v>
      </c>
      <c r="AO11" s="19">
        <v>19578.984238178633</v>
      </c>
      <c r="AP11" s="19">
        <v>20301.225919439581</v>
      </c>
      <c r="AQ11" s="19">
        <v>10711.208406304728</v>
      </c>
    </row>
    <row r="12" spans="1:63" ht="14.25" customHeight="1" x14ac:dyDescent="0.3">
      <c r="A12" s="13">
        <v>2000</v>
      </c>
      <c r="B12" s="14">
        <v>6885006.0399012156</v>
      </c>
      <c r="C12" s="14">
        <v>1322629.7652805797</v>
      </c>
      <c r="D12" s="14">
        <v>524210.70865257573</v>
      </c>
      <c r="E12" s="14">
        <v>1269819.8674029286</v>
      </c>
      <c r="F12" s="14">
        <v>159679.77353964953</v>
      </c>
      <c r="G12" s="14">
        <v>225048.37117675249</v>
      </c>
      <c r="H12" s="14">
        <v>670950.56358018413</v>
      </c>
      <c r="I12" s="14">
        <v>631993.10620041809</v>
      </c>
      <c r="J12" s="14">
        <v>941990.92492788215</v>
      </c>
      <c r="K12" s="14">
        <v>283581.57019541162</v>
      </c>
      <c r="L12" s="14">
        <v>184436.80667613784</v>
      </c>
      <c r="M12" s="14">
        <v>396886.31713447854</v>
      </c>
      <c r="N12" s="15">
        <v>1259.2276680454597</v>
      </c>
      <c r="O12" s="16" t="s">
        <v>53</v>
      </c>
      <c r="P12" s="17">
        <v>2365675.9</v>
      </c>
      <c r="Q12" s="8">
        <v>532.1</v>
      </c>
      <c r="R12" s="8">
        <f t="shared" si="0"/>
        <v>465.69</v>
      </c>
      <c r="S12" s="8">
        <f t="shared" si="1"/>
        <v>66.410000000000025</v>
      </c>
      <c r="T12" s="18">
        <v>360.67</v>
      </c>
      <c r="U12" s="18">
        <v>61.64</v>
      </c>
      <c r="V12" s="18">
        <v>42.2</v>
      </c>
      <c r="W12" s="18">
        <v>1.18</v>
      </c>
      <c r="X12" s="19">
        <v>83414.308943089447</v>
      </c>
      <c r="Y12" s="19">
        <v>0</v>
      </c>
      <c r="Z12" s="19">
        <v>6692.3577235772354</v>
      </c>
      <c r="AA12" s="19">
        <v>0</v>
      </c>
      <c r="AB12" s="19">
        <v>24.878048780487802</v>
      </c>
      <c r="AC12" s="19">
        <v>0</v>
      </c>
      <c r="AD12" s="19">
        <v>7796.7479674796741</v>
      </c>
      <c r="AE12" s="19">
        <v>755.77235772357722</v>
      </c>
      <c r="AF12" s="19">
        <v>0</v>
      </c>
      <c r="AG12" s="19">
        <v>258.69918699186991</v>
      </c>
      <c r="AH12" s="19">
        <v>0</v>
      </c>
      <c r="AI12" s="19">
        <v>0</v>
      </c>
      <c r="AJ12" s="19">
        <v>5229.7560975609749</v>
      </c>
      <c r="AK12" s="19">
        <v>0</v>
      </c>
      <c r="AL12" s="19">
        <v>1735.6097560975609</v>
      </c>
      <c r="AM12" s="19">
        <v>0</v>
      </c>
      <c r="AN12" s="19">
        <v>5153.4959349593491</v>
      </c>
      <c r="AO12" s="19">
        <v>17028.617886178861</v>
      </c>
      <c r="AP12" s="19">
        <v>30420.975609756097</v>
      </c>
      <c r="AQ12" s="19">
        <v>8317.3983739837386</v>
      </c>
    </row>
    <row r="13" spans="1:63" ht="14.25" customHeight="1" x14ac:dyDescent="0.3">
      <c r="A13" s="13">
        <v>2001</v>
      </c>
      <c r="B13" s="14">
        <v>7124481.6291959016</v>
      </c>
      <c r="C13" s="14">
        <v>1399205.4700976475</v>
      </c>
      <c r="D13" s="14">
        <v>489973.84026318201</v>
      </c>
      <c r="E13" s="14">
        <v>1355565.0205180729</v>
      </c>
      <c r="F13" s="14">
        <v>159958.65320663631</v>
      </c>
      <c r="G13" s="14">
        <v>177070.11540939452</v>
      </c>
      <c r="H13" s="14">
        <v>696338.76610360434</v>
      </c>
      <c r="I13" s="14">
        <v>669602.34107805509</v>
      </c>
      <c r="J13" s="14">
        <v>966634.27904178179</v>
      </c>
      <c r="K13" s="14">
        <v>294952.95209420414</v>
      </c>
      <c r="L13" s="14">
        <v>190543.77020618075</v>
      </c>
      <c r="M13" s="14">
        <v>407299.85202278988</v>
      </c>
      <c r="N13" s="15">
        <v>1209.7679715222405</v>
      </c>
      <c r="O13" s="16" t="s">
        <v>54</v>
      </c>
      <c r="P13" s="17">
        <v>3339466.48</v>
      </c>
      <c r="Q13" s="8">
        <v>584.22</v>
      </c>
      <c r="R13" s="8">
        <f t="shared" si="0"/>
        <v>493.5</v>
      </c>
      <c r="S13" s="8">
        <f t="shared" si="1"/>
        <v>90.720000000000027</v>
      </c>
      <c r="T13" s="18">
        <v>377.97</v>
      </c>
      <c r="U13" s="18">
        <v>13.58</v>
      </c>
      <c r="V13" s="18">
        <v>99.38</v>
      </c>
      <c r="W13" s="18">
        <v>2.57</v>
      </c>
      <c r="X13" s="19">
        <v>108571.47192716236</v>
      </c>
      <c r="Y13" s="19">
        <v>0</v>
      </c>
      <c r="Z13" s="20">
        <v>11471.775417298939</v>
      </c>
      <c r="AA13" s="19">
        <v>0</v>
      </c>
      <c r="AB13" s="20">
        <v>8.4977238239757202</v>
      </c>
      <c r="AC13" s="19">
        <v>0</v>
      </c>
      <c r="AD13" s="20">
        <v>10161.911987860394</v>
      </c>
      <c r="AE13" s="20">
        <v>530.50075872534148</v>
      </c>
      <c r="AF13" s="20">
        <v>0</v>
      </c>
      <c r="AG13" s="20">
        <v>857.9666160849772</v>
      </c>
      <c r="AH13" s="19">
        <v>0</v>
      </c>
      <c r="AI13" s="20">
        <v>0</v>
      </c>
      <c r="AJ13" s="20">
        <v>6078.7556904400608</v>
      </c>
      <c r="AK13" s="20">
        <v>0</v>
      </c>
      <c r="AL13" s="20">
        <v>1624.1274658573598</v>
      </c>
      <c r="AM13" s="20">
        <v>0</v>
      </c>
      <c r="AN13" s="20">
        <v>7818.9681335356599</v>
      </c>
      <c r="AO13" s="20">
        <v>12637.784522003036</v>
      </c>
      <c r="AP13" s="20">
        <v>48860.24279210926</v>
      </c>
      <c r="AQ13" s="20">
        <v>8520.9408194233692</v>
      </c>
    </row>
    <row r="14" spans="1:63" ht="14.25" customHeight="1" x14ac:dyDescent="0.3">
      <c r="A14" s="13">
        <v>2002</v>
      </c>
      <c r="B14" s="14">
        <v>7163794.7254785495</v>
      </c>
      <c r="C14" s="14">
        <v>1377491.1064648777</v>
      </c>
      <c r="D14" s="14">
        <v>436378.62921040202</v>
      </c>
      <c r="E14" s="14">
        <v>1341186.9344824583</v>
      </c>
      <c r="F14" s="14">
        <v>162822.92269480694</v>
      </c>
      <c r="G14" s="14">
        <v>251358.29487080593</v>
      </c>
      <c r="H14" s="14">
        <v>706611.34387513413</v>
      </c>
      <c r="I14" s="14">
        <v>689788.66765760211</v>
      </c>
      <c r="J14" s="14">
        <v>914766.73634018505</v>
      </c>
      <c r="K14" s="14">
        <v>306182.04386251117</v>
      </c>
      <c r="L14" s="14">
        <v>195515.12112541159</v>
      </c>
      <c r="M14" s="14">
        <v>409925.32185264688</v>
      </c>
      <c r="N14" s="15">
        <v>1124.5348245796604</v>
      </c>
      <c r="O14" s="16" t="s">
        <v>55</v>
      </c>
      <c r="P14" s="17">
        <v>3741792.68</v>
      </c>
      <c r="Q14" s="8">
        <v>551.32000000000005</v>
      </c>
      <c r="R14" s="8">
        <f t="shared" si="0"/>
        <v>510.89000000000004</v>
      </c>
      <c r="S14" s="8">
        <f t="shared" si="1"/>
        <v>40.430000000000007</v>
      </c>
      <c r="T14" s="18">
        <v>402.35</v>
      </c>
      <c r="U14" s="18">
        <v>19.47</v>
      </c>
      <c r="V14" s="18">
        <v>86.87</v>
      </c>
      <c r="W14" s="18">
        <v>2.2000000000000002</v>
      </c>
      <c r="X14" s="19">
        <v>108477.92930298719</v>
      </c>
      <c r="Y14" s="19">
        <v>0</v>
      </c>
      <c r="Z14" s="20">
        <v>9250.49786628734</v>
      </c>
      <c r="AA14" s="19">
        <v>0</v>
      </c>
      <c r="AB14" s="20">
        <v>9.8150782361308675</v>
      </c>
      <c r="AC14" s="19">
        <v>0</v>
      </c>
      <c r="AD14" s="20">
        <v>11194.736842105263</v>
      </c>
      <c r="AE14" s="20">
        <v>811.37980085348499</v>
      </c>
      <c r="AF14" s="20">
        <v>0</v>
      </c>
      <c r="AG14" s="20">
        <v>507.25462304409672</v>
      </c>
      <c r="AH14" s="19">
        <v>0</v>
      </c>
      <c r="AI14" s="20">
        <v>28.000426742532003</v>
      </c>
      <c r="AJ14" s="20">
        <v>12366.856330014225</v>
      </c>
      <c r="AK14" s="20">
        <v>0</v>
      </c>
      <c r="AL14" s="20">
        <v>2354.4807965860596</v>
      </c>
      <c r="AM14" s="20">
        <v>0</v>
      </c>
      <c r="AN14" s="20">
        <v>11670.27027027027</v>
      </c>
      <c r="AO14" s="20">
        <v>8355.7610241820767</v>
      </c>
      <c r="AP14" s="20">
        <v>42103.840682788046</v>
      </c>
      <c r="AQ14" s="20">
        <v>9825.0355618776666</v>
      </c>
    </row>
    <row r="15" spans="1:63" ht="14.25" customHeight="1" x14ac:dyDescent="0.3">
      <c r="A15" s="13">
        <v>2003</v>
      </c>
      <c r="B15" s="14">
        <v>7332557.5268835174</v>
      </c>
      <c r="C15" s="14">
        <v>1611967.1526394202</v>
      </c>
      <c r="D15" s="14">
        <v>391447.89660094422</v>
      </c>
      <c r="E15" s="14">
        <v>1424539.4031790358</v>
      </c>
      <c r="F15" s="14">
        <v>168567.18141797039</v>
      </c>
      <c r="G15" s="14">
        <v>186265.40032764419</v>
      </c>
      <c r="H15" s="14">
        <v>571363.37465188722</v>
      </c>
      <c r="I15" s="14">
        <v>735785.24582062056</v>
      </c>
      <c r="J15" s="14">
        <v>856797.95999832242</v>
      </c>
      <c r="K15" s="14">
        <v>313648.69369842531</v>
      </c>
      <c r="L15" s="14">
        <v>199229.49878822127</v>
      </c>
      <c r="M15" s="14">
        <v>447534.72443055105</v>
      </c>
      <c r="N15" s="15">
        <v>1117.0594923346512</v>
      </c>
      <c r="O15" s="16" t="s">
        <v>56</v>
      </c>
      <c r="P15" s="17">
        <v>3367525.53</v>
      </c>
      <c r="Q15" s="8">
        <v>664.31</v>
      </c>
      <c r="R15" s="8">
        <f t="shared" si="0"/>
        <v>590.25</v>
      </c>
      <c r="S15" s="8">
        <f t="shared" si="1"/>
        <v>74.059999999999945</v>
      </c>
      <c r="T15" s="18">
        <v>454.99</v>
      </c>
      <c r="U15" s="18">
        <v>39.58</v>
      </c>
      <c r="V15" s="18">
        <v>94.04</v>
      </c>
      <c r="W15" s="18">
        <v>1.64</v>
      </c>
      <c r="X15" s="19">
        <v>102494.30789133246</v>
      </c>
      <c r="Y15" s="19">
        <v>0</v>
      </c>
      <c r="Z15" s="20">
        <v>4876.843467011643</v>
      </c>
      <c r="AA15" s="19">
        <v>0</v>
      </c>
      <c r="AB15" s="20">
        <v>7.6326002587322117</v>
      </c>
      <c r="AC15" s="19">
        <v>0</v>
      </c>
      <c r="AD15" s="20">
        <v>5818.8874514877098</v>
      </c>
      <c r="AE15" s="20">
        <v>860.15523932729616</v>
      </c>
      <c r="AF15" s="20">
        <v>0</v>
      </c>
      <c r="AG15" s="20">
        <v>344.63130659767137</v>
      </c>
      <c r="AH15" s="19">
        <v>0</v>
      </c>
      <c r="AI15" s="20">
        <v>32.082794307891334</v>
      </c>
      <c r="AJ15" s="20">
        <v>5976.1966364812415</v>
      </c>
      <c r="AK15" s="20">
        <v>0</v>
      </c>
      <c r="AL15" s="20">
        <v>1247.9948253557568</v>
      </c>
      <c r="AM15" s="20">
        <v>0</v>
      </c>
      <c r="AN15" s="20">
        <v>6035.5756791720569</v>
      </c>
      <c r="AO15" s="20">
        <v>6919.0168175937897</v>
      </c>
      <c r="AP15" s="20">
        <v>61444.501940491587</v>
      </c>
      <c r="AQ15" s="20">
        <v>8930.7891332470881</v>
      </c>
    </row>
    <row r="16" spans="1:63" ht="14.25" customHeight="1" x14ac:dyDescent="0.3">
      <c r="A16" s="13">
        <v>2004</v>
      </c>
      <c r="B16" s="14">
        <v>7562318.0147547117</v>
      </c>
      <c r="C16" s="14">
        <v>1564396.9554366923</v>
      </c>
      <c r="D16" s="14">
        <v>431858.83269793785</v>
      </c>
      <c r="E16" s="14">
        <v>1559472.4105945183</v>
      </c>
      <c r="F16" s="14">
        <v>173718.9734189251</v>
      </c>
      <c r="G16" s="14">
        <v>141041.07422122403</v>
      </c>
      <c r="H16" s="14">
        <v>587872.86074776342</v>
      </c>
      <c r="I16" s="14">
        <v>771090.53870119166</v>
      </c>
      <c r="J16" s="14">
        <v>826966.70663534687</v>
      </c>
      <c r="K16" s="14">
        <v>327687.26166031481</v>
      </c>
      <c r="L16" s="14">
        <v>208078.29950505181</v>
      </c>
      <c r="M16" s="14">
        <v>438509.31577890529</v>
      </c>
      <c r="N16" s="15">
        <v>1165.9845210798082</v>
      </c>
      <c r="O16" s="16" t="s">
        <v>57</v>
      </c>
      <c r="P16" s="17">
        <v>3848212.29</v>
      </c>
      <c r="Q16" s="8">
        <v>824.53</v>
      </c>
      <c r="R16" s="8">
        <f t="shared" si="0"/>
        <v>772.0200000000001</v>
      </c>
      <c r="S16" s="8">
        <f t="shared" si="1"/>
        <v>52.509999999999877</v>
      </c>
      <c r="T16" s="18">
        <v>574.64</v>
      </c>
      <c r="U16" s="18">
        <v>50.34</v>
      </c>
      <c r="V16" s="18">
        <v>145.46</v>
      </c>
      <c r="W16" s="18">
        <v>1.58</v>
      </c>
      <c r="X16" s="19">
        <v>115726.24378109454</v>
      </c>
      <c r="Y16" s="19">
        <v>0</v>
      </c>
      <c r="Z16" s="20">
        <v>4498.507462686568</v>
      </c>
      <c r="AA16" s="19">
        <v>0</v>
      </c>
      <c r="AB16" s="20">
        <v>18.407960199004979</v>
      </c>
      <c r="AC16" s="19">
        <v>0</v>
      </c>
      <c r="AD16" s="20">
        <v>2729.7263681592044</v>
      </c>
      <c r="AE16" s="20">
        <v>683.08457711442793</v>
      </c>
      <c r="AF16" s="20">
        <v>0</v>
      </c>
      <c r="AG16" s="20">
        <v>250.2487562189055</v>
      </c>
      <c r="AH16" s="19">
        <v>0</v>
      </c>
      <c r="AI16" s="20">
        <v>0</v>
      </c>
      <c r="AJ16" s="20">
        <v>4416.7910447761196</v>
      </c>
      <c r="AK16" s="20">
        <v>0</v>
      </c>
      <c r="AL16" s="20">
        <v>1472.0149253731345</v>
      </c>
      <c r="AM16" s="20">
        <v>0</v>
      </c>
      <c r="AN16" s="20">
        <v>8118.5323383084587</v>
      </c>
      <c r="AO16" s="20">
        <v>18648.009950248757</v>
      </c>
      <c r="AP16" s="20">
        <v>66433.955223880606</v>
      </c>
      <c r="AQ16" s="20">
        <v>8456.9651741293546</v>
      </c>
    </row>
    <row r="17" spans="1:43" ht="14.25" customHeight="1" x14ac:dyDescent="0.3">
      <c r="A17" s="13">
        <v>2005</v>
      </c>
      <c r="B17" s="14">
        <v>7880419.0079561677</v>
      </c>
      <c r="C17" s="14">
        <v>1721136.5923463078</v>
      </c>
      <c r="D17" s="14">
        <v>422957.24809432833</v>
      </c>
      <c r="E17" s="14">
        <v>1607872.0755489629</v>
      </c>
      <c r="F17" s="14">
        <v>179563.30789935772</v>
      </c>
      <c r="G17" s="14">
        <v>169252.39706950355</v>
      </c>
      <c r="H17" s="14">
        <v>605541.93738081865</v>
      </c>
      <c r="I17" s="14">
        <v>804001.95887757489</v>
      </c>
      <c r="J17" s="14">
        <v>821975.37135181867</v>
      </c>
      <c r="K17" s="14">
        <v>332632.33306823368</v>
      </c>
      <c r="L17" s="14">
        <v>216196.6555554113</v>
      </c>
      <c r="M17" s="14">
        <v>453496.29799319024</v>
      </c>
      <c r="N17" s="15">
        <v>1214.280293649462</v>
      </c>
      <c r="O17" s="16" t="s">
        <v>58</v>
      </c>
      <c r="P17" s="17">
        <v>4067426.23</v>
      </c>
      <c r="Q17" s="8">
        <v>844.82</v>
      </c>
      <c r="R17" s="8">
        <f t="shared" si="0"/>
        <v>805.85</v>
      </c>
      <c r="S17" s="8">
        <f t="shared" si="1"/>
        <v>38.970000000000027</v>
      </c>
      <c r="T17" s="18">
        <v>546.64</v>
      </c>
      <c r="U17" s="18">
        <v>68.400000000000006</v>
      </c>
      <c r="V17" s="18">
        <v>188.49</v>
      </c>
      <c r="W17" s="18">
        <v>2.3199999999999998</v>
      </c>
      <c r="X17" s="19">
        <v>140653.70813397129</v>
      </c>
      <c r="Y17" s="19">
        <v>0</v>
      </c>
      <c r="Z17" s="20">
        <v>4891.8660287081339</v>
      </c>
      <c r="AA17" s="19">
        <v>0</v>
      </c>
      <c r="AB17" s="20">
        <v>12.799043062200958</v>
      </c>
      <c r="AC17" s="19">
        <v>0</v>
      </c>
      <c r="AD17" s="20">
        <v>4005.1435406698565</v>
      </c>
      <c r="AE17" s="20">
        <v>595.21531100478478</v>
      </c>
      <c r="AF17" s="20">
        <v>79.066985645933016</v>
      </c>
      <c r="AG17" s="20">
        <v>294.97607655502395</v>
      </c>
      <c r="AH17" s="19">
        <v>0</v>
      </c>
      <c r="AI17" s="20">
        <v>0</v>
      </c>
      <c r="AJ17" s="20">
        <v>5733.1339712918661</v>
      </c>
      <c r="AK17" s="20">
        <v>0</v>
      </c>
      <c r="AL17" s="20">
        <v>1051.1961722488038</v>
      </c>
      <c r="AM17" s="20">
        <v>0</v>
      </c>
      <c r="AN17" s="20">
        <v>4660.7655502392345</v>
      </c>
      <c r="AO17" s="20">
        <v>15250.717703349283</v>
      </c>
      <c r="AP17" s="20">
        <v>95823.923444976084</v>
      </c>
      <c r="AQ17" s="20">
        <v>8254.9043062200963</v>
      </c>
    </row>
    <row r="18" spans="1:43" ht="14.25" customHeight="1" x14ac:dyDescent="0.3">
      <c r="A18" s="13">
        <v>2006</v>
      </c>
      <c r="B18" s="14">
        <v>8211314.9860530794</v>
      </c>
      <c r="C18" s="14">
        <v>1769027.947119619</v>
      </c>
      <c r="D18" s="14">
        <v>443329.63763068878</v>
      </c>
      <c r="E18" s="14">
        <v>1760927.7858545093</v>
      </c>
      <c r="F18" s="14">
        <v>186922.29604979578</v>
      </c>
      <c r="G18" s="14">
        <v>162709.69790132978</v>
      </c>
      <c r="H18" s="14">
        <v>623178.47211802844</v>
      </c>
      <c r="I18" s="14">
        <v>843682.11368266866</v>
      </c>
      <c r="J18" s="14">
        <v>840535.75972438953</v>
      </c>
      <c r="K18" s="14">
        <v>342770.70020224713</v>
      </c>
      <c r="L18" s="14">
        <v>220306.10759814258</v>
      </c>
      <c r="M18" s="14">
        <v>470764.09037238057</v>
      </c>
      <c r="N18" s="15">
        <v>1399.9724362719421</v>
      </c>
      <c r="O18" s="16" t="s">
        <v>59</v>
      </c>
      <c r="P18" s="17">
        <v>4621448.25</v>
      </c>
      <c r="Q18" s="21">
        <v>1019.33</v>
      </c>
      <c r="R18" s="8">
        <f t="shared" si="0"/>
        <v>981.23</v>
      </c>
      <c r="S18" s="8">
        <f t="shared" si="1"/>
        <v>38.100000000000023</v>
      </c>
      <c r="T18" s="18">
        <v>638.80999999999995</v>
      </c>
      <c r="U18" s="18">
        <v>51.24</v>
      </c>
      <c r="V18" s="18">
        <v>288.95</v>
      </c>
      <c r="W18" s="18">
        <v>2.23</v>
      </c>
      <c r="X18" s="19">
        <v>165856.36328655761</v>
      </c>
      <c r="Y18" s="19">
        <v>0</v>
      </c>
      <c r="Z18" s="20">
        <v>5935.1067729003562</v>
      </c>
      <c r="AA18" s="19">
        <v>0</v>
      </c>
      <c r="AB18" s="20">
        <v>24.265147781212509</v>
      </c>
      <c r="AC18" s="19">
        <v>0</v>
      </c>
      <c r="AD18" s="19">
        <v>13619.381033338479</v>
      </c>
      <c r="AE18" s="19">
        <v>2990.4450736403728</v>
      </c>
      <c r="AF18" s="20">
        <v>202.70935958887998</v>
      </c>
      <c r="AG18" s="20">
        <v>505.83916251907658</v>
      </c>
      <c r="AH18" s="19">
        <v>0</v>
      </c>
      <c r="AI18" s="20">
        <v>17.980295564991785</v>
      </c>
      <c r="AJ18" s="20">
        <v>5139.4490143465164</v>
      </c>
      <c r="AK18" s="20">
        <v>0</v>
      </c>
      <c r="AL18" s="20">
        <v>2740.995812577587</v>
      </c>
      <c r="AM18" s="20">
        <v>0</v>
      </c>
      <c r="AN18" s="20">
        <v>11531.879555681355</v>
      </c>
      <c r="AO18" s="20">
        <v>12164.650614741491</v>
      </c>
      <c r="AP18" s="20">
        <v>99012.296789710686</v>
      </c>
      <c r="AQ18" s="20">
        <v>11971.364654166597</v>
      </c>
    </row>
    <row r="19" spans="1:43" ht="14.25" customHeight="1" x14ac:dyDescent="0.3">
      <c r="A19" s="13">
        <v>2007</v>
      </c>
      <c r="B19" s="14">
        <v>8472250.9497888312</v>
      </c>
      <c r="C19" s="14">
        <v>1715689.3062883383</v>
      </c>
      <c r="D19" s="14">
        <v>412420.45920634369</v>
      </c>
      <c r="E19" s="14">
        <v>1887981.9837922992</v>
      </c>
      <c r="F19" s="14">
        <v>195936.29962118511</v>
      </c>
      <c r="G19" s="14">
        <v>184247.05764750176</v>
      </c>
      <c r="H19" s="14">
        <v>670547.8510906992</v>
      </c>
      <c r="I19" s="14">
        <v>876599.77730981656</v>
      </c>
      <c r="J19" s="14">
        <v>909424.34386758343</v>
      </c>
      <c r="K19" s="14">
        <v>354975.50538528431</v>
      </c>
      <c r="L19" s="14">
        <v>226104.07898382866</v>
      </c>
      <c r="M19" s="14">
        <v>494340.41903060034</v>
      </c>
      <c r="N19" s="15">
        <v>1516.3120645979052</v>
      </c>
      <c r="O19" s="16" t="s">
        <v>60</v>
      </c>
      <c r="P19" s="17">
        <v>3673890.71</v>
      </c>
      <c r="Q19" s="21">
        <v>1336.52</v>
      </c>
      <c r="R19" s="8">
        <f t="shared" si="0"/>
        <v>1304.25</v>
      </c>
      <c r="S19" s="8">
        <f t="shared" si="1"/>
        <v>32.269999999999982</v>
      </c>
      <c r="T19" s="18">
        <v>765.12</v>
      </c>
      <c r="U19" s="18">
        <v>68.53</v>
      </c>
      <c r="V19" s="18">
        <v>467.59</v>
      </c>
      <c r="W19" s="18">
        <v>3.01</v>
      </c>
      <c r="X19" s="19">
        <v>205057.51879699246</v>
      </c>
      <c r="Y19" s="19">
        <v>0</v>
      </c>
      <c r="Z19" s="20">
        <v>8026.6917293233082</v>
      </c>
      <c r="AA19" s="19">
        <v>0</v>
      </c>
      <c r="AB19" s="20">
        <v>24.060150375939848</v>
      </c>
      <c r="AC19" s="19">
        <v>0</v>
      </c>
      <c r="AD19" s="19">
        <v>11993.233082706767</v>
      </c>
      <c r="AE19" s="19">
        <v>10751.754385964912</v>
      </c>
      <c r="AF19" s="20">
        <v>140.10025062656641</v>
      </c>
      <c r="AG19" s="20">
        <v>1789.3483709273182</v>
      </c>
      <c r="AH19" s="19">
        <v>0</v>
      </c>
      <c r="AI19" s="20">
        <v>84.837092731829571</v>
      </c>
      <c r="AJ19" s="20">
        <v>7711.9047619047615</v>
      </c>
      <c r="AK19" s="20">
        <v>0</v>
      </c>
      <c r="AL19" s="20">
        <v>3280.7017543859647</v>
      </c>
      <c r="AM19" s="20">
        <v>0</v>
      </c>
      <c r="AN19" s="20">
        <v>11310.025062656641</v>
      </c>
      <c r="AO19" s="20">
        <v>9603.5087719298244</v>
      </c>
      <c r="AP19" s="20">
        <v>124378.44611528821</v>
      </c>
      <c r="AQ19" s="20">
        <v>15962.907268170426</v>
      </c>
    </row>
    <row r="20" spans="1:43" ht="14.25" customHeight="1" x14ac:dyDescent="0.3">
      <c r="A20" s="13">
        <v>2008</v>
      </c>
      <c r="B20" s="14">
        <v>8733963.9161124788</v>
      </c>
      <c r="C20" s="14">
        <v>1750667.2665005487</v>
      </c>
      <c r="D20" s="14">
        <v>461691.9484560485</v>
      </c>
      <c r="E20" s="14">
        <v>1929093.8768521938</v>
      </c>
      <c r="F20" s="14">
        <v>204061.04905255733</v>
      </c>
      <c r="G20" s="14">
        <v>205089.13069574011</v>
      </c>
      <c r="H20" s="14">
        <v>667851.49898946541</v>
      </c>
      <c r="I20" s="14">
        <v>902596.35531230294</v>
      </c>
      <c r="J20" s="14">
        <v>933129.89228952921</v>
      </c>
      <c r="K20" s="14">
        <v>362690.80056292797</v>
      </c>
      <c r="L20" s="14">
        <v>230093.81475335063</v>
      </c>
      <c r="M20" s="14">
        <v>513369.04673333454</v>
      </c>
      <c r="N20" s="15">
        <v>1840.707733942721</v>
      </c>
      <c r="O20" s="16" t="s">
        <v>61</v>
      </c>
      <c r="P20" s="17">
        <v>3675452.75</v>
      </c>
      <c r="Q20" s="21">
        <v>1940.24</v>
      </c>
      <c r="R20" s="8">
        <f t="shared" si="0"/>
        <v>1868.9099999999999</v>
      </c>
      <c r="S20" s="8">
        <f t="shared" si="1"/>
        <v>71.330000000000155</v>
      </c>
      <c r="T20" s="18">
        <v>914.26</v>
      </c>
      <c r="U20" s="18">
        <v>130.36000000000001</v>
      </c>
      <c r="V20" s="18">
        <v>822.25</v>
      </c>
      <c r="W20" s="18">
        <v>2.04</v>
      </c>
      <c r="X20" s="19">
        <v>252384.66333421026</v>
      </c>
      <c r="Y20" s="19">
        <v>0</v>
      </c>
      <c r="Z20" s="20">
        <v>8116.7894960526373</v>
      </c>
      <c r="AA20" s="19">
        <v>0</v>
      </c>
      <c r="AB20" s="20">
        <v>36421.134868421053</v>
      </c>
      <c r="AC20" s="19">
        <v>1138.7161842105263</v>
      </c>
      <c r="AD20" s="19">
        <v>13852.562863157897</v>
      </c>
      <c r="AE20" s="19">
        <v>8492.1051315789482</v>
      </c>
      <c r="AF20" s="20">
        <v>325.5801394736842</v>
      </c>
      <c r="AG20" s="20">
        <v>276.33710526315787</v>
      </c>
      <c r="AH20" s="20">
        <v>545.00565789473683</v>
      </c>
      <c r="AI20" s="20">
        <v>0</v>
      </c>
      <c r="AJ20" s="20">
        <v>7881.7867618421069</v>
      </c>
      <c r="AK20" s="20">
        <v>0</v>
      </c>
      <c r="AL20" s="20">
        <v>3110.3290789473685</v>
      </c>
      <c r="AM20" s="20">
        <v>0</v>
      </c>
      <c r="AN20" s="20">
        <v>15277.595043421052</v>
      </c>
      <c r="AO20" s="20">
        <v>5571.6732894736842</v>
      </c>
      <c r="AP20" s="20">
        <v>102456.73062105267</v>
      </c>
      <c r="AQ20" s="20">
        <v>48918.317093420745</v>
      </c>
    </row>
    <row r="21" spans="1:43" ht="14.25" customHeight="1" x14ac:dyDescent="0.3">
      <c r="A21" s="13">
        <v>2009</v>
      </c>
      <c r="B21" s="14">
        <v>8977105.8273906745</v>
      </c>
      <c r="C21" s="14">
        <v>1830945.6392567577</v>
      </c>
      <c r="D21" s="14">
        <v>433659.3224704687</v>
      </c>
      <c r="E21" s="14">
        <v>2029916.7087792738</v>
      </c>
      <c r="F21" s="14">
        <v>216699.21743340779</v>
      </c>
      <c r="G21" s="14">
        <v>225473.50487958308</v>
      </c>
      <c r="H21" s="14">
        <v>702783.97968203016</v>
      </c>
      <c r="I21" s="14">
        <v>955739.52714965213</v>
      </c>
      <c r="J21" s="14">
        <v>976852.87429015571</v>
      </c>
      <c r="K21" s="14">
        <v>375232.7238179706</v>
      </c>
      <c r="L21" s="14">
        <v>234789.53609836742</v>
      </c>
      <c r="M21" s="14">
        <v>535846.67327224812</v>
      </c>
      <c r="N21" s="15">
        <v>1835.0464418909289</v>
      </c>
      <c r="O21" s="16" t="s">
        <v>62</v>
      </c>
      <c r="P21" s="17">
        <v>3713255.29</v>
      </c>
      <c r="Q21" s="21">
        <v>1572.09</v>
      </c>
      <c r="R21" s="8">
        <f t="shared" si="0"/>
        <v>1511.51</v>
      </c>
      <c r="S21" s="8">
        <f t="shared" si="1"/>
        <v>60.579999999999927</v>
      </c>
      <c r="T21" s="18">
        <v>907.87</v>
      </c>
      <c r="U21" s="18">
        <v>136.31</v>
      </c>
      <c r="V21" s="18">
        <v>465.76</v>
      </c>
      <c r="W21" s="18">
        <v>1.57</v>
      </c>
      <c r="X21" s="19">
        <v>278877.31977618369</v>
      </c>
      <c r="Y21" s="19">
        <v>0</v>
      </c>
      <c r="Z21" s="20">
        <v>17205.437206599734</v>
      </c>
      <c r="AA21" s="19">
        <v>0</v>
      </c>
      <c r="AB21" s="20">
        <v>28449.848923959828</v>
      </c>
      <c r="AC21" s="19">
        <v>144.00186513629842</v>
      </c>
      <c r="AD21" s="19">
        <v>57372.876119081782</v>
      </c>
      <c r="AE21" s="19">
        <v>11992.18155667145</v>
      </c>
      <c r="AF21" s="20">
        <v>900.90202439024392</v>
      </c>
      <c r="AG21" s="20">
        <v>582.96163558106173</v>
      </c>
      <c r="AH21" s="20">
        <v>645.70286944045915</v>
      </c>
      <c r="AI21" s="20">
        <v>2190.9899569583931</v>
      </c>
      <c r="AJ21" s="20">
        <v>10545.210416068861</v>
      </c>
      <c r="AK21" s="20">
        <v>0</v>
      </c>
      <c r="AL21" s="20">
        <v>9214.2441893830692</v>
      </c>
      <c r="AM21" s="20">
        <v>0</v>
      </c>
      <c r="AN21" s="20">
        <v>7298.3288608321373</v>
      </c>
      <c r="AO21" s="20">
        <v>9916.9169296987075</v>
      </c>
      <c r="AP21" s="20">
        <v>99159.701010043049</v>
      </c>
      <c r="AQ21" s="20">
        <v>23258.016212338593</v>
      </c>
    </row>
    <row r="22" spans="1:43" ht="14.25" customHeight="1" x14ac:dyDescent="0.3">
      <c r="A22" s="13">
        <v>2010</v>
      </c>
      <c r="B22" s="14">
        <v>9309918.9222765882</v>
      </c>
      <c r="C22" s="14">
        <v>1740485.2414992263</v>
      </c>
      <c r="D22" s="14">
        <v>477408.15075356583</v>
      </c>
      <c r="E22" s="14">
        <v>2069585.8520770995</v>
      </c>
      <c r="F22" s="14">
        <v>232284.77942781063</v>
      </c>
      <c r="G22" s="14">
        <v>247300.72401155726</v>
      </c>
      <c r="H22" s="14">
        <v>733063.49182574695</v>
      </c>
      <c r="I22" s="14">
        <v>1040589.5250948714</v>
      </c>
      <c r="J22" s="14">
        <v>1040478.5808401066</v>
      </c>
      <c r="K22" s="14">
        <v>388497.22159340727</v>
      </c>
      <c r="L22" s="14">
        <v>242341.56304327236</v>
      </c>
      <c r="M22" s="14">
        <v>554666.31693857023</v>
      </c>
      <c r="N22" s="15">
        <v>2033.938193274364</v>
      </c>
      <c r="O22" s="16" t="s">
        <v>63</v>
      </c>
      <c r="P22" s="17">
        <v>3964388.09</v>
      </c>
      <c r="Q22" s="21">
        <v>1805.79</v>
      </c>
      <c r="R22" s="8">
        <f t="shared" si="0"/>
        <v>1744.8700000000001</v>
      </c>
      <c r="S22" s="8">
        <f t="shared" si="1"/>
        <v>60.919999999999845</v>
      </c>
      <c r="T22" s="18">
        <v>923.97</v>
      </c>
      <c r="U22" s="18">
        <v>88.17</v>
      </c>
      <c r="V22" s="18">
        <v>731.03</v>
      </c>
      <c r="W22" s="18">
        <v>1.7</v>
      </c>
      <c r="X22" s="19">
        <v>320013.6956083714</v>
      </c>
      <c r="Y22" s="19">
        <v>24.883999999999997</v>
      </c>
      <c r="Z22" s="20">
        <v>16952.465601771437</v>
      </c>
      <c r="AA22" s="20">
        <v>2648.6451428571427</v>
      </c>
      <c r="AB22" s="20">
        <v>4465.1998571428576</v>
      </c>
      <c r="AC22" s="19">
        <v>2.9644285714285714</v>
      </c>
      <c r="AD22" s="19">
        <v>46670.086962199995</v>
      </c>
      <c r="AE22" s="19">
        <v>2770.5779050714286</v>
      </c>
      <c r="AF22" s="20">
        <v>7365.7505960285716</v>
      </c>
      <c r="AG22" s="20">
        <v>1463.5919957285712</v>
      </c>
      <c r="AH22" s="20">
        <v>698.74257142857152</v>
      </c>
      <c r="AI22" s="20">
        <v>0</v>
      </c>
      <c r="AJ22" s="20">
        <v>13867.85514324285</v>
      </c>
      <c r="AK22" s="20">
        <v>0</v>
      </c>
      <c r="AL22" s="20">
        <v>14234.258428571427</v>
      </c>
      <c r="AM22" s="20">
        <v>0</v>
      </c>
      <c r="AN22" s="20">
        <v>16191.960502328555</v>
      </c>
      <c r="AO22" s="20">
        <v>6848.9081428571435</v>
      </c>
      <c r="AP22" s="20">
        <v>141493.38475914285</v>
      </c>
      <c r="AQ22" s="20">
        <v>44314.419571428567</v>
      </c>
    </row>
    <row r="23" spans="1:43" ht="14.25" customHeight="1" x14ac:dyDescent="0.3">
      <c r="A23" s="13">
        <v>2011</v>
      </c>
      <c r="B23" s="14">
        <v>9842909.9877422526</v>
      </c>
      <c r="C23" s="14">
        <v>1816318.2402296478</v>
      </c>
      <c r="D23" s="14">
        <v>503842.37565808324</v>
      </c>
      <c r="E23" s="14">
        <v>2159626.1080979113</v>
      </c>
      <c r="F23" s="14">
        <v>249608.28485068068</v>
      </c>
      <c r="G23" s="14">
        <v>269355.29151231685</v>
      </c>
      <c r="H23" s="14">
        <v>756661.06527259259</v>
      </c>
      <c r="I23" s="14">
        <v>1111023.8856032756</v>
      </c>
      <c r="J23" s="14">
        <v>1078839.1115013449</v>
      </c>
      <c r="K23" s="14">
        <v>399775.29175585514</v>
      </c>
      <c r="L23" s="14">
        <v>250118.42927246384</v>
      </c>
      <c r="M23" s="14">
        <v>592548.14853040711</v>
      </c>
      <c r="N23" s="15">
        <v>2401.8220766209897</v>
      </c>
      <c r="O23" s="16" t="s">
        <v>64</v>
      </c>
      <c r="P23" s="17">
        <v>4088806.01</v>
      </c>
      <c r="Q23" s="21">
        <v>2191.04</v>
      </c>
      <c r="R23" s="8">
        <f t="shared" si="0"/>
        <v>2145.41</v>
      </c>
      <c r="S23" s="8">
        <f t="shared" si="1"/>
        <v>45.630000000000109</v>
      </c>
      <c r="T23" s="18">
        <v>958.28</v>
      </c>
      <c r="U23" s="18">
        <v>74.37</v>
      </c>
      <c r="V23" s="17">
        <v>1102.3499999999999</v>
      </c>
      <c r="W23" s="18">
        <v>10.41</v>
      </c>
      <c r="X23" s="19">
        <v>348680.87910540251</v>
      </c>
      <c r="Y23" s="19">
        <v>24.396322489391792</v>
      </c>
      <c r="Z23" s="20">
        <v>15599.861441159543</v>
      </c>
      <c r="AA23" s="20">
        <v>764.39366087694486</v>
      </c>
      <c r="AB23" s="20">
        <v>274.35961810466756</v>
      </c>
      <c r="AC23" s="19">
        <v>88.981612446958991</v>
      </c>
      <c r="AD23" s="19">
        <v>39411.620590212151</v>
      </c>
      <c r="AE23" s="19">
        <v>2032.6861165346531</v>
      </c>
      <c r="AF23" s="20">
        <v>83061.274265657703</v>
      </c>
      <c r="AG23" s="20">
        <v>1192.4094002828854</v>
      </c>
      <c r="AH23" s="20">
        <v>547.18953323903816</v>
      </c>
      <c r="AI23" s="20">
        <v>60.079773691654871</v>
      </c>
      <c r="AJ23" s="20">
        <v>17313.856790834507</v>
      </c>
      <c r="AK23" s="20">
        <v>0</v>
      </c>
      <c r="AL23" s="20">
        <v>14385.704667609618</v>
      </c>
      <c r="AM23" s="20">
        <v>0</v>
      </c>
      <c r="AN23" s="20">
        <v>17743.679338712886</v>
      </c>
      <c r="AO23" s="20">
        <v>19457.140543861384</v>
      </c>
      <c r="AP23" s="20">
        <v>92309.769050622039</v>
      </c>
      <c r="AQ23" s="20">
        <v>44413.476379066473</v>
      </c>
    </row>
    <row r="24" spans="1:43" ht="14.25" customHeight="1" x14ac:dyDescent="0.3">
      <c r="A24" s="13">
        <v>2012</v>
      </c>
      <c r="B24" s="14">
        <v>10676838.178249668</v>
      </c>
      <c r="C24" s="14">
        <v>1918697.4079951278</v>
      </c>
      <c r="D24" s="14">
        <v>741819.03485823073</v>
      </c>
      <c r="E24" s="14">
        <v>2319706.0524490783</v>
      </c>
      <c r="F24" s="14">
        <v>267558.85035719862</v>
      </c>
      <c r="G24" s="14">
        <v>290964.88194227911</v>
      </c>
      <c r="H24" s="14">
        <v>827503.02402210888</v>
      </c>
      <c r="I24" s="14">
        <v>1153266.7764153304</v>
      </c>
      <c r="J24" s="14">
        <v>1184186.3813636203</v>
      </c>
      <c r="K24" s="14">
        <v>413936.94882347918</v>
      </c>
      <c r="L24" s="14">
        <v>258899.58704386617</v>
      </c>
      <c r="M24" s="14">
        <v>640547.70971529779</v>
      </c>
      <c r="N24" s="15">
        <v>2769.7797648911605</v>
      </c>
      <c r="O24" s="16" t="s">
        <v>65</v>
      </c>
      <c r="P24" s="17">
        <v>5090885.24</v>
      </c>
      <c r="Q24" s="21">
        <v>3088.91</v>
      </c>
      <c r="R24" s="8">
        <f t="shared" si="0"/>
        <v>2996.9100000000003</v>
      </c>
      <c r="S24" s="8">
        <f t="shared" si="1"/>
        <v>91.999999999999545</v>
      </c>
      <c r="T24" s="17">
        <v>1222.7</v>
      </c>
      <c r="U24" s="18">
        <v>249.47</v>
      </c>
      <c r="V24" s="17">
        <v>1452.17</v>
      </c>
      <c r="W24" s="18">
        <v>72.569999999999993</v>
      </c>
      <c r="X24" s="19">
        <v>383716.12502327509</v>
      </c>
      <c r="Y24" s="20">
        <v>501.73158660844246</v>
      </c>
      <c r="Z24" s="20">
        <v>16363.899107656489</v>
      </c>
      <c r="AA24" s="20">
        <v>297.35354257641922</v>
      </c>
      <c r="AB24" s="20">
        <v>38.543377001455603</v>
      </c>
      <c r="AC24" s="20">
        <v>578.12387190684126</v>
      </c>
      <c r="AD24" s="20">
        <v>43596.239514177578</v>
      </c>
      <c r="AE24" s="20">
        <v>5809.706222707423</v>
      </c>
      <c r="AF24" s="20">
        <v>82082.546518777293</v>
      </c>
      <c r="AG24" s="20">
        <v>1469.9010844250367</v>
      </c>
      <c r="AH24" s="20">
        <v>1314.5618631732168</v>
      </c>
      <c r="AI24" s="20">
        <v>4309.4254730713246</v>
      </c>
      <c r="AJ24" s="20">
        <v>16626.138209228531</v>
      </c>
      <c r="AK24" s="20">
        <v>0</v>
      </c>
      <c r="AL24" s="20">
        <v>12074.677001455602</v>
      </c>
      <c r="AM24" s="20">
        <v>0</v>
      </c>
      <c r="AN24" s="20">
        <v>15805.372525473067</v>
      </c>
      <c r="AO24" s="20">
        <v>25273.296595196505</v>
      </c>
      <c r="AP24" s="20">
        <v>111744.61493449783</v>
      </c>
      <c r="AQ24" s="20">
        <v>45829.993595342072</v>
      </c>
    </row>
    <row r="25" spans="1:43" ht="14.25" customHeight="1" x14ac:dyDescent="0.3">
      <c r="A25" s="13">
        <v>2013</v>
      </c>
      <c r="B25" s="14">
        <v>11441115.011668431</v>
      </c>
      <c r="C25" s="14">
        <v>2081841.581854125</v>
      </c>
      <c r="D25" s="14">
        <v>733647.86284713319</v>
      </c>
      <c r="E25" s="14">
        <v>2505607.099873479</v>
      </c>
      <c r="F25" s="14">
        <v>276949.21209289005</v>
      </c>
      <c r="G25" s="14">
        <v>334152.71124887315</v>
      </c>
      <c r="H25" s="14">
        <v>875591.50734824722</v>
      </c>
      <c r="I25" s="14">
        <v>1242011.758967204</v>
      </c>
      <c r="J25" s="14">
        <v>1269187.4243190149</v>
      </c>
      <c r="K25" s="14">
        <v>427306.07833431347</v>
      </c>
      <c r="L25" s="14">
        <v>270765.46551310475</v>
      </c>
      <c r="M25" s="14">
        <v>709554.25495999842</v>
      </c>
      <c r="N25" s="15">
        <v>3050.3918472316159</v>
      </c>
      <c r="O25" s="16" t="s">
        <v>66</v>
      </c>
      <c r="P25" s="17">
        <v>6109658.5099999998</v>
      </c>
      <c r="Q25" s="21">
        <v>3516.93</v>
      </c>
      <c r="R25" s="8">
        <f t="shared" si="0"/>
        <v>3449.0899999999997</v>
      </c>
      <c r="S25" s="8">
        <f t="shared" si="1"/>
        <v>67.840000000000146</v>
      </c>
      <c r="T25" s="17">
        <v>1448.9</v>
      </c>
      <c r="U25" s="18">
        <v>406.99</v>
      </c>
      <c r="V25" s="17">
        <v>1507.73</v>
      </c>
      <c r="W25" s="18">
        <v>85.47</v>
      </c>
      <c r="X25" s="19">
        <v>586282.96323469386</v>
      </c>
      <c r="Y25" s="20">
        <v>70.730612244897955</v>
      </c>
      <c r="Z25" s="20">
        <v>17609.782510204081</v>
      </c>
      <c r="AA25" s="20">
        <v>1448.1491239067054</v>
      </c>
      <c r="AB25" s="20">
        <v>299.77594752186587</v>
      </c>
      <c r="AC25" s="20">
        <v>254.67288629737607</v>
      </c>
      <c r="AD25" s="20">
        <v>84340.523177842537</v>
      </c>
      <c r="AE25" s="20">
        <v>11734.059775510206</v>
      </c>
      <c r="AF25" s="20">
        <v>132953.48993002914</v>
      </c>
      <c r="AG25" s="20">
        <v>2753.2245874635555</v>
      </c>
      <c r="AH25" s="20">
        <v>4439.865014577259</v>
      </c>
      <c r="AI25" s="20">
        <v>4108.6803206997083</v>
      </c>
      <c r="AJ25" s="20">
        <v>10095.725247813412</v>
      </c>
      <c r="AK25" s="20">
        <v>0</v>
      </c>
      <c r="AL25" s="20">
        <v>28102.521854227405</v>
      </c>
      <c r="AM25" s="20">
        <v>0</v>
      </c>
      <c r="AN25" s="20">
        <v>11131.947648688049</v>
      </c>
      <c r="AO25" s="20">
        <v>36406.148424198247</v>
      </c>
      <c r="AP25" s="20">
        <v>138340.9840276968</v>
      </c>
      <c r="AQ25" s="20">
        <v>96592.550874635563</v>
      </c>
    </row>
    <row r="26" spans="1:43" ht="14.25" customHeight="1" x14ac:dyDescent="0.3">
      <c r="A26" s="13">
        <v>2014</v>
      </c>
      <c r="B26" s="14">
        <v>12183975.845688369</v>
      </c>
      <c r="C26" s="14">
        <v>2184433.8498717695</v>
      </c>
      <c r="D26" s="14">
        <v>821852.63412239146</v>
      </c>
      <c r="E26" s="14">
        <v>2607896.2619183948</v>
      </c>
      <c r="F26" s="14">
        <v>292252.85773418553</v>
      </c>
      <c r="G26" s="14">
        <v>362134.95585535304</v>
      </c>
      <c r="H26" s="14">
        <v>916987.21949322207</v>
      </c>
      <c r="I26" s="14">
        <v>1304903.4583516023</v>
      </c>
      <c r="J26" s="14">
        <v>1349902.7998081797</v>
      </c>
      <c r="K26" s="14">
        <v>448499.58331314102</v>
      </c>
      <c r="L26" s="14">
        <v>283414.15583148558</v>
      </c>
      <c r="M26" s="14">
        <v>765580.59603375592</v>
      </c>
      <c r="N26" s="15">
        <v>3250.7437510568402</v>
      </c>
      <c r="O26" s="16" t="s">
        <v>67</v>
      </c>
      <c r="P26" s="17">
        <v>5828636.2999999998</v>
      </c>
      <c r="Q26" s="21">
        <v>3410.09</v>
      </c>
      <c r="R26" s="8">
        <f t="shared" si="0"/>
        <v>3334.47</v>
      </c>
      <c r="S26" s="8">
        <f t="shared" si="1"/>
        <v>75.620000000000346</v>
      </c>
      <c r="T26" s="17">
        <v>1499.91</v>
      </c>
      <c r="U26" s="18">
        <v>191.7</v>
      </c>
      <c r="V26" s="17">
        <v>1551.8</v>
      </c>
      <c r="W26" s="18">
        <v>91.06</v>
      </c>
      <c r="X26" s="19">
        <v>693115.24219679297</v>
      </c>
      <c r="Y26" s="20">
        <v>0</v>
      </c>
      <c r="Z26" s="20">
        <v>23343.8536574344</v>
      </c>
      <c r="AA26" s="20">
        <v>1456.5632376093295</v>
      </c>
      <c r="AB26" s="20">
        <v>0</v>
      </c>
      <c r="AC26" s="20">
        <v>1115.7250728862973</v>
      </c>
      <c r="AD26" s="20">
        <v>101267.38206997084</v>
      </c>
      <c r="AE26" s="20">
        <v>23539.74704956268</v>
      </c>
      <c r="AF26" s="20">
        <v>113246.06084402332</v>
      </c>
      <c r="AG26" s="20">
        <v>3487.7323163265305</v>
      </c>
      <c r="AH26" s="20">
        <v>10836.372886297375</v>
      </c>
      <c r="AI26" s="20">
        <v>853.17638483965015</v>
      </c>
      <c r="AJ26" s="20">
        <v>12654.155102040817</v>
      </c>
      <c r="AK26" s="20">
        <v>0</v>
      </c>
      <c r="AL26" s="20">
        <v>20824.119825072885</v>
      </c>
      <c r="AM26" s="20">
        <v>5806.2265306122445</v>
      </c>
      <c r="AN26" s="20">
        <v>11725.757959183673</v>
      </c>
      <c r="AO26" s="20">
        <v>29740.727104956266</v>
      </c>
      <c r="AP26" s="20">
        <v>162659.72335131196</v>
      </c>
      <c r="AQ26" s="20">
        <v>170557.91880466469</v>
      </c>
    </row>
    <row r="27" spans="1:43" ht="14.25" customHeight="1" x14ac:dyDescent="0.3">
      <c r="A27" s="13">
        <v>2015</v>
      </c>
      <c r="B27" s="14">
        <v>12817860.160364632</v>
      </c>
      <c r="C27" s="14">
        <v>2339744.1175306058</v>
      </c>
      <c r="D27" s="14">
        <v>756865.50386541511</v>
      </c>
      <c r="E27" s="14">
        <v>2730143.0531237684</v>
      </c>
      <c r="F27" s="14">
        <v>314109.81105142843</v>
      </c>
      <c r="G27" s="14">
        <v>386440.33126064559</v>
      </c>
      <c r="H27" s="14">
        <v>955848.26833073713</v>
      </c>
      <c r="I27" s="14">
        <v>1364110.8157173153</v>
      </c>
      <c r="J27" s="14">
        <v>1448349.7293700716</v>
      </c>
      <c r="K27" s="14">
        <v>468042.14710428042</v>
      </c>
      <c r="L27" s="14">
        <v>295924.09163801564</v>
      </c>
      <c r="M27" s="14">
        <v>835062.00878342811</v>
      </c>
      <c r="N27" s="15">
        <v>3182.9600099804784</v>
      </c>
      <c r="O27" s="16" t="s">
        <v>68</v>
      </c>
      <c r="P27" s="17">
        <v>5631643.8700000001</v>
      </c>
      <c r="Q27" s="21">
        <v>2312.9699999999998</v>
      </c>
      <c r="R27" s="8">
        <f t="shared" si="0"/>
        <v>2222.3799999999997</v>
      </c>
      <c r="S27" s="8">
        <f t="shared" si="1"/>
        <v>90.590000000000146</v>
      </c>
      <c r="T27" s="17">
        <v>1124.05</v>
      </c>
      <c r="U27" s="18">
        <v>119.94</v>
      </c>
      <c r="V27" s="18">
        <v>907.65</v>
      </c>
      <c r="W27" s="18">
        <v>70.739999999999995</v>
      </c>
      <c r="X27" s="19">
        <v>738040.6571822156</v>
      </c>
      <c r="Y27" s="20">
        <v>0</v>
      </c>
      <c r="Z27" s="20">
        <v>30536.143314868823</v>
      </c>
      <c r="AA27" s="20">
        <v>777.32040233236148</v>
      </c>
      <c r="AB27" s="20">
        <v>137.30717930029152</v>
      </c>
      <c r="AC27" s="20">
        <v>0</v>
      </c>
      <c r="AD27" s="20">
        <v>104892.52991982512</v>
      </c>
      <c r="AE27" s="20">
        <v>21875.506851311955</v>
      </c>
      <c r="AF27" s="20">
        <v>134277.72802478133</v>
      </c>
      <c r="AG27" s="20">
        <v>15333.883607871721</v>
      </c>
      <c r="AH27" s="20">
        <v>143.04737609329445</v>
      </c>
      <c r="AI27" s="20">
        <v>845.98265306122448</v>
      </c>
      <c r="AJ27" s="20">
        <v>6718.4728396501432</v>
      </c>
      <c r="AK27" s="20">
        <v>0</v>
      </c>
      <c r="AL27" s="20">
        <v>17156.440081632649</v>
      </c>
      <c r="AM27" s="20">
        <v>3364.4220029154499</v>
      </c>
      <c r="AN27" s="20">
        <v>22141.917973760927</v>
      </c>
      <c r="AO27" s="20">
        <v>25867.684559766771</v>
      </c>
      <c r="AP27" s="20">
        <v>297450.9571297376</v>
      </c>
      <c r="AQ27" s="20">
        <v>56521.313265306111</v>
      </c>
    </row>
    <row r="28" spans="1:43" ht="14.25" customHeight="1" x14ac:dyDescent="0.3">
      <c r="A28" s="13">
        <v>2016</v>
      </c>
      <c r="B28" s="14">
        <v>13668739.977101609</v>
      </c>
      <c r="C28" s="14">
        <v>2427933.8325752006</v>
      </c>
      <c r="D28" s="14">
        <v>808402.14993360871</v>
      </c>
      <c r="E28" s="14">
        <v>2903817.6706151939</v>
      </c>
      <c r="F28" s="14">
        <v>334130.00748833345</v>
      </c>
      <c r="G28" s="14">
        <v>470550.71974657191</v>
      </c>
      <c r="H28" s="14">
        <v>1008746.6986788162</v>
      </c>
      <c r="I28" s="14">
        <v>1454189.765316376</v>
      </c>
      <c r="J28" s="14">
        <v>1594111.5636000028</v>
      </c>
      <c r="K28" s="14">
        <v>487711.18406439992</v>
      </c>
      <c r="L28" s="14">
        <v>310354.73653640354</v>
      </c>
      <c r="M28" s="14">
        <v>868705.54247623577</v>
      </c>
      <c r="N28" s="15">
        <v>3250.8618572092223</v>
      </c>
      <c r="O28" s="16" t="s">
        <v>69</v>
      </c>
      <c r="P28" s="17">
        <v>5537310.2400000002</v>
      </c>
      <c r="Q28" s="21">
        <v>1860.73</v>
      </c>
      <c r="R28" s="8">
        <f t="shared" si="0"/>
        <v>1788.2600000000002</v>
      </c>
      <c r="S28" s="8">
        <f t="shared" si="1"/>
        <v>72.4699999999998</v>
      </c>
      <c r="T28" s="17">
        <v>1120.19</v>
      </c>
      <c r="U28" s="18">
        <v>129.61000000000001</v>
      </c>
      <c r="V28" s="18">
        <v>487.06</v>
      </c>
      <c r="W28" s="18">
        <v>51.4</v>
      </c>
      <c r="X28" s="19">
        <v>985100.60301749257</v>
      </c>
      <c r="Y28" s="20">
        <v>0</v>
      </c>
      <c r="Z28" s="20">
        <v>25926.912768221588</v>
      </c>
      <c r="AA28" s="20">
        <v>188.31720116618075</v>
      </c>
      <c r="AB28" s="20">
        <v>4.8383017492711371</v>
      </c>
      <c r="AC28" s="20">
        <v>5625.5476676384833</v>
      </c>
      <c r="AD28" s="20">
        <v>91979.972406705536</v>
      </c>
      <c r="AE28" s="20">
        <v>265632.54593586002</v>
      </c>
      <c r="AF28" s="20">
        <v>131796.34266034988</v>
      </c>
      <c r="AG28" s="20">
        <v>3984.3319883381914</v>
      </c>
      <c r="AH28" s="20">
        <v>4367.0804664723037</v>
      </c>
      <c r="AI28" s="20">
        <v>418.92157434402333</v>
      </c>
      <c r="AJ28" s="20">
        <v>5677.0144577259498</v>
      </c>
      <c r="AK28" s="20">
        <v>0</v>
      </c>
      <c r="AL28" s="20">
        <v>2374.5664723032069</v>
      </c>
      <c r="AM28" s="20">
        <v>1923.6833090379009</v>
      </c>
      <c r="AN28" s="20">
        <v>27756.366319241977</v>
      </c>
      <c r="AO28" s="20">
        <v>14409.762078717262</v>
      </c>
      <c r="AP28" s="20">
        <v>362940.07681486866</v>
      </c>
      <c r="AQ28" s="20">
        <v>40094.322594752186</v>
      </c>
    </row>
    <row r="29" spans="1:43" ht="14.25" customHeight="1" x14ac:dyDescent="0.3">
      <c r="A29" s="13" t="s">
        <v>70</v>
      </c>
      <c r="B29" s="14">
        <v>14586948.949511724</v>
      </c>
      <c r="C29" s="14">
        <v>2691813.3030077051</v>
      </c>
      <c r="D29" s="14">
        <v>821415.79752959334</v>
      </c>
      <c r="E29" s="14">
        <v>3108308.3366175909</v>
      </c>
      <c r="F29" s="14">
        <v>349394.93886444822</v>
      </c>
      <c r="G29" s="14">
        <v>513014.58627337118</v>
      </c>
      <c r="H29" s="14">
        <v>1062452.5050660011</v>
      </c>
      <c r="I29" s="14">
        <v>1544086.8934656153</v>
      </c>
      <c r="J29" s="14">
        <v>1681053.0746968943</v>
      </c>
      <c r="K29" s="14">
        <v>510743.65865941637</v>
      </c>
      <c r="L29" s="14">
        <v>329346.66660205176</v>
      </c>
      <c r="M29" s="14">
        <v>920310.64485308214</v>
      </c>
      <c r="N29" s="15">
        <v>3489.8324137234213</v>
      </c>
      <c r="O29" s="16" t="s">
        <v>71</v>
      </c>
      <c r="P29" s="17">
        <v>6360861.3099999996</v>
      </c>
      <c r="Q29" s="21">
        <v>2087.81</v>
      </c>
      <c r="R29" s="8">
        <f t="shared" si="0"/>
        <v>2026.13</v>
      </c>
      <c r="S29" s="8">
        <f t="shared" si="1"/>
        <v>61.679999999999836</v>
      </c>
      <c r="T29" s="17">
        <v>1013.95</v>
      </c>
      <c r="U29" s="18">
        <v>81.12</v>
      </c>
      <c r="V29" s="18">
        <v>899.45</v>
      </c>
      <c r="W29" s="18">
        <v>31.61</v>
      </c>
      <c r="X29" s="19">
        <v>811366.56347084534</v>
      </c>
      <c r="Y29" s="20">
        <v>0</v>
      </c>
      <c r="Z29" s="20">
        <v>16891.273967930003</v>
      </c>
      <c r="AA29" s="20">
        <v>14349.744524781341</v>
      </c>
      <c r="AB29" s="20">
        <v>53.068269679300293</v>
      </c>
      <c r="AC29" s="20">
        <v>1320.7294139941689</v>
      </c>
      <c r="AD29" s="20">
        <v>79932.686884839641</v>
      </c>
      <c r="AE29" s="20">
        <v>181853.60758746351</v>
      </c>
      <c r="AF29" s="20">
        <v>77427.208188046643</v>
      </c>
      <c r="AG29" s="20">
        <v>10514.539559766765</v>
      </c>
      <c r="AH29" s="20">
        <v>2319.607508746356</v>
      </c>
      <c r="AI29" s="20">
        <v>219.2889198250729</v>
      </c>
      <c r="AJ29" s="20">
        <v>4366.3105947521872</v>
      </c>
      <c r="AK29" s="20">
        <v>0</v>
      </c>
      <c r="AL29" s="20">
        <v>1704.8353819241981</v>
      </c>
      <c r="AM29" s="20">
        <v>1719.7341720116622</v>
      </c>
      <c r="AN29" s="20">
        <v>15862.275553935857</v>
      </c>
      <c r="AO29" s="20">
        <v>35607.054061224473</v>
      </c>
      <c r="AP29" s="20">
        <v>331290.17836734705</v>
      </c>
      <c r="AQ29" s="20">
        <v>35934.420514577243</v>
      </c>
    </row>
    <row r="30" spans="1:43" ht="14.25" customHeight="1" x14ac:dyDescent="0.3">
      <c r="A30" s="13" t="s">
        <v>72</v>
      </c>
      <c r="B30" s="14">
        <v>15433715.350214584</v>
      </c>
      <c r="C30" s="14">
        <v>2921701.4619230423</v>
      </c>
      <c r="D30" s="14">
        <v>804678.60255792225</v>
      </c>
      <c r="E30" s="14">
        <v>3282223.07565495</v>
      </c>
      <c r="F30" s="14">
        <v>363499.07366527029</v>
      </c>
      <c r="G30" s="14">
        <v>532183.51990305027</v>
      </c>
      <c r="H30" s="14">
        <v>1139029.0837136467</v>
      </c>
      <c r="I30" s="14">
        <v>1633345.6091879939</v>
      </c>
      <c r="J30" s="14">
        <v>1790885.5311396173</v>
      </c>
      <c r="K30" s="14">
        <v>539397.36550266144</v>
      </c>
      <c r="L30" s="14">
        <v>345446.6908905406</v>
      </c>
      <c r="M30" s="14">
        <v>982878.26527479885</v>
      </c>
      <c r="N30" s="15">
        <v>3722.2034749395216</v>
      </c>
      <c r="O30" s="16" t="s">
        <v>73</v>
      </c>
      <c r="P30" s="17">
        <v>6181862.96</v>
      </c>
      <c r="Q30" s="21">
        <v>2340.71</v>
      </c>
      <c r="R30" s="8">
        <f t="shared" si="0"/>
        <v>2315.7899999999995</v>
      </c>
      <c r="S30" s="8">
        <f t="shared" si="1"/>
        <v>24.920000000000528</v>
      </c>
      <c r="T30" s="17">
        <v>1216.53</v>
      </c>
      <c r="U30" s="18">
        <v>82.57</v>
      </c>
      <c r="V30" s="17">
        <v>1004.26</v>
      </c>
      <c r="W30" s="18">
        <v>12.43</v>
      </c>
      <c r="X30" s="19">
        <v>820690.01174790075</v>
      </c>
      <c r="Y30" s="20">
        <v>0</v>
      </c>
      <c r="Z30" s="20">
        <v>19879.002792288611</v>
      </c>
      <c r="AA30" s="20">
        <v>2882.2846967930027</v>
      </c>
      <c r="AB30" s="20">
        <v>0</v>
      </c>
      <c r="AC30" s="20">
        <v>3935.9479081632653</v>
      </c>
      <c r="AD30" s="20">
        <v>68976.428846938739</v>
      </c>
      <c r="AE30" s="20">
        <v>124374.34725102039</v>
      </c>
      <c r="AF30" s="20">
        <v>40202.351588192418</v>
      </c>
      <c r="AG30" s="20">
        <v>13002.493005830909</v>
      </c>
      <c r="AH30" s="20">
        <v>3175.9605466472303</v>
      </c>
      <c r="AI30" s="20">
        <v>69628.263465014577</v>
      </c>
      <c r="AJ30" s="20">
        <v>4613.056963629735</v>
      </c>
      <c r="AK30" s="20">
        <v>0</v>
      </c>
      <c r="AL30" s="20">
        <v>1411.3385349854225</v>
      </c>
      <c r="AM30" s="20">
        <v>2095.0921842274047</v>
      </c>
      <c r="AN30" s="20">
        <v>35474.194593294429</v>
      </c>
      <c r="AO30" s="20">
        <v>46565.941115160378</v>
      </c>
      <c r="AP30" s="20">
        <v>328342.8581070262</v>
      </c>
      <c r="AQ30" s="20">
        <v>56130.450148688076</v>
      </c>
    </row>
    <row r="31" spans="1:43" ht="14.25" customHeight="1" x14ac:dyDescent="0.3">
      <c r="A31" s="13" t="s">
        <v>74</v>
      </c>
      <c r="B31" s="14">
        <v>16074808.110907357</v>
      </c>
      <c r="C31" s="14">
        <v>3127357.1698412732</v>
      </c>
      <c r="D31" s="14">
        <v>725149.94065216603</v>
      </c>
      <c r="E31" s="14">
        <v>3458356.5399962561</v>
      </c>
      <c r="F31" s="14">
        <v>372854.7558138062</v>
      </c>
      <c r="G31" s="14">
        <v>533121.21704976074</v>
      </c>
      <c r="H31" s="14">
        <v>1214996.4516061689</v>
      </c>
      <c r="I31" s="14">
        <v>1687474.7637891318</v>
      </c>
      <c r="J31" s="14">
        <v>1888589.2047998058</v>
      </c>
      <c r="K31" s="14">
        <v>565559.05801426235</v>
      </c>
      <c r="L31" s="14">
        <v>365409.84100277268</v>
      </c>
      <c r="M31" s="14">
        <v>1031328.029161981</v>
      </c>
      <c r="N31" s="15">
        <v>3763.8773139329414</v>
      </c>
      <c r="O31" s="16" t="s">
        <v>75</v>
      </c>
      <c r="P31" s="17">
        <v>5925775.4900000002</v>
      </c>
      <c r="Q31" s="21">
        <v>2196.1799999999998</v>
      </c>
      <c r="R31" s="8">
        <f t="shared" si="0"/>
        <v>2151.35</v>
      </c>
      <c r="S31" s="8">
        <f t="shared" si="1"/>
        <v>44.829999999999927</v>
      </c>
      <c r="T31" s="17">
        <v>1123.82</v>
      </c>
      <c r="U31" s="18">
        <v>72.75</v>
      </c>
      <c r="V31" s="18">
        <v>946.36</v>
      </c>
      <c r="W31" s="18">
        <v>8.42</v>
      </c>
      <c r="X31" s="19">
        <v>746308.52122405265</v>
      </c>
      <c r="Y31" s="20">
        <v>0</v>
      </c>
      <c r="Z31" s="20">
        <v>13419.643430918362</v>
      </c>
      <c r="AA31" s="20">
        <v>2951.0002230320697</v>
      </c>
      <c r="AB31" s="20">
        <v>0</v>
      </c>
      <c r="AC31" s="20">
        <v>7660.7388702623903</v>
      </c>
      <c r="AD31" s="20">
        <v>59864.350591836817</v>
      </c>
      <c r="AE31" s="20">
        <v>110989.68205615171</v>
      </c>
      <c r="AF31" s="20">
        <v>54492.161333090364</v>
      </c>
      <c r="AG31" s="20">
        <v>4314.9921603206958</v>
      </c>
      <c r="AH31" s="20">
        <v>14690.85848862973</v>
      </c>
      <c r="AI31" s="20">
        <v>45013.346829446054</v>
      </c>
      <c r="AJ31" s="20">
        <v>2325.6319937755065</v>
      </c>
      <c r="AK31" s="20">
        <v>0</v>
      </c>
      <c r="AL31" s="20">
        <v>2217.1478746355683</v>
      </c>
      <c r="AM31" s="20">
        <v>753.24536953352788</v>
      </c>
      <c r="AN31" s="20">
        <v>49121.692092828001</v>
      </c>
      <c r="AO31" s="20">
        <v>35195.364026953444</v>
      </c>
      <c r="AP31" s="20">
        <v>283069.30092199706</v>
      </c>
      <c r="AQ31" s="20">
        <v>60229.364960641382</v>
      </c>
    </row>
    <row r="32" spans="1:43" ht="14.2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ht="14.2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ht="14.2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43" ht="14.25" customHeight="1" x14ac:dyDescent="0.3"/>
    <row r="36" spans="1:43" ht="14.25" customHeight="1" x14ac:dyDescent="0.3"/>
    <row r="37" spans="1:43" ht="14.25" customHeight="1" x14ac:dyDescent="0.3"/>
    <row r="38" spans="1:43" ht="14.25" customHeight="1" x14ac:dyDescent="0.3"/>
    <row r="39" spans="1:43" ht="14.25" customHeight="1" x14ac:dyDescent="0.3"/>
    <row r="40" spans="1:43" ht="14.25" customHeight="1" x14ac:dyDescent="0.3"/>
    <row r="41" spans="1:43" ht="14.25" customHeight="1" x14ac:dyDescent="0.3"/>
    <row r="42" spans="1:43" ht="14.25" customHeight="1" x14ac:dyDescent="0.3"/>
    <row r="43" spans="1:43" ht="14.25" customHeight="1" x14ac:dyDescent="0.3"/>
    <row r="44" spans="1:43" ht="14.25" customHeight="1" x14ac:dyDescent="0.3"/>
    <row r="45" spans="1:43" ht="14.25" customHeight="1" x14ac:dyDescent="0.3"/>
    <row r="46" spans="1:43" ht="14.25" customHeight="1" x14ac:dyDescent="0.3"/>
    <row r="47" spans="1:43" ht="14.25" customHeight="1" x14ac:dyDescent="0.3"/>
    <row r="48" spans="1:4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J3" sqref="J3:Q29"/>
    </sheetView>
  </sheetViews>
  <sheetFormatPr baseColWidth="10" defaultRowHeight="13.8" x14ac:dyDescent="0.3"/>
  <cols>
    <col min="7" max="7" width="18.44140625" customWidth="1"/>
  </cols>
  <sheetData>
    <row r="1" spans="1:17" x14ac:dyDescent="0.3">
      <c r="A1" t="s">
        <v>406</v>
      </c>
      <c r="B1" t="s">
        <v>17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</v>
      </c>
      <c r="K1" t="s">
        <v>18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3">
      <c r="A2">
        <v>1992</v>
      </c>
      <c r="B2">
        <v>1062.3475305941504</v>
      </c>
      <c r="C2" t="s">
        <v>45</v>
      </c>
      <c r="D2">
        <v>991039.6</v>
      </c>
      <c r="E2">
        <v>92.32</v>
      </c>
      <c r="F2">
        <v>24.28</v>
      </c>
      <c r="G2">
        <v>43.25</v>
      </c>
      <c r="H2">
        <v>1.1100000000000001</v>
      </c>
      <c r="I2">
        <v>140450.79999999999</v>
      </c>
    </row>
    <row r="3" spans="1:17" x14ac:dyDescent="0.3">
      <c r="A3">
        <v>1993</v>
      </c>
      <c r="B3">
        <v>1050.6228918427951</v>
      </c>
      <c r="C3" t="s">
        <v>46</v>
      </c>
      <c r="D3">
        <v>437930.65</v>
      </c>
      <c r="E3">
        <v>99.19</v>
      </c>
      <c r="F3">
        <v>28.5</v>
      </c>
      <c r="G3">
        <v>4.33</v>
      </c>
      <c r="H3">
        <v>1.5</v>
      </c>
      <c r="I3">
        <v>108741</v>
      </c>
      <c r="J3">
        <f>+((B3-B2)/B2)*100</f>
        <v>-1.1036537868919365</v>
      </c>
      <c r="K3">
        <f t="shared" ref="K3:Q18" si="0">+((C3-C2)/C2)*100</f>
        <v>2.9924091558700185</v>
      </c>
      <c r="L3">
        <f t="shared" si="0"/>
        <v>-55.81098373869218</v>
      </c>
      <c r="M3">
        <f t="shared" si="0"/>
        <v>7.4415077989601439</v>
      </c>
      <c r="N3">
        <f t="shared" si="0"/>
        <v>17.380560131795711</v>
      </c>
      <c r="O3">
        <f t="shared" si="0"/>
        <v>-89.988439306358387</v>
      </c>
      <c r="P3">
        <f t="shared" si="0"/>
        <v>35.135135135135123</v>
      </c>
      <c r="Q3">
        <f t="shared" si="0"/>
        <v>-22.577158691869318</v>
      </c>
    </row>
    <row r="4" spans="1:17" x14ac:dyDescent="0.3">
      <c r="A4">
        <v>1994</v>
      </c>
      <c r="B4">
        <v>1055.4078337625501</v>
      </c>
      <c r="C4" t="s">
        <v>47</v>
      </c>
      <c r="D4">
        <v>605915.56999999995</v>
      </c>
      <c r="E4">
        <v>157.19999999999999</v>
      </c>
      <c r="F4">
        <v>68.040000000000006</v>
      </c>
      <c r="G4">
        <v>0</v>
      </c>
      <c r="H4">
        <v>1.35</v>
      </c>
      <c r="I4">
        <v>105904</v>
      </c>
      <c r="J4">
        <f t="shared" ref="J4:J29" si="1">+((B4-B3)/B3)*100</f>
        <v>0.45543857428827356</v>
      </c>
      <c r="K4">
        <f t="shared" si="0"/>
        <v>4.6238742197022686</v>
      </c>
      <c r="L4">
        <f t="shared" si="0"/>
        <v>38.358794937052224</v>
      </c>
      <c r="M4">
        <f t="shared" si="0"/>
        <v>58.483718116745628</v>
      </c>
      <c r="N4">
        <f t="shared" si="0"/>
        <v>138.73684210526318</v>
      </c>
      <c r="O4">
        <f t="shared" si="0"/>
        <v>-100</v>
      </c>
      <c r="P4">
        <f t="shared" si="0"/>
        <v>-9.9999999999999929</v>
      </c>
      <c r="Q4">
        <f t="shared" si="0"/>
        <v>-2.6089515454152528</v>
      </c>
    </row>
    <row r="5" spans="1:17" x14ac:dyDescent="0.3">
      <c r="A5">
        <v>1995</v>
      </c>
      <c r="B5">
        <v>1131.7798505390622</v>
      </c>
      <c r="C5" t="s">
        <v>48</v>
      </c>
      <c r="D5">
        <v>783770.52</v>
      </c>
      <c r="E5">
        <v>143.13999999999999</v>
      </c>
      <c r="F5">
        <v>80.56</v>
      </c>
      <c r="G5">
        <v>26.94</v>
      </c>
      <c r="H5">
        <v>1.1499999999999999</v>
      </c>
      <c r="I5">
        <v>87380.4</v>
      </c>
      <c r="J5">
        <f t="shared" si="1"/>
        <v>7.236256386713019</v>
      </c>
      <c r="K5">
        <f t="shared" si="0"/>
        <v>11.700352409338395</v>
      </c>
      <c r="L5">
        <f t="shared" si="0"/>
        <v>29.353091223584183</v>
      </c>
      <c r="M5">
        <f t="shared" si="0"/>
        <v>-8.9440203562340983</v>
      </c>
      <c r="N5">
        <f>+((F5-F4)/F4)*100</f>
        <v>18.400940623162835</v>
      </c>
      <c r="O5" t="e">
        <f t="shared" si="0"/>
        <v>#DIV/0!</v>
      </c>
      <c r="P5">
        <f t="shared" si="0"/>
        <v>-14.814814814814827</v>
      </c>
      <c r="Q5">
        <f>+((I5-I4)/I4)*100</f>
        <v>-17.490935186584082</v>
      </c>
    </row>
    <row r="6" spans="1:17" x14ac:dyDescent="0.3">
      <c r="A6">
        <v>1996</v>
      </c>
      <c r="B6">
        <v>1223.7577647631272</v>
      </c>
      <c r="C6" t="s">
        <v>49</v>
      </c>
      <c r="D6">
        <v>999073.1</v>
      </c>
      <c r="E6">
        <v>196.15</v>
      </c>
      <c r="F6">
        <v>102.49</v>
      </c>
      <c r="G6">
        <v>31.77</v>
      </c>
      <c r="H6">
        <v>0.97</v>
      </c>
      <c r="I6">
        <v>101316</v>
      </c>
      <c r="J6">
        <f t="shared" si="1"/>
        <v>8.1268379340961303</v>
      </c>
      <c r="K6">
        <f t="shared" si="0"/>
        <v>12.644899384851794</v>
      </c>
      <c r="L6">
        <f t="shared" si="0"/>
        <v>27.470104387187206</v>
      </c>
      <c r="M6">
        <f t="shared" si="0"/>
        <v>37.033673326812924</v>
      </c>
      <c r="N6">
        <f t="shared" si="0"/>
        <v>27.221946375372386</v>
      </c>
      <c r="O6">
        <f t="shared" si="0"/>
        <v>17.928730512249437</v>
      </c>
      <c r="P6">
        <f t="shared" si="0"/>
        <v>-15.652173913043473</v>
      </c>
      <c r="Q6">
        <f t="shared" si="0"/>
        <v>15.948198909595297</v>
      </c>
    </row>
    <row r="7" spans="1:17" x14ac:dyDescent="0.3">
      <c r="A7">
        <v>1997</v>
      </c>
      <c r="B7">
        <v>1301.6034778388482</v>
      </c>
      <c r="C7" t="s">
        <v>50</v>
      </c>
      <c r="D7">
        <v>1122034.6100000001</v>
      </c>
      <c r="E7">
        <v>268.19</v>
      </c>
      <c r="F7">
        <v>112.49</v>
      </c>
      <c r="G7">
        <v>18.329999999999998</v>
      </c>
      <c r="H7">
        <v>1.95</v>
      </c>
      <c r="I7">
        <v>90038.8</v>
      </c>
      <c r="J7">
        <f t="shared" si="1"/>
        <v>6.3612027900627064</v>
      </c>
      <c r="K7">
        <f t="shared" si="0"/>
        <v>10.813084968970454</v>
      </c>
      <c r="L7">
        <f t="shared" si="0"/>
        <v>12.307558876322476</v>
      </c>
      <c r="M7">
        <f t="shared" si="0"/>
        <v>36.726994646953855</v>
      </c>
      <c r="N7">
        <f t="shared" si="0"/>
        <v>9.7570494682408047</v>
      </c>
      <c r="O7">
        <f t="shared" si="0"/>
        <v>-42.304060434372055</v>
      </c>
      <c r="P7">
        <f t="shared" si="0"/>
        <v>101.03092783505154</v>
      </c>
      <c r="Q7">
        <f t="shared" si="0"/>
        <v>-11.130719728374586</v>
      </c>
    </row>
    <row r="8" spans="1:17" x14ac:dyDescent="0.3">
      <c r="A8">
        <v>1998</v>
      </c>
      <c r="B8">
        <v>1423.711935041244</v>
      </c>
      <c r="C8" t="s">
        <v>51</v>
      </c>
      <c r="D8">
        <v>1171265.6399999999</v>
      </c>
      <c r="E8">
        <v>279.89999999999998</v>
      </c>
      <c r="F8">
        <v>70.56</v>
      </c>
      <c r="G8">
        <v>15.68</v>
      </c>
      <c r="H8">
        <v>2.78</v>
      </c>
      <c r="I8">
        <v>84721</v>
      </c>
      <c r="J8">
        <f t="shared" si="1"/>
        <v>9.3813868264351772</v>
      </c>
      <c r="K8">
        <f t="shared" si="0"/>
        <v>13.956146772300215</v>
      </c>
      <c r="L8">
        <f t="shared" si="0"/>
        <v>4.3876569903667937</v>
      </c>
      <c r="M8">
        <f t="shared" si="0"/>
        <v>4.3663074685856964</v>
      </c>
      <c r="N8">
        <f t="shared" si="0"/>
        <v>-37.274424393279396</v>
      </c>
      <c r="O8">
        <f t="shared" si="0"/>
        <v>-14.457174031642111</v>
      </c>
      <c r="P8">
        <f t="shared" si="0"/>
        <v>42.564102564102555</v>
      </c>
      <c r="Q8">
        <f t="shared" si="0"/>
        <v>-5.9061204725074115</v>
      </c>
    </row>
    <row r="9" spans="1:17" x14ac:dyDescent="0.3">
      <c r="A9">
        <v>1999</v>
      </c>
      <c r="B9">
        <v>1265.2561418515629</v>
      </c>
      <c r="C9" t="s">
        <v>52</v>
      </c>
      <c r="D9">
        <v>1445134.44</v>
      </c>
      <c r="E9">
        <v>280.72000000000003</v>
      </c>
      <c r="F9">
        <v>69.3</v>
      </c>
      <c r="G9">
        <v>11.27</v>
      </c>
      <c r="H9">
        <v>1.54</v>
      </c>
      <c r="I9">
        <v>75620.192644483366</v>
      </c>
      <c r="J9">
        <f t="shared" si="1"/>
        <v>-11.129765038114311</v>
      </c>
      <c r="K9">
        <f t="shared" si="0"/>
        <v>-7.4241210763405698</v>
      </c>
      <c r="L9">
        <f t="shared" si="0"/>
        <v>23.382296094675848</v>
      </c>
      <c r="M9">
        <f t="shared" si="0"/>
        <v>0.2929617720614684</v>
      </c>
      <c r="N9">
        <f t="shared" si="0"/>
        <v>-1.7857142857142929</v>
      </c>
      <c r="O9">
        <f t="shared" si="0"/>
        <v>-28.125</v>
      </c>
      <c r="P9">
        <f t="shared" si="0"/>
        <v>-44.604316546762583</v>
      </c>
      <c r="Q9">
        <f t="shared" si="0"/>
        <v>-10.742091518651378</v>
      </c>
    </row>
    <row r="10" spans="1:17" x14ac:dyDescent="0.3">
      <c r="A10">
        <v>2000</v>
      </c>
      <c r="B10">
        <v>1259.2276680454597</v>
      </c>
      <c r="C10" t="s">
        <v>53</v>
      </c>
      <c r="D10">
        <v>2365675.9</v>
      </c>
      <c r="E10">
        <v>360.67</v>
      </c>
      <c r="F10">
        <v>61.64</v>
      </c>
      <c r="G10">
        <v>42.2</v>
      </c>
      <c r="H10">
        <v>1.18</v>
      </c>
      <c r="I10">
        <v>83414.308943089447</v>
      </c>
      <c r="J10">
        <f t="shared" si="1"/>
        <v>-0.47646271823515407</v>
      </c>
      <c r="K10">
        <f t="shared" si="0"/>
        <v>3.6522850236646525</v>
      </c>
      <c r="L10">
        <f t="shared" si="0"/>
        <v>63.699364884003451</v>
      </c>
      <c r="M10">
        <f t="shared" si="0"/>
        <v>28.480336278141916</v>
      </c>
      <c r="N10">
        <f t="shared" si="0"/>
        <v>-11.053391053391049</v>
      </c>
      <c r="O10">
        <f t="shared" si="0"/>
        <v>274.44543034605152</v>
      </c>
      <c r="P10">
        <f t="shared" si="0"/>
        <v>-23.376623376623382</v>
      </c>
      <c r="Q10">
        <f t="shared" si="0"/>
        <v>10.306924679825814</v>
      </c>
    </row>
    <row r="11" spans="1:17" x14ac:dyDescent="0.3">
      <c r="A11">
        <v>2001</v>
      </c>
      <c r="B11">
        <v>1209.7679715222405</v>
      </c>
      <c r="C11" t="s">
        <v>54</v>
      </c>
      <c r="D11">
        <v>3339466.48</v>
      </c>
      <c r="E11">
        <v>377.97</v>
      </c>
      <c r="F11">
        <v>13.58</v>
      </c>
      <c r="G11">
        <v>99.38</v>
      </c>
      <c r="H11">
        <v>2.57</v>
      </c>
      <c r="I11">
        <v>108571.47192716236</v>
      </c>
      <c r="J11">
        <f t="shared" si="1"/>
        <v>-3.9277803195024523</v>
      </c>
      <c r="K11">
        <f t="shared" si="0"/>
        <v>-0.81665636735275948</v>
      </c>
      <c r="L11">
        <f t="shared" si="0"/>
        <v>41.16331319941164</v>
      </c>
      <c r="M11">
        <f t="shared" si="0"/>
        <v>4.7966284969639865</v>
      </c>
      <c r="N11">
        <f t="shared" si="0"/>
        <v>-77.96885139519793</v>
      </c>
      <c r="O11">
        <f t="shared" si="0"/>
        <v>135.49763033175353</v>
      </c>
      <c r="P11">
        <f t="shared" si="0"/>
        <v>117.79661016949152</v>
      </c>
      <c r="Q11">
        <f t="shared" si="0"/>
        <v>30.159289578526309</v>
      </c>
    </row>
    <row r="12" spans="1:17" x14ac:dyDescent="0.3">
      <c r="A12">
        <v>2002</v>
      </c>
      <c r="B12">
        <v>1124.5348245796604</v>
      </c>
      <c r="C12" t="s">
        <v>55</v>
      </c>
      <c r="D12">
        <v>3741792.68</v>
      </c>
      <c r="E12">
        <v>402.35</v>
      </c>
      <c r="F12">
        <v>19.47</v>
      </c>
      <c r="G12">
        <v>86.87</v>
      </c>
      <c r="H12">
        <v>2.2000000000000002</v>
      </c>
      <c r="I12">
        <v>108477.92930298719</v>
      </c>
      <c r="J12">
        <f t="shared" si="1"/>
        <v>-7.0454127526067651</v>
      </c>
      <c r="K12">
        <f t="shared" si="0"/>
        <v>-4.1296832365214167</v>
      </c>
      <c r="L12">
        <f t="shared" si="0"/>
        <v>12.047619055604361</v>
      </c>
      <c r="M12">
        <f t="shared" si="0"/>
        <v>6.4502473741302202</v>
      </c>
      <c r="N12">
        <f t="shared" si="0"/>
        <v>43.372606774668618</v>
      </c>
      <c r="O12">
        <f t="shared" si="0"/>
        <v>-12.588045884483792</v>
      </c>
      <c r="P12">
        <f t="shared" si="0"/>
        <v>-14.396887159533062</v>
      </c>
      <c r="Q12">
        <f t="shared" si="0"/>
        <v>-8.6157645756083506E-2</v>
      </c>
    </row>
    <row r="13" spans="1:17" x14ac:dyDescent="0.3">
      <c r="A13">
        <v>2003</v>
      </c>
      <c r="B13">
        <v>1117.0594923346512</v>
      </c>
      <c r="C13" t="s">
        <v>56</v>
      </c>
      <c r="D13">
        <v>3367525.53</v>
      </c>
      <c r="E13">
        <v>454.99</v>
      </c>
      <c r="F13">
        <v>39.58</v>
      </c>
      <c r="G13">
        <v>94.04</v>
      </c>
      <c r="H13">
        <v>1.64</v>
      </c>
      <c r="I13">
        <v>102494.30789133246</v>
      </c>
      <c r="J13">
        <f t="shared" si="1"/>
        <v>-0.66474884384335686</v>
      </c>
      <c r="K13">
        <f t="shared" si="0"/>
        <v>2.3563337143771266</v>
      </c>
      <c r="L13">
        <f t="shared" si="0"/>
        <v>-10.002348660321832</v>
      </c>
      <c r="M13">
        <f t="shared" si="0"/>
        <v>13.083136572635762</v>
      </c>
      <c r="N13">
        <f t="shared" si="0"/>
        <v>103.28710837185413</v>
      </c>
      <c r="O13">
        <f t="shared" si="0"/>
        <v>8.253712443881664</v>
      </c>
      <c r="P13">
        <f t="shared" si="0"/>
        <v>-25.454545454545464</v>
      </c>
      <c r="Q13">
        <f t="shared" si="0"/>
        <v>-5.5159804857096972</v>
      </c>
    </row>
    <row r="14" spans="1:17" x14ac:dyDescent="0.3">
      <c r="A14">
        <v>2004</v>
      </c>
      <c r="B14">
        <v>1165.9845210798082</v>
      </c>
      <c r="C14" t="s">
        <v>57</v>
      </c>
      <c r="D14">
        <v>3848212.29</v>
      </c>
      <c r="E14">
        <v>574.64</v>
      </c>
      <c r="F14">
        <v>50.34</v>
      </c>
      <c r="G14">
        <v>145.46</v>
      </c>
      <c r="H14">
        <v>1.58</v>
      </c>
      <c r="I14">
        <v>115726.24378109454</v>
      </c>
      <c r="J14">
        <f t="shared" si="1"/>
        <v>4.379805111624262</v>
      </c>
      <c r="K14">
        <f t="shared" si="0"/>
        <v>7.4606448713993485</v>
      </c>
      <c r="L14">
        <f t="shared" si="0"/>
        <v>14.274183097284501</v>
      </c>
      <c r="M14">
        <f t="shared" si="0"/>
        <v>26.297281258928763</v>
      </c>
      <c r="N14">
        <f t="shared" si="0"/>
        <v>27.185447195553326</v>
      </c>
      <c r="O14">
        <f t="shared" si="0"/>
        <v>54.67886005954913</v>
      </c>
      <c r="P14">
        <f t="shared" si="0"/>
        <v>-3.6585365853658436</v>
      </c>
      <c r="Q14">
        <f t="shared" si="0"/>
        <v>12.909922669843265</v>
      </c>
    </row>
    <row r="15" spans="1:17" x14ac:dyDescent="0.3">
      <c r="A15">
        <v>2005</v>
      </c>
      <c r="B15">
        <v>1214.280293649462</v>
      </c>
      <c r="C15" t="s">
        <v>58</v>
      </c>
      <c r="D15">
        <v>4067426.23</v>
      </c>
      <c r="E15">
        <v>546.64</v>
      </c>
      <c r="F15">
        <v>68.400000000000006</v>
      </c>
      <c r="G15">
        <v>188.49</v>
      </c>
      <c r="H15">
        <v>2.3199999999999998</v>
      </c>
      <c r="I15">
        <v>140653.70813397129</v>
      </c>
      <c r="J15">
        <f t="shared" si="1"/>
        <v>4.1420594953462553</v>
      </c>
      <c r="K15">
        <f t="shared" si="0"/>
        <v>7.1277316570547287</v>
      </c>
      <c r="L15">
        <f t="shared" si="0"/>
        <v>5.6965136920759623</v>
      </c>
      <c r="M15">
        <f t="shared" si="0"/>
        <v>-4.87261589864959</v>
      </c>
      <c r="N15">
        <f t="shared" si="0"/>
        <v>35.876042908224079</v>
      </c>
      <c r="O15">
        <f t="shared" si="0"/>
        <v>29.582015674412212</v>
      </c>
      <c r="P15">
        <f t="shared" si="0"/>
        <v>46.83544303797467</v>
      </c>
      <c r="Q15">
        <f t="shared" si="0"/>
        <v>21.540027169661744</v>
      </c>
    </row>
    <row r="16" spans="1:17" x14ac:dyDescent="0.3">
      <c r="A16">
        <v>2006</v>
      </c>
      <c r="B16">
        <v>1399.9724362719421</v>
      </c>
      <c r="C16" t="s">
        <v>59</v>
      </c>
      <c r="D16">
        <v>4621448.25</v>
      </c>
      <c r="E16">
        <v>638.80999999999995</v>
      </c>
      <c r="F16">
        <v>51.24</v>
      </c>
      <c r="G16">
        <v>288.95</v>
      </c>
      <c r="H16">
        <v>2.23</v>
      </c>
      <c r="I16">
        <v>165856.36328655761</v>
      </c>
      <c r="J16">
        <f t="shared" si="1"/>
        <v>15.292362364243855</v>
      </c>
      <c r="K16">
        <f t="shared" si="0"/>
        <v>18.505624563812585</v>
      </c>
      <c r="L16">
        <f t="shared" si="0"/>
        <v>13.620948203404787</v>
      </c>
      <c r="M16">
        <f t="shared" si="0"/>
        <v>16.861188350651243</v>
      </c>
      <c r="N16">
        <f t="shared" si="0"/>
        <v>-25.08771929824562</v>
      </c>
      <c r="O16">
        <f t="shared" si="0"/>
        <v>53.297257148920352</v>
      </c>
      <c r="P16">
        <f t="shared" si="0"/>
        <v>-3.8793103448275801</v>
      </c>
      <c r="Q16">
        <f t="shared" si="0"/>
        <v>17.918230160402906</v>
      </c>
    </row>
    <row r="17" spans="1:17" x14ac:dyDescent="0.3">
      <c r="A17">
        <v>2007</v>
      </c>
      <c r="B17">
        <v>1516.3120645979052</v>
      </c>
      <c r="C17" t="s">
        <v>60</v>
      </c>
      <c r="D17">
        <v>3673890.71</v>
      </c>
      <c r="E17">
        <v>765.12</v>
      </c>
      <c r="F17">
        <v>68.53</v>
      </c>
      <c r="G17">
        <v>467.59</v>
      </c>
      <c r="H17">
        <v>3.01</v>
      </c>
      <c r="I17">
        <v>205057.51879699246</v>
      </c>
      <c r="J17">
        <f t="shared" si="1"/>
        <v>8.3101370649674937</v>
      </c>
      <c r="K17">
        <f t="shared" si="0"/>
        <v>11.246884243783031</v>
      </c>
      <c r="L17">
        <f t="shared" si="0"/>
        <v>-20.503476155986384</v>
      </c>
      <c r="M17">
        <f t="shared" si="0"/>
        <v>19.772702368466376</v>
      </c>
      <c r="N17">
        <f t="shared" si="0"/>
        <v>33.743169398907099</v>
      </c>
      <c r="O17">
        <f t="shared" si="0"/>
        <v>61.823844955874719</v>
      </c>
      <c r="P17">
        <f t="shared" si="0"/>
        <v>34.977578475336315</v>
      </c>
      <c r="Q17">
        <f t="shared" si="0"/>
        <v>23.635605371803088</v>
      </c>
    </row>
    <row r="18" spans="1:17" x14ac:dyDescent="0.3">
      <c r="A18">
        <v>2008</v>
      </c>
      <c r="B18">
        <v>1840.707733942721</v>
      </c>
      <c r="C18" t="s">
        <v>61</v>
      </c>
      <c r="D18">
        <v>3675452.75</v>
      </c>
      <c r="E18">
        <v>914.26</v>
      </c>
      <c r="F18">
        <v>130.36000000000001</v>
      </c>
      <c r="G18">
        <v>822.25</v>
      </c>
      <c r="H18">
        <v>2.04</v>
      </c>
      <c r="I18">
        <v>252384.66333421026</v>
      </c>
      <c r="J18">
        <f t="shared" si="1"/>
        <v>21.39372738096883</v>
      </c>
      <c r="K18">
        <f t="shared" si="0"/>
        <v>24.598400440236951</v>
      </c>
      <c r="L18">
        <f t="shared" si="0"/>
        <v>4.2517323548800862E-2</v>
      </c>
      <c r="M18">
        <f t="shared" si="0"/>
        <v>19.492367210372226</v>
      </c>
      <c r="N18">
        <f t="shared" si="0"/>
        <v>90.223259886181253</v>
      </c>
      <c r="O18">
        <f t="shared" si="0"/>
        <v>75.848499754058054</v>
      </c>
      <c r="P18">
        <f t="shared" si="0"/>
        <v>-32.22591362126245</v>
      </c>
      <c r="Q18">
        <f t="shared" si="0"/>
        <v>23.07993621246915</v>
      </c>
    </row>
    <row r="19" spans="1:17" x14ac:dyDescent="0.3">
      <c r="A19">
        <v>2009</v>
      </c>
      <c r="B19">
        <v>1835.0464418909289</v>
      </c>
      <c r="C19" t="s">
        <v>62</v>
      </c>
      <c r="D19">
        <v>3713255.29</v>
      </c>
      <c r="E19">
        <v>907.87</v>
      </c>
      <c r="F19">
        <v>136.31</v>
      </c>
      <c r="G19">
        <v>465.76</v>
      </c>
      <c r="H19">
        <v>1.57</v>
      </c>
      <c r="I19">
        <v>278877.31977618369</v>
      </c>
      <c r="J19">
        <f t="shared" si="1"/>
        <v>-0.30756061635411458</v>
      </c>
      <c r="K19">
        <f t="shared" ref="K19:K29" si="2">+((C19-C18)/C18)*100</f>
        <v>2.2565129717049661</v>
      </c>
      <c r="L19">
        <f t="shared" ref="L19:L29" si="3">+((D19-D18)/D18)*100</f>
        <v>1.0285138341120026</v>
      </c>
      <c r="M19">
        <f t="shared" ref="M19:M29" si="4">+((E19-E18)/E18)*100</f>
        <v>-0.69892590729114112</v>
      </c>
      <c r="N19">
        <f t="shared" ref="N19:N29" si="5">+((F19-F18)/F18)*100</f>
        <v>4.5642835225529215</v>
      </c>
      <c r="O19">
        <f t="shared" ref="O19:O29" si="6">+((G19-G18)/G18)*100</f>
        <v>-43.355427181514138</v>
      </c>
      <c r="P19">
        <f t="shared" ref="P19:P29" si="7">+((H19-H18)/H18)*100</f>
        <v>-23.03921568627451</v>
      </c>
      <c r="Q19">
        <f t="shared" ref="Q19:Q29" si="8">+((I19-I18)/I18)*100</f>
        <v>10.496935943723171</v>
      </c>
    </row>
    <row r="20" spans="1:17" x14ac:dyDescent="0.3">
      <c r="A20">
        <v>2010</v>
      </c>
      <c r="B20">
        <v>2033.938193274364</v>
      </c>
      <c r="C20" t="s">
        <v>63</v>
      </c>
      <c r="D20">
        <v>3964388.09</v>
      </c>
      <c r="E20">
        <v>923.97</v>
      </c>
      <c r="F20">
        <v>88.17</v>
      </c>
      <c r="G20">
        <v>731.03</v>
      </c>
      <c r="H20">
        <v>1.7</v>
      </c>
      <c r="I20">
        <v>320013.6956083714</v>
      </c>
      <c r="J20">
        <f t="shared" si="1"/>
        <v>10.838513230133104</v>
      </c>
      <c r="K20">
        <f t="shared" si="2"/>
        <v>13.617787611513554</v>
      </c>
      <c r="L20">
        <f t="shared" si="3"/>
        <v>6.7631439367046537</v>
      </c>
      <c r="M20">
        <f t="shared" si="4"/>
        <v>1.7733816515580449</v>
      </c>
      <c r="N20">
        <f t="shared" si="5"/>
        <v>-35.316557846086127</v>
      </c>
      <c r="O20">
        <f t="shared" si="6"/>
        <v>56.954225352112672</v>
      </c>
      <c r="P20">
        <f t="shared" si="7"/>
        <v>8.2802547770700556</v>
      </c>
      <c r="Q20">
        <f t="shared" si="8"/>
        <v>14.750706821624002</v>
      </c>
    </row>
    <row r="21" spans="1:17" x14ac:dyDescent="0.3">
      <c r="A21">
        <v>2011</v>
      </c>
      <c r="B21">
        <v>2401.8220766209897</v>
      </c>
      <c r="C21" t="s">
        <v>64</v>
      </c>
      <c r="D21">
        <v>4088806.01</v>
      </c>
      <c r="E21">
        <v>958.28</v>
      </c>
      <c r="F21">
        <v>74.37</v>
      </c>
      <c r="G21">
        <v>1102.3499999999999</v>
      </c>
      <c r="H21">
        <v>10.41</v>
      </c>
      <c r="I21">
        <v>348680.87910540251</v>
      </c>
      <c r="J21">
        <f t="shared" si="1"/>
        <v>18.087269542560811</v>
      </c>
      <c r="K21">
        <f t="shared" si="2"/>
        <v>20.975840556416372</v>
      </c>
      <c r="L21">
        <f t="shared" si="3"/>
        <v>3.138389006713012</v>
      </c>
      <c r="M21">
        <f t="shared" si="4"/>
        <v>3.7133240256718234</v>
      </c>
      <c r="N21">
        <f t="shared" si="5"/>
        <v>-15.651582170806394</v>
      </c>
      <c r="O21">
        <f t="shared" si="6"/>
        <v>50.794085058068752</v>
      </c>
      <c r="P21">
        <f t="shared" si="7"/>
        <v>512.35294117647061</v>
      </c>
      <c r="Q21">
        <f t="shared" si="8"/>
        <v>8.9581114466155931</v>
      </c>
    </row>
    <row r="22" spans="1:17" x14ac:dyDescent="0.3">
      <c r="A22">
        <v>2012</v>
      </c>
      <c r="B22">
        <v>2769.7797648911605</v>
      </c>
      <c r="C22" t="s">
        <v>65</v>
      </c>
      <c r="D22">
        <v>5090885.24</v>
      </c>
      <c r="E22">
        <v>1222.7</v>
      </c>
      <c r="F22">
        <v>249.47</v>
      </c>
      <c r="G22">
        <v>1452.17</v>
      </c>
      <c r="H22">
        <v>72.569999999999993</v>
      </c>
      <c r="I22">
        <v>383716.12502327509</v>
      </c>
      <c r="J22">
        <f t="shared" si="1"/>
        <v>15.319939468115521</v>
      </c>
      <c r="K22">
        <f t="shared" si="2"/>
        <v>17.881833475696613</v>
      </c>
      <c r="L22">
        <f t="shared" si="3"/>
        <v>24.507869230020049</v>
      </c>
      <c r="M22">
        <f t="shared" si="4"/>
        <v>27.593187794799022</v>
      </c>
      <c r="N22">
        <f t="shared" si="5"/>
        <v>235.4443996235041</v>
      </c>
      <c r="O22">
        <f t="shared" si="6"/>
        <v>31.734022769537823</v>
      </c>
      <c r="P22">
        <f t="shared" si="7"/>
        <v>597.11815561959656</v>
      </c>
      <c r="Q22">
        <f t="shared" si="8"/>
        <v>10.047940112965529</v>
      </c>
    </row>
    <row r="23" spans="1:17" x14ac:dyDescent="0.3">
      <c r="A23">
        <v>2013</v>
      </c>
      <c r="B23">
        <v>3050.3918472316159</v>
      </c>
      <c r="C23" t="s">
        <v>66</v>
      </c>
      <c r="D23">
        <v>6109658.5099999998</v>
      </c>
      <c r="E23">
        <v>1448.9</v>
      </c>
      <c r="F23">
        <v>406.99</v>
      </c>
      <c r="G23">
        <v>1507.73</v>
      </c>
      <c r="H23">
        <v>85.47</v>
      </c>
      <c r="I23">
        <v>586282.96323469386</v>
      </c>
      <c r="J23">
        <f t="shared" si="1"/>
        <v>10.131205588884866</v>
      </c>
      <c r="K23">
        <f t="shared" si="2"/>
        <v>12.760651543283691</v>
      </c>
      <c r="L23">
        <f t="shared" si="3"/>
        <v>20.011711558440069</v>
      </c>
      <c r="M23">
        <f t="shared" si="4"/>
        <v>18.500040893105428</v>
      </c>
      <c r="N23">
        <f t="shared" si="5"/>
        <v>63.141860744778931</v>
      </c>
      <c r="O23">
        <f t="shared" si="6"/>
        <v>3.8259983335284393</v>
      </c>
      <c r="P23">
        <f t="shared" si="7"/>
        <v>17.775940471269127</v>
      </c>
      <c r="Q23">
        <f t="shared" si="8"/>
        <v>52.790806797377009</v>
      </c>
    </row>
    <row r="24" spans="1:17" x14ac:dyDescent="0.3">
      <c r="A24">
        <v>2014</v>
      </c>
      <c r="B24">
        <v>3250.7437510568402</v>
      </c>
      <c r="C24" t="s">
        <v>67</v>
      </c>
      <c r="D24">
        <v>5828636.2999999998</v>
      </c>
      <c r="E24">
        <v>1499.91</v>
      </c>
      <c r="F24">
        <v>191.7</v>
      </c>
      <c r="G24">
        <v>1551.8</v>
      </c>
      <c r="H24">
        <v>91.06</v>
      </c>
      <c r="I24">
        <v>693115.24219679297</v>
      </c>
      <c r="J24">
        <f t="shared" si="1"/>
        <v>6.5680710498572106</v>
      </c>
      <c r="K24">
        <f t="shared" si="2"/>
        <v>9.047887856152105</v>
      </c>
      <c r="L24">
        <f t="shared" si="3"/>
        <v>-4.5996385811095024</v>
      </c>
      <c r="M24">
        <f t="shared" si="4"/>
        <v>3.5206018358754907</v>
      </c>
      <c r="N24">
        <f t="shared" si="5"/>
        <v>-52.898105604560307</v>
      </c>
      <c r="O24">
        <f t="shared" si="6"/>
        <v>2.922937130653362</v>
      </c>
      <c r="P24">
        <f t="shared" si="7"/>
        <v>6.5403065403065437</v>
      </c>
      <c r="Q24">
        <f t="shared" si="8"/>
        <v>18.221965443558911</v>
      </c>
    </row>
    <row r="25" spans="1:17" x14ac:dyDescent="0.3">
      <c r="A25">
        <v>2015</v>
      </c>
      <c r="B25">
        <v>3182.9600099804784</v>
      </c>
      <c r="C25" t="s">
        <v>68</v>
      </c>
      <c r="D25">
        <v>5631643.8700000001</v>
      </c>
      <c r="E25">
        <v>1124.05</v>
      </c>
      <c r="F25">
        <v>119.94</v>
      </c>
      <c r="G25">
        <v>907.65</v>
      </c>
      <c r="H25">
        <v>70.739999999999995</v>
      </c>
      <c r="I25">
        <v>738040.6571822156</v>
      </c>
      <c r="J25">
        <f t="shared" si="1"/>
        <v>-2.0851763863062058</v>
      </c>
      <c r="K25">
        <f t="shared" si="2"/>
        <v>0.13124280161281907</v>
      </c>
      <c r="L25">
        <f t="shared" si="3"/>
        <v>-3.3797344672200547</v>
      </c>
      <c r="M25">
        <f t="shared" si="4"/>
        <v>-25.058836863545153</v>
      </c>
      <c r="N25">
        <f t="shared" si="5"/>
        <v>-37.433489827856022</v>
      </c>
      <c r="O25">
        <f t="shared" si="6"/>
        <v>-41.509859517979123</v>
      </c>
      <c r="P25">
        <f t="shared" si="7"/>
        <v>-22.31495717109599</v>
      </c>
      <c r="Q25">
        <f t="shared" si="8"/>
        <v>6.4816659987210565</v>
      </c>
    </row>
    <row r="26" spans="1:17" x14ac:dyDescent="0.3">
      <c r="A26">
        <v>2016</v>
      </c>
      <c r="B26">
        <v>3250.8618572092223</v>
      </c>
      <c r="C26" t="s">
        <v>69</v>
      </c>
      <c r="D26">
        <v>5537310.2400000002</v>
      </c>
      <c r="E26">
        <v>1120.19</v>
      </c>
      <c r="F26">
        <v>129.61000000000001</v>
      </c>
      <c r="G26">
        <v>487.06</v>
      </c>
      <c r="H26">
        <v>51.4</v>
      </c>
      <c r="I26">
        <v>985100.60301749257</v>
      </c>
      <c r="J26">
        <f t="shared" si="1"/>
        <v>2.1332925018168978</v>
      </c>
      <c r="K26">
        <f t="shared" si="2"/>
        <v>4.3831427973055739</v>
      </c>
      <c r="L26">
        <f t="shared" si="3"/>
        <v>-1.6750638388645105</v>
      </c>
      <c r="M26">
        <f t="shared" si="4"/>
        <v>-0.34340109425736404</v>
      </c>
      <c r="N26">
        <f t="shared" si="5"/>
        <v>8.0623645155911419</v>
      </c>
      <c r="O26">
        <f t="shared" si="6"/>
        <v>-46.338346278851979</v>
      </c>
      <c r="P26">
        <f t="shared" si="7"/>
        <v>-27.339553293751763</v>
      </c>
      <c r="Q26">
        <f t="shared" si="8"/>
        <v>33.475113251691788</v>
      </c>
    </row>
    <row r="27" spans="1:17" x14ac:dyDescent="0.3">
      <c r="A27" t="s">
        <v>407</v>
      </c>
      <c r="B27">
        <v>3489.8324137234213</v>
      </c>
      <c r="C27" t="s">
        <v>71</v>
      </c>
      <c r="D27">
        <v>6360861.3099999996</v>
      </c>
      <c r="E27">
        <v>1013.95</v>
      </c>
      <c r="F27">
        <v>81.12</v>
      </c>
      <c r="G27">
        <v>899.45</v>
      </c>
      <c r="H27">
        <v>31.61</v>
      </c>
      <c r="I27">
        <v>811366.56347084534</v>
      </c>
      <c r="J27">
        <f t="shared" si="1"/>
        <v>7.3509908144589309</v>
      </c>
      <c r="K27">
        <f t="shared" si="2"/>
        <v>9.6488783621365197</v>
      </c>
      <c r="L27">
        <f t="shared" si="3"/>
        <v>14.872763748198429</v>
      </c>
      <c r="M27">
        <f t="shared" si="4"/>
        <v>-9.4841053749810307</v>
      </c>
      <c r="N27">
        <f t="shared" si="5"/>
        <v>-37.412236710130394</v>
      </c>
      <c r="O27">
        <f t="shared" si="6"/>
        <v>84.669239929372168</v>
      </c>
      <c r="P27">
        <f t="shared" si="7"/>
        <v>-38.501945525291831</v>
      </c>
      <c r="Q27">
        <f t="shared" si="8"/>
        <v>-17.636172286817921</v>
      </c>
    </row>
    <row r="28" spans="1:17" x14ac:dyDescent="0.3">
      <c r="A28" t="s">
        <v>408</v>
      </c>
      <c r="B28">
        <v>3722.2034749395216</v>
      </c>
      <c r="C28" t="s">
        <v>73</v>
      </c>
      <c r="D28">
        <v>6181862.96</v>
      </c>
      <c r="E28">
        <v>1216.53</v>
      </c>
      <c r="F28">
        <v>82.57</v>
      </c>
      <c r="G28">
        <v>1004.26</v>
      </c>
      <c r="H28">
        <v>12.43</v>
      </c>
      <c r="I28">
        <v>820690.01174790075</v>
      </c>
      <c r="J28">
        <f t="shared" si="1"/>
        <v>6.6585163316818328</v>
      </c>
      <c r="K28">
        <f t="shared" si="2"/>
        <v>8.8768882620121783</v>
      </c>
      <c r="L28">
        <f t="shared" si="3"/>
        <v>-2.8140583684570171</v>
      </c>
      <c r="M28">
        <f t="shared" si="4"/>
        <v>19.979288919571964</v>
      </c>
      <c r="N28">
        <f t="shared" si="5"/>
        <v>1.7874753451676388</v>
      </c>
      <c r="O28">
        <f t="shared" si="6"/>
        <v>11.652676635721823</v>
      </c>
      <c r="P28">
        <f t="shared" si="7"/>
        <v>-60.677000949066752</v>
      </c>
      <c r="Q28">
        <f t="shared" si="8"/>
        <v>1.1491043255679365</v>
      </c>
    </row>
    <row r="29" spans="1:17" x14ac:dyDescent="0.3">
      <c r="A29" t="s">
        <v>409</v>
      </c>
      <c r="B29">
        <v>3763.8773139329414</v>
      </c>
      <c r="C29" t="s">
        <v>75</v>
      </c>
      <c r="D29">
        <v>5925775.4900000002</v>
      </c>
      <c r="E29">
        <v>1123.82</v>
      </c>
      <c r="F29">
        <v>72.75</v>
      </c>
      <c r="G29">
        <v>946.36</v>
      </c>
      <c r="H29">
        <v>8.42</v>
      </c>
      <c r="I29">
        <v>746308.52122405265</v>
      </c>
      <c r="J29">
        <f t="shared" si="1"/>
        <v>1.1196013134154887</v>
      </c>
      <c r="K29">
        <f t="shared" si="2"/>
        <v>3.1613952756700177</v>
      </c>
      <c r="L29">
        <f t="shared" si="3"/>
        <v>-4.1425614197051006</v>
      </c>
      <c r="M29">
        <f t="shared" si="4"/>
        <v>-7.6208560413635533</v>
      </c>
      <c r="N29">
        <f t="shared" si="5"/>
        <v>-11.892939324209754</v>
      </c>
      <c r="O29">
        <f t="shared" si="6"/>
        <v>-5.7654392288849481</v>
      </c>
      <c r="P29">
        <f t="shared" si="7"/>
        <v>-32.260659694288016</v>
      </c>
      <c r="Q29">
        <f t="shared" si="8"/>
        <v>-9.0632869243078567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1" sqref="D1"/>
    </sheetView>
  </sheetViews>
  <sheetFormatPr baseColWidth="10" defaultRowHeight="13.8" x14ac:dyDescent="0.3"/>
  <sheetData>
    <row r="1" spans="1:9" x14ac:dyDescent="0.3">
      <c r="A1" t="s">
        <v>406</v>
      </c>
      <c r="B1" t="s">
        <v>411</v>
      </c>
      <c r="C1" t="s">
        <v>412</v>
      </c>
      <c r="D1" t="s">
        <v>410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</row>
    <row r="2" spans="1:9" x14ac:dyDescent="0.3">
      <c r="A2">
        <v>1993</v>
      </c>
      <c r="B2">
        <v>-1.1036537868919365</v>
      </c>
      <c r="C2">
        <v>2.9924091558700185</v>
      </c>
      <c r="D2">
        <v>-55.81098373869218</v>
      </c>
      <c r="E2">
        <v>7.4415077989601439</v>
      </c>
      <c r="F2">
        <v>17.380560131795711</v>
      </c>
      <c r="G2">
        <v>-89.988439306358387</v>
      </c>
      <c r="H2">
        <v>35.135135135135123</v>
      </c>
      <c r="I2">
        <v>-22.577158691869318</v>
      </c>
    </row>
    <row r="3" spans="1:9" x14ac:dyDescent="0.3">
      <c r="A3">
        <v>1994</v>
      </c>
      <c r="B3">
        <v>0.45543857428827356</v>
      </c>
      <c r="C3">
        <v>4.6238742197022686</v>
      </c>
      <c r="D3">
        <v>38.358794937052224</v>
      </c>
      <c r="E3">
        <v>58.483718116745628</v>
      </c>
      <c r="F3">
        <v>138.73684210526318</v>
      </c>
      <c r="G3">
        <v>-100</v>
      </c>
      <c r="H3">
        <v>-9.9999999999999929</v>
      </c>
      <c r="I3">
        <v>-2.6089515454152528</v>
      </c>
    </row>
    <row r="4" spans="1:9" x14ac:dyDescent="0.3">
      <c r="A4">
        <v>1995</v>
      </c>
      <c r="B4">
        <v>7.236256386713019</v>
      </c>
      <c r="C4">
        <v>11.700352409338395</v>
      </c>
      <c r="D4">
        <v>29.353091223584183</v>
      </c>
      <c r="E4">
        <v>-8.9440203562340983</v>
      </c>
      <c r="F4">
        <v>18.400940623162835</v>
      </c>
      <c r="H4">
        <v>-14.814814814814827</v>
      </c>
      <c r="I4">
        <v>-17.490935186584082</v>
      </c>
    </row>
    <row r="5" spans="1:9" x14ac:dyDescent="0.3">
      <c r="A5">
        <v>1996</v>
      </c>
      <c r="B5">
        <v>8.1268379340961303</v>
      </c>
      <c r="C5">
        <v>12.644899384851794</v>
      </c>
      <c r="D5">
        <v>27.470104387187206</v>
      </c>
      <c r="E5">
        <v>37.033673326812924</v>
      </c>
      <c r="F5">
        <v>27.221946375372386</v>
      </c>
      <c r="G5">
        <v>17.928730512249437</v>
      </c>
      <c r="H5">
        <v>-15.652173913043473</v>
      </c>
      <c r="I5">
        <v>15.948198909595297</v>
      </c>
    </row>
    <row r="6" spans="1:9" x14ac:dyDescent="0.3">
      <c r="A6">
        <v>1997</v>
      </c>
      <c r="B6">
        <v>6.3612027900627064</v>
      </c>
      <c r="C6">
        <v>10.813084968970454</v>
      </c>
      <c r="D6">
        <v>12.307558876322476</v>
      </c>
      <c r="E6">
        <v>36.726994646953855</v>
      </c>
      <c r="F6">
        <v>9.7570494682408047</v>
      </c>
      <c r="G6">
        <v>-42.304060434372055</v>
      </c>
      <c r="H6">
        <v>101.03092783505154</v>
      </c>
      <c r="I6">
        <v>-11.130719728374586</v>
      </c>
    </row>
    <row r="7" spans="1:9" x14ac:dyDescent="0.3">
      <c r="A7">
        <v>1998</v>
      </c>
      <c r="B7">
        <v>9.3813868264351772</v>
      </c>
      <c r="C7">
        <v>13.956146772300215</v>
      </c>
      <c r="D7">
        <v>4.3876569903667937</v>
      </c>
      <c r="E7">
        <v>4.3663074685856964</v>
      </c>
      <c r="F7">
        <v>-37.274424393279396</v>
      </c>
      <c r="G7">
        <v>-14.457174031642111</v>
      </c>
      <c r="H7">
        <v>42.564102564102555</v>
      </c>
      <c r="I7">
        <v>-5.9061204725074115</v>
      </c>
    </row>
    <row r="8" spans="1:9" x14ac:dyDescent="0.3">
      <c r="A8">
        <v>1999</v>
      </c>
      <c r="B8">
        <v>-11.129765038114311</v>
      </c>
      <c r="C8">
        <v>-7.4241210763405698</v>
      </c>
      <c r="D8">
        <v>23.382296094675848</v>
      </c>
      <c r="E8">
        <v>0.2929617720614684</v>
      </c>
      <c r="F8">
        <v>-1.7857142857142929</v>
      </c>
      <c r="G8">
        <v>-28.125</v>
      </c>
      <c r="H8">
        <v>-44.604316546762583</v>
      </c>
      <c r="I8">
        <v>-10.742091518651378</v>
      </c>
    </row>
    <row r="9" spans="1:9" x14ac:dyDescent="0.3">
      <c r="A9">
        <v>2000</v>
      </c>
      <c r="B9">
        <v>-0.47646271823515407</v>
      </c>
      <c r="C9">
        <v>3.6522850236646525</v>
      </c>
      <c r="D9">
        <v>63.699364884003451</v>
      </c>
      <c r="E9">
        <v>28.480336278141916</v>
      </c>
      <c r="F9">
        <v>-11.053391053391049</v>
      </c>
      <c r="G9">
        <v>274.44543034605152</v>
      </c>
      <c r="H9">
        <v>-23.376623376623382</v>
      </c>
      <c r="I9">
        <v>10.306924679825814</v>
      </c>
    </row>
    <row r="10" spans="1:9" x14ac:dyDescent="0.3">
      <c r="A10">
        <v>2001</v>
      </c>
      <c r="B10">
        <v>-3.9277803195024523</v>
      </c>
      <c r="C10">
        <v>-0.81665636735275948</v>
      </c>
      <c r="D10">
        <v>41.16331319941164</v>
      </c>
      <c r="E10">
        <v>4.7966284969639865</v>
      </c>
      <c r="F10">
        <v>-77.96885139519793</v>
      </c>
      <c r="G10">
        <v>135.49763033175353</v>
      </c>
      <c r="H10">
        <v>117.79661016949152</v>
      </c>
      <c r="I10">
        <v>30.159289578526309</v>
      </c>
    </row>
    <row r="11" spans="1:9" x14ac:dyDescent="0.3">
      <c r="A11">
        <v>2002</v>
      </c>
      <c r="B11">
        <v>-7.0454127526067651</v>
      </c>
      <c r="C11">
        <v>-4.1296832365214167</v>
      </c>
      <c r="D11">
        <v>12.047619055604361</v>
      </c>
      <c r="E11">
        <v>6.4502473741302202</v>
      </c>
      <c r="F11">
        <v>43.372606774668618</v>
      </c>
      <c r="G11">
        <v>-12.588045884483792</v>
      </c>
      <c r="H11">
        <v>-14.396887159533062</v>
      </c>
      <c r="I11">
        <v>-8.6157645756083506E-2</v>
      </c>
    </row>
    <row r="12" spans="1:9" x14ac:dyDescent="0.3">
      <c r="A12">
        <v>2003</v>
      </c>
      <c r="B12">
        <v>-0.66474884384335686</v>
      </c>
      <c r="C12">
        <v>2.3563337143771266</v>
      </c>
      <c r="D12">
        <v>-10.002348660321832</v>
      </c>
      <c r="E12">
        <v>13.083136572635762</v>
      </c>
      <c r="F12">
        <v>103.28710837185413</v>
      </c>
      <c r="G12">
        <v>8.253712443881664</v>
      </c>
      <c r="H12">
        <v>-25.454545454545464</v>
      </c>
      <c r="I12">
        <v>-5.5159804857096972</v>
      </c>
    </row>
    <row r="13" spans="1:9" x14ac:dyDescent="0.3">
      <c r="A13">
        <v>2004</v>
      </c>
      <c r="B13">
        <v>4.379805111624262</v>
      </c>
      <c r="C13">
        <v>7.4606448713993485</v>
      </c>
      <c r="D13">
        <v>14.274183097284501</v>
      </c>
      <c r="E13">
        <v>26.297281258928763</v>
      </c>
      <c r="F13">
        <v>27.185447195553326</v>
      </c>
      <c r="G13">
        <v>54.67886005954913</v>
      </c>
      <c r="H13">
        <v>-3.6585365853658436</v>
      </c>
      <c r="I13">
        <v>12.909922669843265</v>
      </c>
    </row>
    <row r="14" spans="1:9" x14ac:dyDescent="0.3">
      <c r="A14">
        <v>2005</v>
      </c>
      <c r="B14">
        <v>4.1420594953462553</v>
      </c>
      <c r="C14">
        <v>7.1277316570547287</v>
      </c>
      <c r="D14">
        <v>5.6965136920759623</v>
      </c>
      <c r="E14">
        <v>-4.87261589864959</v>
      </c>
      <c r="F14">
        <v>35.876042908224079</v>
      </c>
      <c r="G14">
        <v>29.582015674412212</v>
      </c>
      <c r="H14">
        <v>46.83544303797467</v>
      </c>
      <c r="I14">
        <v>21.540027169661744</v>
      </c>
    </row>
    <row r="15" spans="1:9" x14ac:dyDescent="0.3">
      <c r="A15">
        <v>2006</v>
      </c>
      <c r="B15">
        <v>15.292362364243855</v>
      </c>
      <c r="C15">
        <v>18.505624563812585</v>
      </c>
      <c r="D15">
        <v>13.620948203404787</v>
      </c>
      <c r="E15">
        <v>16.861188350651243</v>
      </c>
      <c r="F15">
        <v>-25.08771929824562</v>
      </c>
      <c r="G15">
        <v>53.297257148920352</v>
      </c>
      <c r="H15">
        <v>-3.8793103448275801</v>
      </c>
      <c r="I15">
        <v>17.918230160402906</v>
      </c>
    </row>
    <row r="16" spans="1:9" x14ac:dyDescent="0.3">
      <c r="A16">
        <v>2007</v>
      </c>
      <c r="B16">
        <v>8.3101370649674937</v>
      </c>
      <c r="C16">
        <v>11.246884243783031</v>
      </c>
      <c r="D16">
        <v>-20.503476155986384</v>
      </c>
      <c r="E16">
        <v>19.772702368466376</v>
      </c>
      <c r="F16">
        <v>33.743169398907099</v>
      </c>
      <c r="G16">
        <v>61.823844955874719</v>
      </c>
      <c r="H16">
        <v>34.977578475336315</v>
      </c>
      <c r="I16">
        <v>23.635605371803088</v>
      </c>
    </row>
    <row r="17" spans="1:9" x14ac:dyDescent="0.3">
      <c r="A17">
        <v>2008</v>
      </c>
      <c r="B17">
        <v>21.39372738096883</v>
      </c>
      <c r="C17">
        <v>24.598400440236951</v>
      </c>
      <c r="D17">
        <v>4.2517323548800862E-2</v>
      </c>
      <c r="E17">
        <v>19.492367210372226</v>
      </c>
      <c r="F17">
        <v>90.223259886181253</v>
      </c>
      <c r="G17">
        <v>75.848499754058054</v>
      </c>
      <c r="H17">
        <v>-32.22591362126245</v>
      </c>
      <c r="I17">
        <v>23.07993621246915</v>
      </c>
    </row>
    <row r="18" spans="1:9" x14ac:dyDescent="0.3">
      <c r="A18">
        <v>2009</v>
      </c>
      <c r="B18">
        <v>-0.30756061635411458</v>
      </c>
      <c r="C18">
        <v>2.2565129717049661</v>
      </c>
      <c r="D18">
        <v>1.0285138341120026</v>
      </c>
      <c r="E18">
        <v>-0.69892590729114112</v>
      </c>
      <c r="F18">
        <v>4.5642835225529215</v>
      </c>
      <c r="G18">
        <v>-43.355427181514138</v>
      </c>
      <c r="H18">
        <v>-23.03921568627451</v>
      </c>
      <c r="I18">
        <v>10.496935943723171</v>
      </c>
    </row>
    <row r="19" spans="1:9" x14ac:dyDescent="0.3">
      <c r="A19">
        <v>2010</v>
      </c>
      <c r="B19">
        <v>10.838513230133104</v>
      </c>
      <c r="C19">
        <v>13.617787611513554</v>
      </c>
      <c r="D19">
        <v>6.7631439367046537</v>
      </c>
      <c r="E19">
        <v>1.7733816515580449</v>
      </c>
      <c r="F19">
        <v>-35.316557846086127</v>
      </c>
      <c r="G19">
        <v>56.954225352112672</v>
      </c>
      <c r="H19">
        <v>8.2802547770700556</v>
      </c>
      <c r="I19">
        <v>14.750706821624002</v>
      </c>
    </row>
    <row r="20" spans="1:9" x14ac:dyDescent="0.3">
      <c r="A20">
        <v>2011</v>
      </c>
      <c r="B20">
        <v>18.087269542560811</v>
      </c>
      <c r="C20">
        <v>20.975840556416372</v>
      </c>
      <c r="D20">
        <v>3.138389006713012</v>
      </c>
      <c r="E20">
        <v>3.7133240256718234</v>
      </c>
      <c r="F20">
        <v>-15.651582170806394</v>
      </c>
      <c r="G20">
        <v>50.794085058068752</v>
      </c>
      <c r="H20">
        <v>512.35294117647061</v>
      </c>
      <c r="I20">
        <v>8.9581114466155931</v>
      </c>
    </row>
    <row r="21" spans="1:9" x14ac:dyDescent="0.3">
      <c r="A21">
        <v>2012</v>
      </c>
      <c r="B21">
        <v>15.319939468115521</v>
      </c>
      <c r="C21">
        <v>17.881833475696613</v>
      </c>
      <c r="D21">
        <v>24.507869230020049</v>
      </c>
      <c r="E21">
        <v>27.593187794799022</v>
      </c>
      <c r="F21">
        <v>235.4443996235041</v>
      </c>
      <c r="G21">
        <v>31.734022769537823</v>
      </c>
      <c r="H21">
        <v>597.11815561959656</v>
      </c>
      <c r="I21">
        <v>10.047940112965529</v>
      </c>
    </row>
    <row r="22" spans="1:9" x14ac:dyDescent="0.3">
      <c r="A22">
        <v>2013</v>
      </c>
      <c r="B22">
        <v>10.131205588884866</v>
      </c>
      <c r="C22">
        <v>12.760651543283691</v>
      </c>
      <c r="D22">
        <v>20.011711558440069</v>
      </c>
      <c r="E22">
        <v>18.500040893105428</v>
      </c>
      <c r="F22">
        <v>63.141860744778931</v>
      </c>
      <c r="G22">
        <v>3.8259983335284393</v>
      </c>
      <c r="H22">
        <v>17.775940471269127</v>
      </c>
      <c r="I22">
        <v>52.790806797377009</v>
      </c>
    </row>
    <row r="23" spans="1:9" x14ac:dyDescent="0.3">
      <c r="A23">
        <v>2014</v>
      </c>
      <c r="B23">
        <v>6.5680710498572106</v>
      </c>
      <c r="C23">
        <v>9.047887856152105</v>
      </c>
      <c r="D23">
        <v>-4.5996385811095024</v>
      </c>
      <c r="E23">
        <v>3.5206018358754907</v>
      </c>
      <c r="F23">
        <v>-52.898105604560307</v>
      </c>
      <c r="G23">
        <v>2.922937130653362</v>
      </c>
      <c r="H23">
        <v>6.5403065403065437</v>
      </c>
      <c r="I23">
        <v>18.221965443558911</v>
      </c>
    </row>
    <row r="24" spans="1:9" x14ac:dyDescent="0.3">
      <c r="A24">
        <v>2015</v>
      </c>
      <c r="B24">
        <v>-2.0851763863062058</v>
      </c>
      <c r="C24">
        <v>0.13124280161281907</v>
      </c>
      <c r="D24">
        <v>-3.3797344672200547</v>
      </c>
      <c r="E24">
        <v>-25.058836863545153</v>
      </c>
      <c r="F24">
        <v>-37.433489827856022</v>
      </c>
      <c r="G24">
        <v>-41.509859517979123</v>
      </c>
      <c r="H24">
        <v>-22.31495717109599</v>
      </c>
      <c r="I24">
        <v>6.4816659987210565</v>
      </c>
    </row>
    <row r="25" spans="1:9" x14ac:dyDescent="0.3">
      <c r="A25">
        <v>2016</v>
      </c>
      <c r="B25">
        <v>2.1332925018168978</v>
      </c>
      <c r="C25">
        <v>4.3831427973055739</v>
      </c>
      <c r="D25">
        <v>-1.6750638388645105</v>
      </c>
      <c r="E25">
        <v>-0.34340109425736404</v>
      </c>
      <c r="F25">
        <v>8.0623645155911419</v>
      </c>
      <c r="G25">
        <v>-46.338346278851979</v>
      </c>
      <c r="H25">
        <v>-27.339553293751763</v>
      </c>
      <c r="I25">
        <v>33.475113251691788</v>
      </c>
    </row>
    <row r="26" spans="1:9" x14ac:dyDescent="0.3">
      <c r="A26">
        <v>2017</v>
      </c>
      <c r="B26">
        <v>7.3509908144589309</v>
      </c>
      <c r="C26">
        <v>9.6488783621365197</v>
      </c>
      <c r="D26">
        <v>14.872763748198429</v>
      </c>
      <c r="E26">
        <v>-9.4841053749810307</v>
      </c>
      <c r="F26">
        <v>-37.412236710130394</v>
      </c>
      <c r="G26">
        <v>84.669239929372168</v>
      </c>
      <c r="H26">
        <v>-38.501945525291831</v>
      </c>
      <c r="I26">
        <v>-17.636172286817921</v>
      </c>
    </row>
    <row r="27" spans="1:9" x14ac:dyDescent="0.3">
      <c r="A27">
        <v>2018</v>
      </c>
      <c r="B27">
        <v>6.6585163316818328</v>
      </c>
      <c r="C27">
        <v>8.8768882620121783</v>
      </c>
      <c r="D27">
        <v>-2.8140583684570171</v>
      </c>
      <c r="E27">
        <v>19.979288919571964</v>
      </c>
      <c r="F27">
        <v>1.7874753451676388</v>
      </c>
      <c r="G27">
        <v>11.652676635721823</v>
      </c>
      <c r="H27">
        <v>-60.677000949066752</v>
      </c>
      <c r="I27">
        <v>1.1491043255679365</v>
      </c>
    </row>
    <row r="28" spans="1:9" x14ac:dyDescent="0.3">
      <c r="A28">
        <v>2019</v>
      </c>
      <c r="B28">
        <v>1.1196013134154887</v>
      </c>
      <c r="C28">
        <v>3.1613952756700177</v>
      </c>
      <c r="D28">
        <v>-4.1425614197051006</v>
      </c>
      <c r="E28">
        <v>-7.6208560413635533</v>
      </c>
      <c r="F28">
        <v>-11.892939324209754</v>
      </c>
      <c r="G28">
        <v>-5.7654392288849481</v>
      </c>
      <c r="H28">
        <v>-32.260659694288016</v>
      </c>
      <c r="I28">
        <v>-9.0632869243078567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9" sqref="G9"/>
    </sheetView>
  </sheetViews>
  <sheetFormatPr baseColWidth="10" defaultRowHeight="13.8" x14ac:dyDescent="0.3"/>
  <sheetData>
    <row r="1" spans="1:9" x14ac:dyDescent="0.3">
      <c r="A1" t="s">
        <v>406</v>
      </c>
      <c r="B1" t="s">
        <v>411</v>
      </c>
      <c r="C1" t="s">
        <v>412</v>
      </c>
      <c r="D1" t="s">
        <v>410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</row>
    <row r="2" spans="1:9" x14ac:dyDescent="0.3">
      <c r="A2">
        <v>1996</v>
      </c>
      <c r="B2">
        <v>8.1268379340961303</v>
      </c>
      <c r="C2">
        <v>12.644899384851794</v>
      </c>
      <c r="D2">
        <v>27.470104387187206</v>
      </c>
      <c r="E2">
        <v>37.033673326812924</v>
      </c>
      <c r="F2">
        <v>27.221946375372386</v>
      </c>
      <c r="G2">
        <v>17.928730512249437</v>
      </c>
      <c r="H2">
        <v>-15.652173913043473</v>
      </c>
      <c r="I2">
        <v>15.948198909595297</v>
      </c>
    </row>
    <row r="3" spans="1:9" x14ac:dyDescent="0.3">
      <c r="A3">
        <v>1997</v>
      </c>
      <c r="B3">
        <v>6.3612027900627064</v>
      </c>
      <c r="C3">
        <v>10.813084968970454</v>
      </c>
      <c r="D3">
        <v>12.307558876322476</v>
      </c>
      <c r="E3">
        <v>36.726994646953855</v>
      </c>
      <c r="F3">
        <v>9.7570494682408047</v>
      </c>
      <c r="G3">
        <v>-42.304060434372055</v>
      </c>
      <c r="H3">
        <v>101.03092783505154</v>
      </c>
      <c r="I3">
        <v>-11.130719728374586</v>
      </c>
    </row>
    <row r="4" spans="1:9" x14ac:dyDescent="0.3">
      <c r="A4">
        <v>1998</v>
      </c>
      <c r="B4">
        <v>9.3813868264351772</v>
      </c>
      <c r="C4">
        <v>13.956146772300215</v>
      </c>
      <c r="D4">
        <v>4.3876569903667937</v>
      </c>
      <c r="E4">
        <v>4.3663074685856964</v>
      </c>
      <c r="F4">
        <v>-37.274424393279396</v>
      </c>
      <c r="G4">
        <v>-14.457174031642111</v>
      </c>
      <c r="H4">
        <v>42.564102564102555</v>
      </c>
      <c r="I4">
        <v>-5.9061204725074115</v>
      </c>
    </row>
    <row r="5" spans="1:9" x14ac:dyDescent="0.3">
      <c r="A5">
        <v>1999</v>
      </c>
      <c r="B5">
        <v>-11.129765038114311</v>
      </c>
      <c r="C5">
        <v>-7.4241210763405698</v>
      </c>
      <c r="D5">
        <v>23.382296094675848</v>
      </c>
      <c r="E5">
        <v>0.2929617720614684</v>
      </c>
      <c r="F5">
        <v>-1.7857142857142929</v>
      </c>
      <c r="G5">
        <v>-28.125</v>
      </c>
      <c r="H5">
        <v>-44.604316546762583</v>
      </c>
      <c r="I5">
        <v>-10.742091518651378</v>
      </c>
    </row>
    <row r="6" spans="1:9" x14ac:dyDescent="0.3">
      <c r="A6">
        <v>2000</v>
      </c>
      <c r="B6">
        <v>-0.47646271823515407</v>
      </c>
      <c r="C6">
        <v>3.6522850236646525</v>
      </c>
      <c r="D6">
        <v>63.699364884003451</v>
      </c>
      <c r="E6">
        <v>28.480336278141916</v>
      </c>
      <c r="F6">
        <v>-11.053391053391049</v>
      </c>
      <c r="G6">
        <v>274.44543034605152</v>
      </c>
      <c r="H6">
        <v>-23.376623376623382</v>
      </c>
      <c r="I6">
        <v>10.306924679825814</v>
      </c>
    </row>
    <row r="7" spans="1:9" x14ac:dyDescent="0.3">
      <c r="A7">
        <v>2001</v>
      </c>
      <c r="B7">
        <v>-3.9277803195024523</v>
      </c>
      <c r="C7">
        <v>-0.81665636735275948</v>
      </c>
      <c r="D7">
        <v>41.16331319941164</v>
      </c>
      <c r="E7">
        <v>4.7966284969639865</v>
      </c>
      <c r="F7">
        <v>-77.96885139519793</v>
      </c>
      <c r="G7">
        <v>135.49763033175353</v>
      </c>
      <c r="H7">
        <v>117.79661016949152</v>
      </c>
      <c r="I7">
        <v>30.159289578526309</v>
      </c>
    </row>
    <row r="8" spans="1:9" x14ac:dyDescent="0.3">
      <c r="A8">
        <v>2002</v>
      </c>
      <c r="B8">
        <v>-7.0454127526067651</v>
      </c>
      <c r="C8">
        <v>-4.1296832365214167</v>
      </c>
      <c r="D8">
        <v>12.047619055604361</v>
      </c>
      <c r="E8">
        <v>6.4502473741302202</v>
      </c>
      <c r="F8">
        <v>43.372606774668618</v>
      </c>
      <c r="G8">
        <v>-12.588045884483792</v>
      </c>
      <c r="H8">
        <v>-14.396887159533062</v>
      </c>
      <c r="I8">
        <v>-8.6157645756083506E-2</v>
      </c>
    </row>
    <row r="9" spans="1:9" x14ac:dyDescent="0.3">
      <c r="A9">
        <v>2003</v>
      </c>
      <c r="B9">
        <v>-0.66474884384335686</v>
      </c>
      <c r="C9">
        <v>2.3563337143771266</v>
      </c>
      <c r="D9">
        <v>-10.002348660321832</v>
      </c>
      <c r="E9">
        <v>13.083136572635762</v>
      </c>
      <c r="F9">
        <v>103.28710837185413</v>
      </c>
      <c r="G9">
        <v>8.253712443881664</v>
      </c>
      <c r="H9">
        <v>-25.454545454545464</v>
      </c>
      <c r="I9">
        <v>-5.5159804857096972</v>
      </c>
    </row>
    <row r="10" spans="1:9" x14ac:dyDescent="0.3">
      <c r="A10">
        <v>2004</v>
      </c>
      <c r="B10">
        <v>4.379805111624262</v>
      </c>
      <c r="C10">
        <v>7.4606448713993485</v>
      </c>
      <c r="D10">
        <v>14.274183097284501</v>
      </c>
      <c r="E10">
        <v>26.297281258928763</v>
      </c>
      <c r="F10">
        <v>27.185447195553326</v>
      </c>
      <c r="G10">
        <v>54.67886005954913</v>
      </c>
      <c r="H10">
        <v>-3.6585365853658436</v>
      </c>
      <c r="I10">
        <v>12.909922669843265</v>
      </c>
    </row>
    <row r="11" spans="1:9" x14ac:dyDescent="0.3">
      <c r="A11">
        <v>2005</v>
      </c>
      <c r="B11">
        <v>4.1420594953462553</v>
      </c>
      <c r="C11">
        <v>7.1277316570547287</v>
      </c>
      <c r="D11">
        <v>5.6965136920759623</v>
      </c>
      <c r="E11">
        <v>-4.87261589864959</v>
      </c>
      <c r="F11">
        <v>35.876042908224079</v>
      </c>
      <c r="G11">
        <v>29.582015674412212</v>
      </c>
      <c r="H11">
        <v>46.83544303797467</v>
      </c>
      <c r="I11">
        <v>21.540027169661744</v>
      </c>
    </row>
    <row r="12" spans="1:9" x14ac:dyDescent="0.3">
      <c r="A12">
        <v>2006</v>
      </c>
      <c r="B12">
        <v>15.292362364243855</v>
      </c>
      <c r="C12">
        <v>18.505624563812585</v>
      </c>
      <c r="D12">
        <v>13.620948203404787</v>
      </c>
      <c r="E12">
        <v>16.861188350651243</v>
      </c>
      <c r="F12">
        <v>-25.08771929824562</v>
      </c>
      <c r="G12">
        <v>53.297257148920352</v>
      </c>
      <c r="H12">
        <v>-3.8793103448275801</v>
      </c>
      <c r="I12">
        <v>17.918230160402906</v>
      </c>
    </row>
    <row r="13" spans="1:9" x14ac:dyDescent="0.3">
      <c r="A13">
        <v>2007</v>
      </c>
      <c r="B13">
        <v>8.3101370649674937</v>
      </c>
      <c r="C13">
        <v>11.246884243783031</v>
      </c>
      <c r="D13">
        <v>-20.503476155986384</v>
      </c>
      <c r="E13">
        <v>19.772702368466376</v>
      </c>
      <c r="F13">
        <v>33.743169398907099</v>
      </c>
      <c r="G13">
        <v>61.823844955874719</v>
      </c>
      <c r="H13">
        <v>34.977578475336315</v>
      </c>
      <c r="I13">
        <v>23.635605371803088</v>
      </c>
    </row>
    <row r="14" spans="1:9" x14ac:dyDescent="0.3">
      <c r="A14">
        <v>2008</v>
      </c>
      <c r="B14">
        <v>21.39372738096883</v>
      </c>
      <c r="C14">
        <v>24.598400440236951</v>
      </c>
      <c r="D14">
        <v>4.2517323548800862E-2</v>
      </c>
      <c r="E14">
        <v>19.492367210372226</v>
      </c>
      <c r="F14">
        <v>90.223259886181253</v>
      </c>
      <c r="G14">
        <v>75.848499754058054</v>
      </c>
      <c r="H14">
        <v>-32.22591362126245</v>
      </c>
      <c r="I14">
        <v>23.07993621246915</v>
      </c>
    </row>
    <row r="15" spans="1:9" x14ac:dyDescent="0.3">
      <c r="A15">
        <v>2009</v>
      </c>
      <c r="B15">
        <v>-0.30756061635411458</v>
      </c>
      <c r="C15">
        <v>2.2565129717049661</v>
      </c>
      <c r="D15">
        <v>1.0285138341120026</v>
      </c>
      <c r="E15">
        <v>-0.69892590729114112</v>
      </c>
      <c r="F15">
        <v>4.5642835225529215</v>
      </c>
      <c r="G15">
        <v>-43.355427181514138</v>
      </c>
      <c r="H15">
        <v>-23.03921568627451</v>
      </c>
      <c r="I15">
        <v>10.496935943723171</v>
      </c>
    </row>
    <row r="16" spans="1:9" x14ac:dyDescent="0.3">
      <c r="A16">
        <v>2010</v>
      </c>
      <c r="B16">
        <v>10.838513230133104</v>
      </c>
      <c r="C16">
        <v>13.617787611513554</v>
      </c>
      <c r="D16">
        <v>6.7631439367046537</v>
      </c>
      <c r="E16">
        <v>1.7733816515580449</v>
      </c>
      <c r="F16">
        <v>-35.316557846086127</v>
      </c>
      <c r="G16">
        <v>56.954225352112672</v>
      </c>
      <c r="H16">
        <v>8.2802547770700556</v>
      </c>
      <c r="I16">
        <v>14.750706821624002</v>
      </c>
    </row>
    <row r="17" spans="1:9" x14ac:dyDescent="0.3">
      <c r="A17">
        <v>2011</v>
      </c>
      <c r="B17">
        <v>18.087269542560811</v>
      </c>
      <c r="C17">
        <v>20.975840556416372</v>
      </c>
      <c r="D17">
        <v>3.138389006713012</v>
      </c>
      <c r="E17">
        <v>3.7133240256718234</v>
      </c>
      <c r="F17">
        <v>-15.651582170806394</v>
      </c>
      <c r="G17">
        <v>50.794085058068752</v>
      </c>
      <c r="H17">
        <v>512.35294117647061</v>
      </c>
      <c r="I17">
        <v>8.9581114466155931</v>
      </c>
    </row>
    <row r="18" spans="1:9" x14ac:dyDescent="0.3">
      <c r="A18">
        <v>2012</v>
      </c>
      <c r="B18">
        <v>15.319939468115521</v>
      </c>
      <c r="C18">
        <v>17.881833475696613</v>
      </c>
      <c r="D18">
        <v>24.507869230020049</v>
      </c>
      <c r="E18">
        <v>27.593187794799022</v>
      </c>
      <c r="F18">
        <v>235.4443996235041</v>
      </c>
      <c r="G18">
        <v>31.734022769537823</v>
      </c>
      <c r="H18">
        <v>597.11815561959656</v>
      </c>
      <c r="I18">
        <v>10.047940112965529</v>
      </c>
    </row>
    <row r="19" spans="1:9" x14ac:dyDescent="0.3">
      <c r="A19">
        <v>2013</v>
      </c>
      <c r="B19">
        <v>10.131205588884866</v>
      </c>
      <c r="C19">
        <v>12.760651543283691</v>
      </c>
      <c r="D19">
        <v>20.011711558440069</v>
      </c>
      <c r="E19">
        <v>18.500040893105428</v>
      </c>
      <c r="F19">
        <v>63.141860744778931</v>
      </c>
      <c r="G19">
        <v>3.8259983335284393</v>
      </c>
      <c r="H19">
        <v>17.775940471269127</v>
      </c>
      <c r="I19">
        <v>52.790806797377009</v>
      </c>
    </row>
    <row r="20" spans="1:9" x14ac:dyDescent="0.3">
      <c r="A20">
        <v>2014</v>
      </c>
      <c r="B20">
        <v>6.5680710498572106</v>
      </c>
      <c r="C20">
        <v>9.047887856152105</v>
      </c>
      <c r="D20">
        <v>-4.5996385811095024</v>
      </c>
      <c r="E20">
        <v>3.5206018358754907</v>
      </c>
      <c r="F20">
        <v>-52.898105604560307</v>
      </c>
      <c r="G20">
        <v>2.922937130653362</v>
      </c>
      <c r="H20">
        <v>6.5403065403065437</v>
      </c>
      <c r="I20">
        <v>18.221965443558911</v>
      </c>
    </row>
    <row r="21" spans="1:9" x14ac:dyDescent="0.3">
      <c r="A21">
        <v>2015</v>
      </c>
      <c r="B21">
        <v>-2.0851763863062058</v>
      </c>
      <c r="C21">
        <v>0.13124280161281907</v>
      </c>
      <c r="D21">
        <v>-3.3797344672200547</v>
      </c>
      <c r="E21">
        <v>-25.058836863545153</v>
      </c>
      <c r="F21">
        <v>-37.433489827856022</v>
      </c>
      <c r="G21">
        <v>-41.509859517979123</v>
      </c>
      <c r="H21">
        <v>-22.31495717109599</v>
      </c>
      <c r="I21">
        <v>6.4816659987210565</v>
      </c>
    </row>
    <row r="22" spans="1:9" x14ac:dyDescent="0.3">
      <c r="A22">
        <v>2016</v>
      </c>
      <c r="B22">
        <v>2.1332925018168978</v>
      </c>
      <c r="C22">
        <v>4.3831427973055739</v>
      </c>
      <c r="D22">
        <v>-1.6750638388645105</v>
      </c>
      <c r="E22">
        <v>-0.34340109425736404</v>
      </c>
      <c r="F22">
        <v>8.0623645155911419</v>
      </c>
      <c r="G22">
        <v>-46.338346278851979</v>
      </c>
      <c r="H22">
        <v>-27.339553293751763</v>
      </c>
      <c r="I22">
        <v>33.475113251691788</v>
      </c>
    </row>
    <row r="23" spans="1:9" x14ac:dyDescent="0.3">
      <c r="A23">
        <v>2017</v>
      </c>
      <c r="B23">
        <v>7.3509908144589309</v>
      </c>
      <c r="C23">
        <v>9.6488783621365197</v>
      </c>
      <c r="D23">
        <v>14.872763748198429</v>
      </c>
      <c r="E23">
        <v>-9.4841053749810307</v>
      </c>
      <c r="F23">
        <v>-37.412236710130394</v>
      </c>
      <c r="G23">
        <v>84.669239929372168</v>
      </c>
      <c r="H23">
        <v>-38.501945525291831</v>
      </c>
      <c r="I23">
        <v>-17.636172286817921</v>
      </c>
    </row>
    <row r="24" spans="1:9" x14ac:dyDescent="0.3">
      <c r="A24">
        <v>2018</v>
      </c>
      <c r="B24">
        <v>6.6585163316818328</v>
      </c>
      <c r="C24">
        <v>8.8768882620121783</v>
      </c>
      <c r="D24">
        <v>-2.8140583684570171</v>
      </c>
      <c r="E24">
        <v>19.979288919571964</v>
      </c>
      <c r="F24">
        <v>1.7874753451676388</v>
      </c>
      <c r="G24">
        <v>11.652676635721823</v>
      </c>
      <c r="H24">
        <v>-60.677000949066752</v>
      </c>
      <c r="I24">
        <v>1.1491043255679365</v>
      </c>
    </row>
    <row r="25" spans="1:9" x14ac:dyDescent="0.3">
      <c r="A25">
        <v>2019</v>
      </c>
      <c r="B25">
        <v>1.1196013134154887</v>
      </c>
      <c r="C25">
        <v>3.1613952756700177</v>
      </c>
      <c r="D25">
        <v>-4.1425614197051006</v>
      </c>
      <c r="E25">
        <v>-7.6208560413635533</v>
      </c>
      <c r="F25">
        <v>-11.892939324209754</v>
      </c>
      <c r="G25">
        <v>-5.7654392288849481</v>
      </c>
      <c r="H25">
        <v>-32.260659694288016</v>
      </c>
      <c r="I25">
        <v>-9.0632869243078567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B3" sqref="B3:B16"/>
    </sheetView>
  </sheetViews>
  <sheetFormatPr baseColWidth="10" defaultColWidth="14.44140625" defaultRowHeight="15.75" customHeight="1" x14ac:dyDescent="0.3"/>
  <cols>
    <col min="1" max="1" width="17.44140625" customWidth="1"/>
    <col min="2" max="2" width="16.5546875" customWidth="1"/>
    <col min="3" max="3" width="20.5546875" customWidth="1"/>
    <col min="4" max="4" width="26.5546875" customWidth="1"/>
    <col min="5" max="5" width="21.6640625" customWidth="1"/>
    <col min="6" max="6" width="26.109375" customWidth="1"/>
  </cols>
  <sheetData>
    <row r="1" spans="1:11" x14ac:dyDescent="0.3">
      <c r="A1" s="22" t="s">
        <v>76</v>
      </c>
      <c r="B1" s="23"/>
      <c r="C1" s="23"/>
      <c r="D1" s="23"/>
      <c r="E1" s="23"/>
      <c r="F1" s="23"/>
      <c r="G1" s="24"/>
    </row>
    <row r="2" spans="1:11" x14ac:dyDescent="0.3">
      <c r="A2" s="25" t="s">
        <v>77</v>
      </c>
      <c r="B2" s="25" t="s">
        <v>78</v>
      </c>
      <c r="C2" s="25" t="s">
        <v>79</v>
      </c>
      <c r="D2" s="25" t="s">
        <v>80</v>
      </c>
      <c r="E2" s="25" t="s">
        <v>81</v>
      </c>
      <c r="F2" s="25" t="s">
        <v>82</v>
      </c>
      <c r="G2" s="24"/>
      <c r="J2" s="26"/>
      <c r="K2" s="26"/>
    </row>
    <row r="3" spans="1:11" x14ac:dyDescent="0.3">
      <c r="A3" s="27">
        <v>2006</v>
      </c>
      <c r="B3" s="28" t="s">
        <v>59</v>
      </c>
      <c r="C3" s="15">
        <v>1399.9724362719421</v>
      </c>
      <c r="D3" s="29">
        <v>18.068000000000001</v>
      </c>
      <c r="E3" s="30" t="s">
        <v>83</v>
      </c>
      <c r="F3" s="31" t="s">
        <v>84</v>
      </c>
      <c r="G3" s="32"/>
      <c r="H3" s="26"/>
      <c r="J3" s="26"/>
      <c r="K3" s="26"/>
    </row>
    <row r="4" spans="1:11" x14ac:dyDescent="0.3">
      <c r="A4" s="27">
        <v>2007</v>
      </c>
      <c r="B4" s="28" t="s">
        <v>60</v>
      </c>
      <c r="C4" s="15">
        <v>1516.3120645979052</v>
      </c>
      <c r="D4" s="29">
        <v>20.515000000000001</v>
      </c>
      <c r="E4" s="33" t="s">
        <v>85</v>
      </c>
      <c r="F4" s="31" t="s">
        <v>86</v>
      </c>
      <c r="G4" s="32"/>
      <c r="H4" s="1"/>
    </row>
    <row r="5" spans="1:11" x14ac:dyDescent="0.3">
      <c r="A5" s="27">
        <v>2008</v>
      </c>
      <c r="B5" s="28" t="s">
        <v>61</v>
      </c>
      <c r="C5" s="15">
        <v>1840.707733942721</v>
      </c>
      <c r="D5" s="34" t="s">
        <v>87</v>
      </c>
      <c r="E5" s="33" t="s">
        <v>88</v>
      </c>
      <c r="F5" s="31" t="s">
        <v>89</v>
      </c>
      <c r="G5" s="32"/>
    </row>
    <row r="6" spans="1:11" x14ac:dyDescent="0.3">
      <c r="A6" s="27">
        <v>2009</v>
      </c>
      <c r="B6" s="28" t="s">
        <v>62</v>
      </c>
      <c r="C6" s="15">
        <v>1835.0464418909289</v>
      </c>
      <c r="D6" s="29">
        <v>26.591000000000001</v>
      </c>
      <c r="E6" s="33" t="s">
        <v>90</v>
      </c>
      <c r="F6" s="31" t="s">
        <v>91</v>
      </c>
      <c r="G6" s="32"/>
    </row>
    <row r="7" spans="1:11" x14ac:dyDescent="0.3">
      <c r="A7" s="27">
        <v>2010</v>
      </c>
      <c r="B7" s="28" t="s">
        <v>63</v>
      </c>
      <c r="C7" s="15">
        <v>2033.938193274364</v>
      </c>
      <c r="D7" s="29">
        <v>30.446000000000002</v>
      </c>
      <c r="E7" s="33" t="s">
        <v>92</v>
      </c>
      <c r="F7" s="31" t="s">
        <v>93</v>
      </c>
      <c r="G7" s="32"/>
    </row>
    <row r="8" spans="1:11" x14ac:dyDescent="0.3">
      <c r="A8" s="27">
        <v>2011</v>
      </c>
      <c r="B8" s="28" t="s">
        <v>64</v>
      </c>
      <c r="C8" s="15">
        <v>2401.8220766209897</v>
      </c>
      <c r="D8" s="29">
        <v>34.393000000000001</v>
      </c>
      <c r="E8" s="33" t="s">
        <v>94</v>
      </c>
      <c r="F8" s="31" t="s">
        <v>95</v>
      </c>
      <c r="G8" s="32"/>
    </row>
    <row r="9" spans="1:11" x14ac:dyDescent="0.3">
      <c r="A9" s="27">
        <v>2012</v>
      </c>
      <c r="B9" s="28" t="s">
        <v>65</v>
      </c>
      <c r="C9" s="15">
        <v>2769.7797648911605</v>
      </c>
      <c r="D9" s="29">
        <v>41.484999999999999</v>
      </c>
      <c r="E9" s="33" t="s">
        <v>96</v>
      </c>
      <c r="F9" s="31" t="s">
        <v>97</v>
      </c>
      <c r="G9" s="32"/>
    </row>
    <row r="10" spans="1:11" x14ac:dyDescent="0.3">
      <c r="A10" s="27">
        <v>2013</v>
      </c>
      <c r="B10" s="28" t="s">
        <v>66</v>
      </c>
      <c r="C10" s="15">
        <v>3050.3918472316159</v>
      </c>
      <c r="D10" s="29">
        <v>60.265000000000001</v>
      </c>
      <c r="E10" s="33" t="s">
        <v>98</v>
      </c>
      <c r="F10" s="31" t="s">
        <v>99</v>
      </c>
      <c r="G10" s="32"/>
    </row>
    <row r="11" spans="1:11" x14ac:dyDescent="0.3">
      <c r="A11" s="27">
        <v>2014</v>
      </c>
      <c r="B11" s="28" t="s">
        <v>67</v>
      </c>
      <c r="C11" s="15">
        <v>3250.7437510568402</v>
      </c>
      <c r="D11" s="29">
        <v>70.885999999999996</v>
      </c>
      <c r="E11" s="33" t="s">
        <v>100</v>
      </c>
      <c r="F11" s="31" t="s">
        <v>101</v>
      </c>
      <c r="G11" s="32"/>
    </row>
    <row r="12" spans="1:11" x14ac:dyDescent="0.3">
      <c r="A12" s="27">
        <v>2015</v>
      </c>
      <c r="B12" s="28" t="s">
        <v>68</v>
      </c>
      <c r="C12" s="15">
        <v>3182.9600099804784</v>
      </c>
      <c r="D12" s="29">
        <v>75.778999999999996</v>
      </c>
      <c r="E12" s="33" t="s">
        <v>102</v>
      </c>
      <c r="F12" s="31" t="s">
        <v>103</v>
      </c>
      <c r="G12" s="32"/>
    </row>
    <row r="13" spans="1:11" x14ac:dyDescent="0.3">
      <c r="A13" s="27">
        <v>2016</v>
      </c>
      <c r="B13" s="28" t="s">
        <v>69</v>
      </c>
      <c r="C13" s="15">
        <v>3250.8618572092223</v>
      </c>
      <c r="D13" s="29">
        <v>80.625</v>
      </c>
      <c r="E13" s="33" t="s">
        <v>104</v>
      </c>
      <c r="F13" s="31" t="s">
        <v>105</v>
      </c>
      <c r="G13" s="32"/>
    </row>
    <row r="14" spans="1:11" x14ac:dyDescent="0.3">
      <c r="A14" s="27">
        <v>2017</v>
      </c>
      <c r="B14" s="28" t="s">
        <v>71</v>
      </c>
      <c r="C14" s="15">
        <v>3489.8324137234213</v>
      </c>
      <c r="D14" s="29">
        <v>84.656000000000006</v>
      </c>
      <c r="E14" s="33" t="s">
        <v>106</v>
      </c>
      <c r="F14" s="31" t="s">
        <v>107</v>
      </c>
      <c r="G14" s="32"/>
    </row>
    <row r="15" spans="1:11" x14ac:dyDescent="0.3">
      <c r="A15" s="27">
        <v>2018</v>
      </c>
      <c r="B15" s="28" t="s">
        <v>73</v>
      </c>
      <c r="C15" s="15">
        <v>3722.2034749395216</v>
      </c>
      <c r="D15" s="34" t="s">
        <v>108</v>
      </c>
      <c r="E15" s="33" t="s">
        <v>109</v>
      </c>
      <c r="F15" s="31" t="s">
        <v>110</v>
      </c>
      <c r="G15" s="32"/>
    </row>
    <row r="16" spans="1:11" x14ac:dyDescent="0.3">
      <c r="A16" s="27">
        <v>2019</v>
      </c>
      <c r="B16" s="28" t="s">
        <v>75</v>
      </c>
      <c r="C16" s="15">
        <v>3763.8773139329414</v>
      </c>
      <c r="D16" s="29">
        <v>95.632999999999996</v>
      </c>
      <c r="E16" s="33" t="s">
        <v>111</v>
      </c>
      <c r="F16" s="35">
        <v>68963464</v>
      </c>
      <c r="G16" s="32"/>
    </row>
    <row r="17" spans="1:7" x14ac:dyDescent="0.3">
      <c r="A17" s="36" t="s">
        <v>112</v>
      </c>
      <c r="B17" s="23"/>
      <c r="C17" s="23"/>
      <c r="D17" s="23"/>
      <c r="E17" s="23"/>
      <c r="F17" s="23"/>
      <c r="G17" s="24"/>
    </row>
    <row r="18" spans="1:7" x14ac:dyDescent="0.3">
      <c r="A18" s="37" t="s">
        <v>77</v>
      </c>
      <c r="B18" s="37" t="s">
        <v>78</v>
      </c>
      <c r="C18" s="37" t="s">
        <v>79</v>
      </c>
      <c r="D18" s="37" t="s">
        <v>80</v>
      </c>
      <c r="E18" s="37" t="s">
        <v>81</v>
      </c>
      <c r="F18" s="37" t="s">
        <v>82</v>
      </c>
      <c r="G18" s="24"/>
    </row>
    <row r="19" spans="1:7" x14ac:dyDescent="0.3">
      <c r="A19" s="38">
        <v>2006</v>
      </c>
      <c r="B19" s="39" t="s">
        <v>113</v>
      </c>
      <c r="C19" s="39">
        <v>1.07</v>
      </c>
      <c r="D19" s="40">
        <v>27.001000000000001</v>
      </c>
      <c r="E19" s="30" t="s">
        <v>114</v>
      </c>
      <c r="F19" s="31" t="s">
        <v>115</v>
      </c>
      <c r="G19" s="32"/>
    </row>
    <row r="20" spans="1:7" x14ac:dyDescent="0.3">
      <c r="A20" s="38">
        <v>2007</v>
      </c>
      <c r="B20" s="39" t="s">
        <v>116</v>
      </c>
      <c r="C20" s="39">
        <v>1.2390000000000001</v>
      </c>
      <c r="D20" s="34" t="s">
        <v>117</v>
      </c>
      <c r="E20" s="33" t="s">
        <v>118</v>
      </c>
      <c r="F20" s="31" t="s">
        <v>119</v>
      </c>
      <c r="G20" s="32"/>
    </row>
    <row r="21" spans="1:7" x14ac:dyDescent="0.3">
      <c r="A21" s="38">
        <v>2008</v>
      </c>
      <c r="B21" s="39" t="s">
        <v>120</v>
      </c>
      <c r="C21" s="39">
        <v>1.554</v>
      </c>
      <c r="D21" s="29">
        <v>32.351999999999997</v>
      </c>
      <c r="E21" s="33" t="s">
        <v>121</v>
      </c>
      <c r="F21" s="31" t="s">
        <v>122</v>
      </c>
      <c r="G21" s="32"/>
    </row>
    <row r="22" spans="1:7" x14ac:dyDescent="0.3">
      <c r="A22" s="38">
        <v>2009</v>
      </c>
      <c r="B22" s="39" t="s">
        <v>123</v>
      </c>
      <c r="C22" s="39">
        <v>1.641</v>
      </c>
      <c r="D22" s="29">
        <v>36.512</v>
      </c>
      <c r="E22" s="33" t="s">
        <v>124</v>
      </c>
      <c r="F22" s="31" t="s">
        <v>125</v>
      </c>
      <c r="G22" s="32"/>
    </row>
    <row r="23" spans="1:7" x14ac:dyDescent="0.3">
      <c r="A23" s="38">
        <v>2010</v>
      </c>
      <c r="B23" s="39" t="s">
        <v>126</v>
      </c>
      <c r="C23" s="39">
        <v>1.837</v>
      </c>
      <c r="D23" s="29">
        <v>40.624000000000002</v>
      </c>
      <c r="E23" s="33" t="s">
        <v>127</v>
      </c>
      <c r="F23" s="31" t="s">
        <v>128</v>
      </c>
      <c r="G23" s="32"/>
    </row>
    <row r="24" spans="1:7" x14ac:dyDescent="0.3">
      <c r="A24" s="38">
        <v>2011</v>
      </c>
      <c r="B24" s="39" t="s">
        <v>129</v>
      </c>
      <c r="C24" s="39">
        <v>2.2320000000000002</v>
      </c>
      <c r="D24" s="29">
        <v>44.405000000000001</v>
      </c>
      <c r="E24" s="33" t="s">
        <v>130</v>
      </c>
      <c r="F24" s="31" t="s">
        <v>131</v>
      </c>
      <c r="G24" s="32"/>
    </row>
    <row r="25" spans="1:7" x14ac:dyDescent="0.3">
      <c r="A25" s="38">
        <v>2012</v>
      </c>
      <c r="B25" s="39" t="s">
        <v>132</v>
      </c>
      <c r="C25" s="39">
        <v>2.484</v>
      </c>
      <c r="D25" s="29">
        <v>51.715000000000003</v>
      </c>
      <c r="E25" s="33" t="s">
        <v>133</v>
      </c>
      <c r="F25" s="31" t="s">
        <v>134</v>
      </c>
      <c r="G25" s="32"/>
    </row>
    <row r="26" spans="1:7" x14ac:dyDescent="0.3">
      <c r="A26" s="38">
        <v>2013</v>
      </c>
      <c r="B26" s="39" t="s">
        <v>135</v>
      </c>
      <c r="C26" s="39">
        <v>2.7570000000000001</v>
      </c>
      <c r="D26" s="29">
        <v>67.731999999999999</v>
      </c>
      <c r="E26" s="33" t="s">
        <v>136</v>
      </c>
      <c r="F26" s="31" t="s">
        <v>137</v>
      </c>
      <c r="G26" s="32"/>
    </row>
    <row r="27" spans="1:7" x14ac:dyDescent="0.3">
      <c r="A27" s="38">
        <v>2014</v>
      </c>
      <c r="B27" s="39" t="s">
        <v>138</v>
      </c>
      <c r="C27" s="39">
        <v>2.9649999999999999</v>
      </c>
      <c r="D27" s="29">
        <v>80.265000000000001</v>
      </c>
      <c r="E27" s="33" t="s">
        <v>139</v>
      </c>
      <c r="F27" s="31" t="s">
        <v>140</v>
      </c>
      <c r="G27" s="32"/>
    </row>
    <row r="28" spans="1:7" x14ac:dyDescent="0.3">
      <c r="A28" s="38">
        <v>2015</v>
      </c>
      <c r="B28" s="39" t="s">
        <v>141</v>
      </c>
      <c r="C28" s="39">
        <v>3.1259999999999999</v>
      </c>
      <c r="D28" s="29">
        <v>84.706999999999994</v>
      </c>
      <c r="E28" s="33" t="s">
        <v>142</v>
      </c>
      <c r="F28" s="31" t="s">
        <v>143</v>
      </c>
      <c r="G28" s="32"/>
    </row>
    <row r="29" spans="1:7" x14ac:dyDescent="0.3">
      <c r="A29" s="38">
        <v>2016</v>
      </c>
      <c r="B29" s="39" t="s">
        <v>144</v>
      </c>
      <c r="C29" s="39">
        <v>3.3029999999999999</v>
      </c>
      <c r="D29" s="29">
        <v>88.421999999999997</v>
      </c>
      <c r="E29" s="33" t="s">
        <v>145</v>
      </c>
      <c r="F29" s="31" t="s">
        <v>146</v>
      </c>
      <c r="G29" s="32"/>
    </row>
    <row r="30" spans="1:7" x14ac:dyDescent="0.3">
      <c r="A30" s="38">
        <v>2017</v>
      </c>
      <c r="B30" s="39" t="s">
        <v>147</v>
      </c>
      <c r="C30" s="39">
        <v>3.6440000000000001</v>
      </c>
      <c r="D30" s="29">
        <v>91.938999999999993</v>
      </c>
      <c r="E30" s="33" t="s">
        <v>148</v>
      </c>
      <c r="F30" s="31" t="s">
        <v>149</v>
      </c>
      <c r="G30" s="32"/>
    </row>
    <row r="31" spans="1:7" x14ac:dyDescent="0.3">
      <c r="A31" s="38">
        <v>2018</v>
      </c>
      <c r="B31" s="39" t="s">
        <v>150</v>
      </c>
      <c r="C31" s="39">
        <v>3.8519999999999999</v>
      </c>
      <c r="D31" s="29">
        <v>97.484999999999999</v>
      </c>
      <c r="E31" s="33" t="s">
        <v>151</v>
      </c>
      <c r="F31" s="31" t="s">
        <v>152</v>
      </c>
      <c r="G31" s="32"/>
    </row>
    <row r="32" spans="1:7" x14ac:dyDescent="0.3">
      <c r="A32" s="38">
        <v>2019</v>
      </c>
      <c r="B32" s="39" t="s">
        <v>153</v>
      </c>
      <c r="C32" s="39">
        <v>3.9049999999999998</v>
      </c>
      <c r="D32" s="29">
        <v>101.387</v>
      </c>
      <c r="E32" s="33" t="s">
        <v>154</v>
      </c>
      <c r="F32" s="35">
        <v>40464388</v>
      </c>
      <c r="G32" s="32"/>
    </row>
    <row r="33" spans="1:9" x14ac:dyDescent="0.3">
      <c r="A33" s="22" t="s">
        <v>155</v>
      </c>
      <c r="B33" s="41"/>
      <c r="C33" s="41"/>
      <c r="D33" s="41"/>
      <c r="E33" s="41"/>
      <c r="F33" s="41"/>
      <c r="G33" s="24"/>
      <c r="H33" s="26"/>
      <c r="I33" s="26"/>
    </row>
    <row r="34" spans="1:9" x14ac:dyDescent="0.3">
      <c r="A34" s="42" t="s">
        <v>77</v>
      </c>
      <c r="B34" s="42" t="s">
        <v>78</v>
      </c>
      <c r="C34" s="42" t="s">
        <v>79</v>
      </c>
      <c r="D34" s="42" t="s">
        <v>80</v>
      </c>
      <c r="E34" s="42" t="s">
        <v>81</v>
      </c>
      <c r="F34" s="42" t="s">
        <v>82</v>
      </c>
      <c r="G34" s="24"/>
    </row>
    <row r="35" spans="1:9" x14ac:dyDescent="0.3">
      <c r="A35" s="43">
        <v>2006</v>
      </c>
      <c r="B35" s="39" t="s">
        <v>156</v>
      </c>
      <c r="C35" s="39">
        <v>1.1240000000000001</v>
      </c>
      <c r="D35" s="29">
        <v>14.316000000000001</v>
      </c>
      <c r="E35" s="30" t="s">
        <v>157</v>
      </c>
      <c r="F35" s="31" t="s">
        <v>158</v>
      </c>
      <c r="G35" s="32"/>
    </row>
    <row r="36" spans="1:9" x14ac:dyDescent="0.3">
      <c r="A36" s="43">
        <v>2007</v>
      </c>
      <c r="B36" s="39" t="s">
        <v>159</v>
      </c>
      <c r="C36" s="39">
        <v>1.256</v>
      </c>
      <c r="D36" s="29">
        <v>15.364000000000001</v>
      </c>
      <c r="E36" s="33" t="s">
        <v>160</v>
      </c>
      <c r="F36" s="31" t="s">
        <v>161</v>
      </c>
      <c r="G36" s="32"/>
    </row>
    <row r="37" spans="1:9" x14ac:dyDescent="0.3">
      <c r="A37" s="43">
        <v>2008</v>
      </c>
      <c r="B37" s="39" t="s">
        <v>162</v>
      </c>
      <c r="C37" s="39">
        <v>1.512</v>
      </c>
      <c r="D37" s="29">
        <v>16.748000000000001</v>
      </c>
      <c r="E37" s="33" t="s">
        <v>163</v>
      </c>
      <c r="F37" s="31" t="s">
        <v>164</v>
      </c>
      <c r="G37" s="32"/>
    </row>
    <row r="38" spans="1:9" x14ac:dyDescent="0.3">
      <c r="A38" s="43">
        <v>2009</v>
      </c>
      <c r="B38" s="39" t="s">
        <v>165</v>
      </c>
      <c r="C38" s="39">
        <v>1.5409999999999999</v>
      </c>
      <c r="D38" s="29">
        <v>19.023</v>
      </c>
      <c r="E38" s="33" t="s">
        <v>166</v>
      </c>
      <c r="F38" s="31" t="s">
        <v>167</v>
      </c>
      <c r="G38" s="32"/>
    </row>
    <row r="39" spans="1:9" x14ac:dyDescent="0.3">
      <c r="A39" s="43">
        <v>2010</v>
      </c>
      <c r="B39" s="39" t="s">
        <v>168</v>
      </c>
      <c r="C39" s="39">
        <v>1.6830000000000001</v>
      </c>
      <c r="D39" s="29">
        <v>21.366</v>
      </c>
      <c r="E39" s="33" t="s">
        <v>169</v>
      </c>
      <c r="F39" s="31" t="s">
        <v>170</v>
      </c>
      <c r="G39" s="32"/>
    </row>
    <row r="40" spans="1:9" x14ac:dyDescent="0.3">
      <c r="A40" s="43">
        <v>2011</v>
      </c>
      <c r="B40" s="39" t="s">
        <v>171</v>
      </c>
      <c r="C40" s="39">
        <v>1.9319999999999999</v>
      </c>
      <c r="D40" s="29">
        <v>23.434000000000001</v>
      </c>
      <c r="E40" s="33" t="s">
        <v>172</v>
      </c>
      <c r="F40" s="31" t="s">
        <v>173</v>
      </c>
      <c r="G40" s="32"/>
    </row>
    <row r="41" spans="1:9" x14ac:dyDescent="0.3">
      <c r="A41" s="43">
        <v>2012</v>
      </c>
      <c r="B41" s="39" t="s">
        <v>174</v>
      </c>
      <c r="C41" s="39">
        <v>2.1339999999999999</v>
      </c>
      <c r="D41" s="29">
        <v>27.896000000000001</v>
      </c>
      <c r="E41" s="33" t="s">
        <v>175</v>
      </c>
      <c r="F41" s="31" t="s">
        <v>176</v>
      </c>
      <c r="G41" s="32"/>
    </row>
    <row r="42" spans="1:9" x14ac:dyDescent="0.3">
      <c r="A42" s="43">
        <v>2013</v>
      </c>
      <c r="B42" s="39" t="s">
        <v>177</v>
      </c>
      <c r="C42" s="39">
        <v>2.3610000000000002</v>
      </c>
      <c r="D42" s="29">
        <v>39.014000000000003</v>
      </c>
      <c r="E42" s="33" t="s">
        <v>178</v>
      </c>
      <c r="F42" s="31" t="s">
        <v>179</v>
      </c>
      <c r="G42" s="32"/>
    </row>
    <row r="43" spans="1:9" x14ac:dyDescent="0.3">
      <c r="A43" s="43">
        <v>2014</v>
      </c>
      <c r="B43" s="39" t="s">
        <v>180</v>
      </c>
      <c r="C43" s="39">
        <v>2.5150000000000001</v>
      </c>
      <c r="D43" s="29">
        <v>45.997</v>
      </c>
      <c r="E43" s="33" t="s">
        <v>181</v>
      </c>
      <c r="F43" s="31" t="s">
        <v>182</v>
      </c>
      <c r="G43" s="32"/>
    </row>
    <row r="44" spans="1:9" x14ac:dyDescent="0.3">
      <c r="A44" s="43">
        <v>2015</v>
      </c>
      <c r="B44" s="39" t="s">
        <v>183</v>
      </c>
      <c r="C44" s="39">
        <v>2.621</v>
      </c>
      <c r="D44" s="44">
        <v>48.271999999999998</v>
      </c>
      <c r="E44" s="33" t="s">
        <v>184</v>
      </c>
      <c r="F44" s="31" t="s">
        <v>185</v>
      </c>
      <c r="G44" s="32"/>
    </row>
    <row r="45" spans="1:9" x14ac:dyDescent="0.3">
      <c r="A45" s="43">
        <v>2016</v>
      </c>
      <c r="B45" s="39" t="s">
        <v>186</v>
      </c>
      <c r="C45" s="39">
        <v>2.7309999999999999</v>
      </c>
      <c r="D45" s="29">
        <v>49.511000000000003</v>
      </c>
      <c r="E45" s="33" t="s">
        <v>187</v>
      </c>
      <c r="F45" s="31" t="s">
        <v>188</v>
      </c>
      <c r="G45" s="32"/>
    </row>
    <row r="46" spans="1:9" x14ac:dyDescent="0.3">
      <c r="A46" s="43">
        <v>2017</v>
      </c>
      <c r="B46" s="39" t="s">
        <v>189</v>
      </c>
      <c r="C46" s="39">
        <v>2.8460000000000001</v>
      </c>
      <c r="D46" s="29">
        <v>51.351999999999997</v>
      </c>
      <c r="E46" s="33" t="s">
        <v>190</v>
      </c>
      <c r="F46" s="31" t="s">
        <v>191</v>
      </c>
      <c r="G46" s="32"/>
    </row>
    <row r="47" spans="1:9" x14ac:dyDescent="0.3">
      <c r="A47" s="43">
        <v>2018</v>
      </c>
      <c r="B47" s="39" t="s">
        <v>192</v>
      </c>
      <c r="C47" s="39">
        <v>3.0249999999999999</v>
      </c>
      <c r="D47" s="29">
        <v>54.771999999999998</v>
      </c>
      <c r="E47" s="33" t="s">
        <v>193</v>
      </c>
      <c r="F47" s="31" t="s">
        <v>194</v>
      </c>
      <c r="G47" s="32"/>
    </row>
    <row r="48" spans="1:9" x14ac:dyDescent="0.3">
      <c r="A48" s="43">
        <v>2019</v>
      </c>
      <c r="B48" s="39" t="s">
        <v>195</v>
      </c>
      <c r="C48" s="39">
        <v>3.069</v>
      </c>
      <c r="D48" s="29">
        <v>56.363</v>
      </c>
      <c r="E48" s="33" t="s">
        <v>196</v>
      </c>
      <c r="F48" s="35">
        <v>28233924</v>
      </c>
      <c r="G48" s="32"/>
    </row>
    <row r="49" spans="1:7" x14ac:dyDescent="0.3">
      <c r="A49" s="36" t="s">
        <v>197</v>
      </c>
      <c r="B49" s="23"/>
      <c r="C49" s="23"/>
      <c r="D49" s="23"/>
      <c r="E49" s="23"/>
      <c r="F49" s="23"/>
      <c r="G49" s="24"/>
    </row>
    <row r="50" spans="1:7" x14ac:dyDescent="0.3">
      <c r="A50" s="45" t="s">
        <v>77</v>
      </c>
      <c r="B50" s="45" t="s">
        <v>78</v>
      </c>
      <c r="C50" s="45" t="s">
        <v>79</v>
      </c>
      <c r="D50" s="45" t="s">
        <v>80</v>
      </c>
      <c r="E50" s="45" t="s">
        <v>81</v>
      </c>
      <c r="F50" s="45" t="s">
        <v>82</v>
      </c>
      <c r="G50" s="24"/>
    </row>
    <row r="51" spans="1:7" x14ac:dyDescent="0.3">
      <c r="A51" s="46">
        <v>2006</v>
      </c>
      <c r="B51" s="39" t="s">
        <v>198</v>
      </c>
      <c r="C51" s="39">
        <v>3.0139999999999998</v>
      </c>
      <c r="D51" s="29">
        <v>3.4630000000000001</v>
      </c>
      <c r="E51" s="30" t="s">
        <v>199</v>
      </c>
      <c r="F51" s="31">
        <v>528.58199999999999</v>
      </c>
      <c r="G51" s="32"/>
    </row>
    <row r="52" spans="1:7" x14ac:dyDescent="0.3">
      <c r="A52" s="46">
        <v>2007</v>
      </c>
      <c r="B52" s="39" t="s">
        <v>200</v>
      </c>
      <c r="C52" s="39">
        <v>3.67</v>
      </c>
      <c r="D52" s="34" t="s">
        <v>201</v>
      </c>
      <c r="E52" s="33" t="s">
        <v>202</v>
      </c>
      <c r="F52" s="31">
        <v>623.80499999999995</v>
      </c>
      <c r="G52" s="32"/>
    </row>
    <row r="53" spans="1:7" x14ac:dyDescent="0.3">
      <c r="A53" s="46">
        <v>2008</v>
      </c>
      <c r="B53" s="39" t="s">
        <v>203</v>
      </c>
      <c r="C53" s="39">
        <v>4.3940000000000001</v>
      </c>
      <c r="D53" s="29">
        <v>4.7279999999999998</v>
      </c>
      <c r="E53" s="33" t="s">
        <v>204</v>
      </c>
      <c r="F53" s="31">
        <v>716.38599999999997</v>
      </c>
      <c r="G53" s="32"/>
    </row>
    <row r="54" spans="1:7" x14ac:dyDescent="0.3">
      <c r="A54" s="46">
        <v>2009</v>
      </c>
      <c r="B54" s="39" t="s">
        <v>205</v>
      </c>
      <c r="C54" s="39">
        <v>4.2480000000000002</v>
      </c>
      <c r="D54" s="29">
        <v>5.4429999999999996</v>
      </c>
      <c r="E54" s="33" t="s">
        <v>206</v>
      </c>
      <c r="F54" s="31">
        <v>849.66499999999996</v>
      </c>
      <c r="G54" s="32"/>
    </row>
    <row r="55" spans="1:7" x14ac:dyDescent="0.3">
      <c r="A55" s="46">
        <v>2010</v>
      </c>
      <c r="B55" s="39" t="s">
        <v>207</v>
      </c>
      <c r="C55" s="39">
        <v>4.609</v>
      </c>
      <c r="D55" s="29">
        <v>6.1390000000000002</v>
      </c>
      <c r="E55" s="33" t="s">
        <v>208</v>
      </c>
      <c r="F55" s="31" t="s">
        <v>209</v>
      </c>
      <c r="G55" s="32"/>
    </row>
    <row r="56" spans="1:7" x14ac:dyDescent="0.3">
      <c r="A56" s="46">
        <v>2011</v>
      </c>
      <c r="B56" s="39" t="s">
        <v>210</v>
      </c>
      <c r="C56" s="39">
        <v>5.8860000000000001</v>
      </c>
      <c r="D56" s="29">
        <v>6.6859999999999999</v>
      </c>
      <c r="E56" s="33" t="s">
        <v>211</v>
      </c>
      <c r="F56" s="31" t="s">
        <v>212</v>
      </c>
      <c r="G56" s="32"/>
    </row>
    <row r="57" spans="1:7" x14ac:dyDescent="0.3">
      <c r="A57" s="46">
        <v>2012</v>
      </c>
      <c r="B57" s="39" t="s">
        <v>213</v>
      </c>
      <c r="C57" s="39">
        <v>7.319</v>
      </c>
      <c r="D57" s="29">
        <v>7.7670000000000003</v>
      </c>
      <c r="E57" s="33" t="s">
        <v>214</v>
      </c>
      <c r="F57" s="31" t="s">
        <v>215</v>
      </c>
      <c r="G57" s="32"/>
    </row>
    <row r="58" spans="1:7" x14ac:dyDescent="0.3">
      <c r="A58" s="46">
        <v>2013</v>
      </c>
      <c r="B58" s="39" t="s">
        <v>216</v>
      </c>
      <c r="C58" s="39">
        <v>8.5879999999999992</v>
      </c>
      <c r="D58" s="34" t="s">
        <v>217</v>
      </c>
      <c r="E58" s="33" t="s">
        <v>218</v>
      </c>
      <c r="F58" s="31" t="s">
        <v>219</v>
      </c>
      <c r="G58" s="32"/>
    </row>
    <row r="59" spans="1:7" x14ac:dyDescent="0.3">
      <c r="A59" s="46">
        <v>2014</v>
      </c>
      <c r="B59" s="39" t="s">
        <v>220</v>
      </c>
      <c r="C59" s="39">
        <v>8.6829999999999998</v>
      </c>
      <c r="D59" s="29">
        <v>14.069000000000001</v>
      </c>
      <c r="E59" s="33" t="s">
        <v>221</v>
      </c>
      <c r="F59" s="31" t="s">
        <v>222</v>
      </c>
      <c r="G59" s="32"/>
    </row>
    <row r="60" spans="1:7" x14ac:dyDescent="0.3">
      <c r="A60" s="46">
        <v>2015</v>
      </c>
      <c r="B60" s="39" t="s">
        <v>223</v>
      </c>
      <c r="C60" s="39">
        <v>6.7089999999999996</v>
      </c>
      <c r="D60" s="29">
        <v>14.659000000000001</v>
      </c>
      <c r="E60" s="33" t="s">
        <v>224</v>
      </c>
      <c r="F60" s="31" t="s">
        <v>225</v>
      </c>
      <c r="G60" s="32"/>
    </row>
    <row r="61" spans="1:7" x14ac:dyDescent="0.3">
      <c r="A61" s="46">
        <v>2016</v>
      </c>
      <c r="B61" s="39" t="s">
        <v>226</v>
      </c>
      <c r="C61" s="39">
        <v>5.048</v>
      </c>
      <c r="D61" s="40">
        <v>15.102</v>
      </c>
      <c r="E61" s="33" t="s">
        <v>227</v>
      </c>
      <c r="F61" s="31" t="s">
        <v>228</v>
      </c>
      <c r="G61" s="32"/>
    </row>
    <row r="62" spans="1:7" x14ac:dyDescent="0.3">
      <c r="A62" s="46">
        <v>2017</v>
      </c>
      <c r="B62" s="39" t="s">
        <v>229</v>
      </c>
      <c r="C62" s="39">
        <v>5.476</v>
      </c>
      <c r="D62" s="34" t="s">
        <v>230</v>
      </c>
      <c r="E62" s="33" t="s">
        <v>231</v>
      </c>
      <c r="F62" s="31" t="s">
        <v>232</v>
      </c>
      <c r="G62" s="32"/>
    </row>
    <row r="63" spans="1:7" x14ac:dyDescent="0.3">
      <c r="A63" s="46">
        <v>2018</v>
      </c>
      <c r="B63" s="39" t="s">
        <v>233</v>
      </c>
      <c r="C63" s="39">
        <v>5.6909999999999998</v>
      </c>
      <c r="D63" s="29">
        <v>16.359000000000002</v>
      </c>
      <c r="E63" s="33" t="s">
        <v>234</v>
      </c>
      <c r="F63" s="31" t="s">
        <v>235</v>
      </c>
      <c r="G63" s="32"/>
    </row>
    <row r="64" spans="1:7" x14ac:dyDescent="0.3">
      <c r="A64" s="46">
        <v>2019</v>
      </c>
      <c r="B64" s="39" t="s">
        <v>236</v>
      </c>
      <c r="C64" s="39">
        <v>5.3339999999999996</v>
      </c>
      <c r="D64" s="29">
        <v>16.759</v>
      </c>
      <c r="E64" s="33" t="s">
        <v>237</v>
      </c>
      <c r="F64" s="35">
        <v>5993420</v>
      </c>
      <c r="G64" s="32"/>
    </row>
    <row r="65" spans="1:7" x14ac:dyDescent="0.3">
      <c r="A65" s="36" t="s">
        <v>238</v>
      </c>
      <c r="B65" s="23"/>
      <c r="C65" s="23"/>
      <c r="D65" s="23"/>
      <c r="E65" s="23"/>
      <c r="F65" s="23"/>
      <c r="G65" s="24"/>
    </row>
    <row r="66" spans="1:7" x14ac:dyDescent="0.3">
      <c r="A66" s="47" t="s">
        <v>77</v>
      </c>
      <c r="B66" s="47" t="s">
        <v>78</v>
      </c>
      <c r="C66" s="47" t="s">
        <v>79</v>
      </c>
      <c r="D66" s="47" t="s">
        <v>80</v>
      </c>
      <c r="E66" s="47" t="s">
        <v>81</v>
      </c>
      <c r="F66" s="47" t="s">
        <v>82</v>
      </c>
      <c r="G66" s="24"/>
    </row>
    <row r="67" spans="1:7" x14ac:dyDescent="0.3">
      <c r="A67" s="48">
        <v>2006</v>
      </c>
      <c r="B67" s="39">
        <v>558.63800000000003</v>
      </c>
      <c r="C67" s="39">
        <v>1.2210000000000001</v>
      </c>
      <c r="D67" s="29">
        <v>3.0960000000000001</v>
      </c>
      <c r="E67" s="30" t="s">
        <v>239</v>
      </c>
      <c r="F67" s="31">
        <v>225.108</v>
      </c>
      <c r="G67" s="32"/>
    </row>
    <row r="68" spans="1:7" x14ac:dyDescent="0.3">
      <c r="A68" s="48">
        <v>2007</v>
      </c>
      <c r="B68" s="39">
        <v>657.12900000000002</v>
      </c>
      <c r="C68" s="39">
        <v>1.413</v>
      </c>
      <c r="D68" s="29">
        <v>3.5409999999999999</v>
      </c>
      <c r="E68" s="33" t="s">
        <v>240</v>
      </c>
      <c r="F68" s="49" t="s">
        <v>241</v>
      </c>
      <c r="G68" s="32"/>
    </row>
    <row r="69" spans="1:7" x14ac:dyDescent="0.3">
      <c r="A69" s="48">
        <v>2008</v>
      </c>
      <c r="B69" s="39">
        <v>923.47299999999996</v>
      </c>
      <c r="C69" s="39">
        <v>1.9550000000000001</v>
      </c>
      <c r="D69" s="29">
        <v>3.992</v>
      </c>
      <c r="E69" s="33" t="s">
        <v>242</v>
      </c>
      <c r="F69" s="31">
        <v>375.33699999999999</v>
      </c>
      <c r="G69" s="32"/>
    </row>
    <row r="70" spans="1:7" x14ac:dyDescent="0.3">
      <c r="A70" s="48">
        <v>2009</v>
      </c>
      <c r="B70" s="39">
        <v>980.03099999999995</v>
      </c>
      <c r="C70" s="39">
        <v>2.0430000000000001</v>
      </c>
      <c r="D70" s="29">
        <v>4.673</v>
      </c>
      <c r="E70" s="33" t="s">
        <v>243</v>
      </c>
      <c r="F70" s="49" t="s">
        <v>244</v>
      </c>
      <c r="G70" s="32"/>
    </row>
    <row r="71" spans="1:7" x14ac:dyDescent="0.3">
      <c r="A71" s="48">
        <v>2010</v>
      </c>
      <c r="B71" s="39" t="s">
        <v>245</v>
      </c>
      <c r="C71" s="39">
        <v>2.3919999999999999</v>
      </c>
      <c r="D71" s="29">
        <v>5.516</v>
      </c>
      <c r="E71" s="33" t="s">
        <v>246</v>
      </c>
      <c r="F71" s="31">
        <v>792.10699999999997</v>
      </c>
      <c r="G71" s="32"/>
    </row>
    <row r="72" spans="1:7" x14ac:dyDescent="0.3">
      <c r="A72" s="48">
        <v>2011</v>
      </c>
      <c r="B72" s="39" t="s">
        <v>247</v>
      </c>
      <c r="C72" s="39">
        <v>2.915</v>
      </c>
      <c r="D72" s="29">
        <v>6.3049999999999997</v>
      </c>
      <c r="E72" s="33" t="s">
        <v>248</v>
      </c>
      <c r="F72" s="31" t="s">
        <v>249</v>
      </c>
      <c r="G72" s="32"/>
    </row>
    <row r="73" spans="1:7" x14ac:dyDescent="0.3">
      <c r="A73" s="48">
        <v>2012</v>
      </c>
      <c r="B73" s="39" t="s">
        <v>250</v>
      </c>
      <c r="C73" s="39">
        <v>2.7549999999999999</v>
      </c>
      <c r="D73" s="29">
        <v>7.4829999999999997</v>
      </c>
      <c r="E73" s="33" t="s">
        <v>251</v>
      </c>
      <c r="F73" s="31" t="s">
        <v>252</v>
      </c>
      <c r="G73" s="32"/>
    </row>
    <row r="74" spans="1:7" x14ac:dyDescent="0.3">
      <c r="A74" s="48">
        <v>2013</v>
      </c>
      <c r="B74" s="39" t="s">
        <v>253</v>
      </c>
      <c r="C74" s="39">
        <v>2.976</v>
      </c>
      <c r="D74" s="29">
        <v>11.976000000000001</v>
      </c>
      <c r="E74" s="33" t="s">
        <v>254</v>
      </c>
      <c r="F74" s="31" t="s">
        <v>255</v>
      </c>
      <c r="G74" s="32"/>
    </row>
    <row r="75" spans="1:7" x14ac:dyDescent="0.3">
      <c r="A75" s="48">
        <v>2014</v>
      </c>
      <c r="B75" s="39" t="s">
        <v>256</v>
      </c>
      <c r="C75" s="39">
        <v>3.0880000000000001</v>
      </c>
      <c r="D75" s="29">
        <v>14.007999999999999</v>
      </c>
      <c r="E75" s="33" t="s">
        <v>257</v>
      </c>
      <c r="F75" s="31" t="s">
        <v>258</v>
      </c>
      <c r="G75" s="32"/>
    </row>
    <row r="76" spans="1:7" x14ac:dyDescent="0.3">
      <c r="A76" s="48">
        <v>2015</v>
      </c>
      <c r="B76" s="39" t="s">
        <v>259</v>
      </c>
      <c r="C76" s="39">
        <v>3.024</v>
      </c>
      <c r="D76" s="34" t="s">
        <v>260</v>
      </c>
      <c r="E76" s="33" t="s">
        <v>261</v>
      </c>
      <c r="F76" s="31" t="s">
        <v>262</v>
      </c>
      <c r="G76" s="32"/>
    </row>
    <row r="77" spans="1:7" x14ac:dyDescent="0.3">
      <c r="A77" s="48">
        <v>2016</v>
      </c>
      <c r="B77" s="39" t="s">
        <v>263</v>
      </c>
      <c r="C77" s="39">
        <v>3.1890000000000001</v>
      </c>
      <c r="D77" s="29">
        <v>14.468</v>
      </c>
      <c r="E77" s="33" t="s">
        <v>264</v>
      </c>
      <c r="F77" s="31" t="s">
        <v>265</v>
      </c>
      <c r="G77" s="32"/>
    </row>
    <row r="78" spans="1:7" x14ac:dyDescent="0.3">
      <c r="A78" s="48">
        <v>2017</v>
      </c>
      <c r="B78" s="39" t="s">
        <v>266</v>
      </c>
      <c r="C78" s="39">
        <v>3.78</v>
      </c>
      <c r="D78" s="29">
        <v>14.726000000000001</v>
      </c>
      <c r="E78" s="33" t="s">
        <v>267</v>
      </c>
      <c r="F78" s="31" t="s">
        <v>268</v>
      </c>
      <c r="G78" s="32"/>
    </row>
    <row r="79" spans="1:7" x14ac:dyDescent="0.3">
      <c r="A79" s="48">
        <v>2018</v>
      </c>
      <c r="B79" s="39" t="s">
        <v>269</v>
      </c>
      <c r="C79" s="39">
        <v>3.8780000000000001</v>
      </c>
      <c r="D79" s="29">
        <v>15.356999999999999</v>
      </c>
      <c r="E79" s="33" t="s">
        <v>270</v>
      </c>
      <c r="F79" s="31" t="s">
        <v>271</v>
      </c>
      <c r="G79" s="32"/>
    </row>
    <row r="80" spans="1:7" x14ac:dyDescent="0.3">
      <c r="A80" s="48">
        <v>2019</v>
      </c>
      <c r="B80" s="39" t="s">
        <v>272</v>
      </c>
      <c r="C80" s="39">
        <v>3.8330000000000002</v>
      </c>
      <c r="D80" s="29">
        <v>15.856</v>
      </c>
      <c r="E80" s="33" t="s">
        <v>273</v>
      </c>
      <c r="F80" s="35">
        <v>3750422</v>
      </c>
      <c r="G80" s="32"/>
    </row>
    <row r="81" spans="1:7" x14ac:dyDescent="0.3">
      <c r="A81" s="36" t="s">
        <v>274</v>
      </c>
      <c r="B81" s="23"/>
      <c r="C81" s="23"/>
      <c r="D81" s="23"/>
      <c r="E81" s="23"/>
      <c r="F81" s="23"/>
      <c r="G81" s="24"/>
    </row>
    <row r="82" spans="1:7" x14ac:dyDescent="0.3">
      <c r="A82" s="50" t="s">
        <v>77</v>
      </c>
      <c r="B82" s="50" t="s">
        <v>78</v>
      </c>
      <c r="C82" s="50" t="s">
        <v>79</v>
      </c>
      <c r="D82" s="50" t="s">
        <v>80</v>
      </c>
      <c r="E82" s="50" t="s">
        <v>81</v>
      </c>
      <c r="F82" s="50" t="s">
        <v>82</v>
      </c>
      <c r="G82" s="24"/>
    </row>
    <row r="83" spans="1:7" x14ac:dyDescent="0.3">
      <c r="A83" s="51">
        <v>2006</v>
      </c>
      <c r="B83" s="39">
        <v>633.77499999999998</v>
      </c>
      <c r="C83" s="39">
        <v>797</v>
      </c>
      <c r="D83" s="29">
        <v>2.2519999999999998</v>
      </c>
      <c r="E83" s="30" t="s">
        <v>275</v>
      </c>
      <c r="F83" s="31">
        <v>127.96899999999999</v>
      </c>
      <c r="G83" s="32"/>
    </row>
    <row r="84" spans="1:7" x14ac:dyDescent="0.3">
      <c r="A84" s="51">
        <v>2007</v>
      </c>
      <c r="B84" s="39">
        <v>715.42200000000003</v>
      </c>
      <c r="C84" s="39">
        <v>890</v>
      </c>
      <c r="D84" s="29">
        <v>2.6190000000000002</v>
      </c>
      <c r="E84" s="33" t="s">
        <v>276</v>
      </c>
      <c r="F84" s="31">
        <v>182.91200000000001</v>
      </c>
      <c r="G84" s="32"/>
    </row>
    <row r="85" spans="1:7" x14ac:dyDescent="0.3">
      <c r="A85" s="51">
        <v>2008</v>
      </c>
      <c r="B85" s="39" t="s">
        <v>277</v>
      </c>
      <c r="C85" s="39">
        <v>1.323</v>
      </c>
      <c r="D85" s="29">
        <v>3.0489999999999999</v>
      </c>
      <c r="E85" s="33" t="s">
        <v>278</v>
      </c>
      <c r="F85" s="31">
        <v>249.52500000000001</v>
      </c>
      <c r="G85" s="32"/>
    </row>
    <row r="86" spans="1:7" x14ac:dyDescent="0.3">
      <c r="A86" s="51">
        <v>2009</v>
      </c>
      <c r="B86" s="39" t="s">
        <v>279</v>
      </c>
      <c r="C86" s="39">
        <v>1.456</v>
      </c>
      <c r="D86" s="29">
        <v>3.5950000000000002</v>
      </c>
      <c r="E86" s="33" t="s">
        <v>280</v>
      </c>
      <c r="F86" s="31">
        <v>295.12599999999998</v>
      </c>
      <c r="G86" s="32"/>
    </row>
    <row r="87" spans="1:7" x14ac:dyDescent="0.3">
      <c r="A87" s="51">
        <v>2010</v>
      </c>
      <c r="B87" s="39" t="s">
        <v>281</v>
      </c>
      <c r="C87" s="39">
        <v>1.706</v>
      </c>
      <c r="D87" s="29">
        <v>4.0979999999999999</v>
      </c>
      <c r="E87" s="33" t="s">
        <v>282</v>
      </c>
      <c r="F87" s="31">
        <v>589.91099999999994</v>
      </c>
      <c r="G87" s="32"/>
    </row>
    <row r="88" spans="1:7" x14ac:dyDescent="0.3">
      <c r="A88" s="51">
        <v>2011</v>
      </c>
      <c r="B88" s="39" t="s">
        <v>283</v>
      </c>
      <c r="C88" s="39">
        <v>2.14</v>
      </c>
      <c r="D88" s="29">
        <v>4.6950000000000003</v>
      </c>
      <c r="E88" s="33" t="s">
        <v>284</v>
      </c>
      <c r="F88" s="31">
        <v>783.28800000000001</v>
      </c>
      <c r="G88" s="32"/>
    </row>
    <row r="89" spans="1:7" x14ac:dyDescent="0.3">
      <c r="A89" s="51">
        <v>2012</v>
      </c>
      <c r="B89" s="39" t="s">
        <v>285</v>
      </c>
      <c r="C89" s="39">
        <v>1.89</v>
      </c>
      <c r="D89" s="29">
        <v>5.6180000000000003</v>
      </c>
      <c r="E89" s="33" t="s">
        <v>286</v>
      </c>
      <c r="F89" s="31" t="s">
        <v>287</v>
      </c>
      <c r="G89" s="32"/>
    </row>
    <row r="90" spans="1:7" x14ac:dyDescent="0.3">
      <c r="A90" s="51">
        <v>2013</v>
      </c>
      <c r="B90" s="39" t="s">
        <v>288</v>
      </c>
      <c r="C90" s="39">
        <v>1.9890000000000001</v>
      </c>
      <c r="D90" s="29">
        <v>8.9890000000000008</v>
      </c>
      <c r="E90" s="33" t="s">
        <v>289</v>
      </c>
      <c r="F90" s="31" t="s">
        <v>290</v>
      </c>
      <c r="G90" s="32"/>
    </row>
    <row r="91" spans="1:7" x14ac:dyDescent="0.3">
      <c r="A91" s="51">
        <v>2014</v>
      </c>
      <c r="B91" s="39" t="s">
        <v>291</v>
      </c>
      <c r="C91" s="39">
        <v>2.1059999999999999</v>
      </c>
      <c r="D91" s="29">
        <v>10.978999999999999</v>
      </c>
      <c r="E91" s="33" t="s">
        <v>292</v>
      </c>
      <c r="F91" s="31" t="s">
        <v>293</v>
      </c>
      <c r="G91" s="32"/>
    </row>
    <row r="92" spans="1:7" x14ac:dyDescent="0.3">
      <c r="A92" s="51">
        <v>2015</v>
      </c>
      <c r="B92" s="39" t="s">
        <v>294</v>
      </c>
      <c r="C92" s="39">
        <v>2.1240000000000001</v>
      </c>
      <c r="D92" s="29">
        <v>11.637</v>
      </c>
      <c r="E92" s="33" t="s">
        <v>295</v>
      </c>
      <c r="F92" s="31" t="s">
        <v>296</v>
      </c>
      <c r="G92" s="32"/>
    </row>
    <row r="93" spans="1:7" x14ac:dyDescent="0.3">
      <c r="A93" s="51">
        <v>2016</v>
      </c>
      <c r="B93" s="39" t="s">
        <v>297</v>
      </c>
      <c r="C93" s="39">
        <v>2.42</v>
      </c>
      <c r="D93" s="29">
        <v>12.134</v>
      </c>
      <c r="E93" s="33" t="s">
        <v>298</v>
      </c>
      <c r="F93" s="52" t="s">
        <v>299</v>
      </c>
      <c r="G93" s="32"/>
    </row>
    <row r="94" spans="1:7" x14ac:dyDescent="0.3">
      <c r="A94" s="51">
        <v>2017</v>
      </c>
      <c r="B94" s="39" t="s">
        <v>300</v>
      </c>
      <c r="C94" s="39">
        <v>2.8330000000000002</v>
      </c>
      <c r="D94" s="29">
        <v>12.747999999999999</v>
      </c>
      <c r="E94" s="33" t="s">
        <v>301</v>
      </c>
      <c r="F94" s="31" t="s">
        <v>302</v>
      </c>
      <c r="G94" s="32"/>
    </row>
    <row r="95" spans="1:7" x14ac:dyDescent="0.3">
      <c r="A95" s="51">
        <v>2018</v>
      </c>
      <c r="B95" s="39" t="s">
        <v>303</v>
      </c>
      <c r="C95" s="39">
        <v>2.972</v>
      </c>
      <c r="D95" s="29">
        <v>13.701000000000001</v>
      </c>
      <c r="E95" s="33" t="s">
        <v>304</v>
      </c>
      <c r="F95" s="31" t="s">
        <v>305</v>
      </c>
      <c r="G95" s="32"/>
    </row>
    <row r="96" spans="1:7" x14ac:dyDescent="0.3">
      <c r="A96" s="51">
        <v>2019</v>
      </c>
      <c r="B96" s="39" t="s">
        <v>306</v>
      </c>
      <c r="C96" s="39">
        <v>2.8109999999999999</v>
      </c>
      <c r="D96" s="29">
        <v>14.324</v>
      </c>
      <c r="E96" s="33" t="s">
        <v>307</v>
      </c>
      <c r="F96" s="35">
        <v>3384438</v>
      </c>
      <c r="G96" s="32"/>
    </row>
    <row r="97" spans="1:7" x14ac:dyDescent="0.3">
      <c r="A97" s="36" t="s">
        <v>308</v>
      </c>
      <c r="B97" s="23"/>
      <c r="C97" s="23"/>
      <c r="D97" s="23"/>
      <c r="E97" s="23"/>
      <c r="F97" s="23"/>
      <c r="G97" s="24"/>
    </row>
    <row r="98" spans="1:7" x14ac:dyDescent="0.3">
      <c r="A98" s="53" t="s">
        <v>77</v>
      </c>
      <c r="B98" s="53" t="s">
        <v>78</v>
      </c>
      <c r="C98" s="53" t="s">
        <v>79</v>
      </c>
      <c r="D98" s="53" t="s">
        <v>80</v>
      </c>
      <c r="E98" s="53" t="s">
        <v>81</v>
      </c>
      <c r="F98" s="53" t="s">
        <v>82</v>
      </c>
      <c r="G98" s="24"/>
    </row>
    <row r="99" spans="1:7" x14ac:dyDescent="0.3">
      <c r="A99" s="54">
        <v>2006</v>
      </c>
      <c r="B99" s="39">
        <v>527.31200000000001</v>
      </c>
      <c r="C99" s="39">
        <v>919</v>
      </c>
      <c r="D99" s="29">
        <v>2.8620000000000001</v>
      </c>
      <c r="E99" s="55" t="s">
        <v>309</v>
      </c>
      <c r="F99" s="31">
        <v>532.75099999999998</v>
      </c>
      <c r="G99" s="32"/>
    </row>
    <row r="100" spans="1:7" x14ac:dyDescent="0.3">
      <c r="A100" s="54">
        <v>2007</v>
      </c>
      <c r="B100" s="39">
        <v>586.928</v>
      </c>
      <c r="C100" s="39">
        <v>1.016</v>
      </c>
      <c r="D100" s="29">
        <v>3.0950000000000002</v>
      </c>
      <c r="E100" s="33" t="s">
        <v>310</v>
      </c>
      <c r="F100" s="31">
        <v>664.03599999999994</v>
      </c>
      <c r="G100" s="32"/>
    </row>
    <row r="101" spans="1:7" x14ac:dyDescent="0.3">
      <c r="A101" s="54">
        <v>2008</v>
      </c>
      <c r="B101" s="39">
        <v>776.98500000000001</v>
      </c>
      <c r="C101" s="39">
        <v>1.3360000000000001</v>
      </c>
      <c r="D101" s="40">
        <v>3.431</v>
      </c>
      <c r="E101" s="33" t="s">
        <v>311</v>
      </c>
      <c r="F101" s="31">
        <v>801.24900000000002</v>
      </c>
      <c r="G101" s="32"/>
    </row>
    <row r="102" spans="1:7" x14ac:dyDescent="0.3">
      <c r="A102" s="54">
        <v>2009</v>
      </c>
      <c r="B102" s="39">
        <v>784.31</v>
      </c>
      <c r="C102" s="39">
        <v>1.34</v>
      </c>
      <c r="D102" s="29">
        <v>4.0430000000000001</v>
      </c>
      <c r="E102" s="33" t="s">
        <v>312</v>
      </c>
      <c r="F102" s="31">
        <v>938.68899999999996</v>
      </c>
      <c r="G102" s="32"/>
    </row>
    <row r="103" spans="1:7" x14ac:dyDescent="0.3">
      <c r="A103" s="54">
        <v>2010</v>
      </c>
      <c r="B103" s="39">
        <v>884.63300000000004</v>
      </c>
      <c r="C103" s="39">
        <v>1.502</v>
      </c>
      <c r="D103" s="34" t="s">
        <v>313</v>
      </c>
      <c r="E103" s="33" t="s">
        <v>314</v>
      </c>
      <c r="F103" s="31" t="s">
        <v>315</v>
      </c>
      <c r="G103" s="32"/>
    </row>
    <row r="104" spans="1:7" x14ac:dyDescent="0.3">
      <c r="A104" s="54">
        <v>2011</v>
      </c>
      <c r="B104" s="39" t="s">
        <v>316</v>
      </c>
      <c r="C104" s="39">
        <v>1.77</v>
      </c>
      <c r="D104" s="34" t="s">
        <v>317</v>
      </c>
      <c r="E104" s="33" t="s">
        <v>318</v>
      </c>
      <c r="F104" s="31" t="s">
        <v>319</v>
      </c>
      <c r="G104" s="32"/>
    </row>
    <row r="105" spans="1:7" x14ac:dyDescent="0.3">
      <c r="A105" s="54">
        <v>2012</v>
      </c>
      <c r="B105" s="39" t="s">
        <v>320</v>
      </c>
      <c r="C105" s="39">
        <v>2.0680000000000001</v>
      </c>
      <c r="D105" s="29">
        <v>6.1459999999999999</v>
      </c>
      <c r="E105" s="33" t="s">
        <v>321</v>
      </c>
      <c r="F105" s="31" t="s">
        <v>322</v>
      </c>
      <c r="G105" s="32"/>
    </row>
    <row r="106" spans="1:7" x14ac:dyDescent="0.3">
      <c r="A106" s="54">
        <v>2013</v>
      </c>
      <c r="B106" s="39" t="s">
        <v>323</v>
      </c>
      <c r="C106" s="39">
        <v>2.4830000000000001</v>
      </c>
      <c r="D106" s="29">
        <v>9.0920000000000005</v>
      </c>
      <c r="E106" s="33" t="s">
        <v>324</v>
      </c>
      <c r="F106" s="31" t="s">
        <v>325</v>
      </c>
      <c r="G106" s="32"/>
    </row>
    <row r="107" spans="1:7" x14ac:dyDescent="0.3">
      <c r="A107" s="54">
        <v>2014</v>
      </c>
      <c r="B107" s="39" t="s">
        <v>326</v>
      </c>
      <c r="C107" s="39">
        <v>2.7149999999999999</v>
      </c>
      <c r="D107" s="29">
        <v>11.061</v>
      </c>
      <c r="E107" s="33" t="s">
        <v>327</v>
      </c>
      <c r="F107" s="31" t="s">
        <v>328</v>
      </c>
      <c r="G107" s="32"/>
    </row>
    <row r="108" spans="1:7" x14ac:dyDescent="0.3">
      <c r="A108" s="54">
        <v>2015</v>
      </c>
      <c r="B108" s="39" t="s">
        <v>329</v>
      </c>
      <c r="C108" s="39">
        <v>2.7850000000000001</v>
      </c>
      <c r="D108" s="29">
        <v>11.648</v>
      </c>
      <c r="E108" s="33" t="s">
        <v>330</v>
      </c>
      <c r="F108" s="31" t="s">
        <v>331</v>
      </c>
      <c r="G108" s="32"/>
    </row>
    <row r="109" spans="1:7" x14ac:dyDescent="0.3">
      <c r="A109" s="54">
        <v>2016</v>
      </c>
      <c r="B109" s="39" t="s">
        <v>332</v>
      </c>
      <c r="C109" s="39">
        <v>2.762</v>
      </c>
      <c r="D109" s="29">
        <v>12.052</v>
      </c>
      <c r="E109" s="33" t="s">
        <v>333</v>
      </c>
      <c r="F109" s="31" t="s">
        <v>334</v>
      </c>
      <c r="G109" s="32"/>
    </row>
    <row r="110" spans="1:7" x14ac:dyDescent="0.3">
      <c r="A110" s="54">
        <v>2017</v>
      </c>
      <c r="B110" s="39" t="s">
        <v>335</v>
      </c>
      <c r="C110" s="39">
        <v>2.9889999999999999</v>
      </c>
      <c r="D110" s="29">
        <v>12.407</v>
      </c>
      <c r="E110" s="33" t="s">
        <v>336</v>
      </c>
      <c r="F110" s="31" t="s">
        <v>337</v>
      </c>
      <c r="G110" s="32"/>
    </row>
    <row r="111" spans="1:7" x14ac:dyDescent="0.3">
      <c r="A111" s="54">
        <v>2018</v>
      </c>
      <c r="B111" s="39" t="s">
        <v>338</v>
      </c>
      <c r="C111" s="39">
        <v>3.2050000000000001</v>
      </c>
      <c r="D111" s="29">
        <v>13.076000000000001</v>
      </c>
      <c r="E111" s="33" t="s">
        <v>339</v>
      </c>
      <c r="F111" s="31" t="s">
        <v>340</v>
      </c>
      <c r="G111" s="32"/>
    </row>
    <row r="112" spans="1:7" x14ac:dyDescent="0.3">
      <c r="A112" s="54">
        <v>2019</v>
      </c>
      <c r="B112" s="39" t="s">
        <v>341</v>
      </c>
      <c r="C112" s="39">
        <v>3.2330000000000001</v>
      </c>
      <c r="D112" s="29">
        <v>13.43</v>
      </c>
      <c r="E112" s="33" t="s">
        <v>342</v>
      </c>
      <c r="F112" s="35">
        <v>6544308</v>
      </c>
      <c r="G112" s="32"/>
    </row>
    <row r="113" spans="1:7" x14ac:dyDescent="0.3">
      <c r="A113" s="36" t="s">
        <v>343</v>
      </c>
      <c r="B113" s="23"/>
      <c r="C113" s="23"/>
      <c r="D113" s="23"/>
      <c r="E113" s="23"/>
      <c r="F113" s="23"/>
      <c r="G113" s="24"/>
    </row>
    <row r="114" spans="1:7" x14ac:dyDescent="0.3">
      <c r="A114" s="56" t="s">
        <v>77</v>
      </c>
      <c r="B114" s="56" t="s">
        <v>78</v>
      </c>
      <c r="C114" s="56" t="s">
        <v>79</v>
      </c>
      <c r="D114" s="56" t="s">
        <v>80</v>
      </c>
      <c r="E114" s="56" t="s">
        <v>81</v>
      </c>
      <c r="F114" s="56" t="s">
        <v>82</v>
      </c>
      <c r="G114" s="24"/>
    </row>
    <row r="115" spans="1:7" x14ac:dyDescent="0.3">
      <c r="A115" s="57">
        <v>2006</v>
      </c>
      <c r="B115" s="39">
        <v>370.35199999999998</v>
      </c>
      <c r="C115" s="39">
        <v>929</v>
      </c>
      <c r="D115" s="29">
        <v>1.484</v>
      </c>
      <c r="E115" s="30" t="s">
        <v>344</v>
      </c>
      <c r="F115" s="31">
        <v>284.21800000000002</v>
      </c>
      <c r="G115" s="32"/>
    </row>
    <row r="116" spans="1:7" x14ac:dyDescent="0.3">
      <c r="A116" s="57">
        <v>2007</v>
      </c>
      <c r="B116" s="39">
        <v>365.62299999999999</v>
      </c>
      <c r="C116" s="39">
        <v>905</v>
      </c>
      <c r="D116" s="29">
        <v>1.8380000000000001</v>
      </c>
      <c r="E116" s="33" t="s">
        <v>345</v>
      </c>
      <c r="F116" s="49" t="s">
        <v>346</v>
      </c>
      <c r="G116" s="32"/>
    </row>
    <row r="117" spans="1:7" x14ac:dyDescent="0.3">
      <c r="A117" s="57">
        <v>2008</v>
      </c>
      <c r="B117" s="39">
        <v>465.43200000000002</v>
      </c>
      <c r="C117" s="39">
        <v>1.137</v>
      </c>
      <c r="D117" s="29">
        <v>2.2509999999999999</v>
      </c>
      <c r="E117" s="33" t="s">
        <v>347</v>
      </c>
      <c r="F117" s="31">
        <v>380.786</v>
      </c>
      <c r="G117" s="32"/>
    </row>
    <row r="118" spans="1:7" x14ac:dyDescent="0.3">
      <c r="A118" s="57">
        <v>2009</v>
      </c>
      <c r="B118" s="39">
        <v>515.83600000000001</v>
      </c>
      <c r="C118" s="39">
        <v>1.244</v>
      </c>
      <c r="D118" s="34" t="s">
        <v>348</v>
      </c>
      <c r="E118" s="33" t="s">
        <v>349</v>
      </c>
      <c r="F118" s="49" t="s">
        <v>350</v>
      </c>
      <c r="G118" s="32"/>
    </row>
    <row r="119" spans="1:7" x14ac:dyDescent="0.3">
      <c r="A119" s="57">
        <v>2010</v>
      </c>
      <c r="B119" s="39">
        <v>574.48099999999999</v>
      </c>
      <c r="C119" s="39">
        <v>1.3680000000000001</v>
      </c>
      <c r="D119" s="34" t="s">
        <v>351</v>
      </c>
      <c r="E119" s="33" t="s">
        <v>352</v>
      </c>
      <c r="F119" s="31">
        <v>629.81600000000003</v>
      </c>
      <c r="G119" s="32"/>
    </row>
    <row r="120" spans="1:7" x14ac:dyDescent="0.3">
      <c r="A120" s="57">
        <v>2011</v>
      </c>
      <c r="B120" s="39">
        <v>636.47299999999996</v>
      </c>
      <c r="C120" s="39">
        <v>1.4970000000000001</v>
      </c>
      <c r="D120" s="29">
        <v>3.6080000000000001</v>
      </c>
      <c r="E120" s="33" t="s">
        <v>353</v>
      </c>
      <c r="F120" s="31">
        <v>898.798</v>
      </c>
      <c r="G120" s="32"/>
    </row>
    <row r="121" spans="1:7" x14ac:dyDescent="0.3">
      <c r="A121" s="57">
        <v>2012</v>
      </c>
      <c r="B121" s="39">
        <v>685.72400000000005</v>
      </c>
      <c r="C121" s="39">
        <v>1.5920000000000001</v>
      </c>
      <c r="D121" s="29">
        <v>4.2089999999999996</v>
      </c>
      <c r="E121" s="33" t="s">
        <v>354</v>
      </c>
      <c r="F121" s="31" t="s">
        <v>355</v>
      </c>
      <c r="G121" s="32"/>
    </row>
    <row r="122" spans="1:7" x14ac:dyDescent="0.3">
      <c r="A122" s="57">
        <v>2013</v>
      </c>
      <c r="B122" s="39">
        <v>751.26900000000001</v>
      </c>
      <c r="C122" s="39">
        <v>1.7130000000000001</v>
      </c>
      <c r="D122" s="29">
        <v>6.2469999999999999</v>
      </c>
      <c r="E122" s="33" t="s">
        <v>356</v>
      </c>
      <c r="F122" s="31" t="s">
        <v>357</v>
      </c>
      <c r="G122" s="32"/>
    </row>
    <row r="123" spans="1:7" x14ac:dyDescent="0.3">
      <c r="A123" s="57">
        <v>2014</v>
      </c>
      <c r="B123" s="39">
        <v>800.18499999999995</v>
      </c>
      <c r="C123" s="39">
        <v>1.7909999999999999</v>
      </c>
      <c r="D123" s="29">
        <v>7.4850000000000003</v>
      </c>
      <c r="E123" s="33" t="s">
        <v>358</v>
      </c>
      <c r="F123" s="31" t="s">
        <v>359</v>
      </c>
      <c r="G123" s="32"/>
    </row>
    <row r="124" spans="1:7" x14ac:dyDescent="0.3">
      <c r="A124" s="57">
        <v>2015</v>
      </c>
      <c r="B124" s="39">
        <v>860.82500000000005</v>
      </c>
      <c r="C124" s="39">
        <v>1.8919999999999999</v>
      </c>
      <c r="D124" s="29">
        <v>8.1549999999999994</v>
      </c>
      <c r="E124" s="33" t="s">
        <v>360</v>
      </c>
      <c r="F124" s="31" t="s">
        <v>361</v>
      </c>
      <c r="G124" s="32"/>
    </row>
    <row r="125" spans="1:7" x14ac:dyDescent="0.3">
      <c r="A125" s="57">
        <v>2016</v>
      </c>
      <c r="B125" s="39">
        <v>943.23900000000003</v>
      </c>
      <c r="C125" s="39">
        <v>2.036</v>
      </c>
      <c r="D125" s="29">
        <v>8.7319999999999993</v>
      </c>
      <c r="E125" s="33" t="s">
        <v>362</v>
      </c>
      <c r="F125" s="31" t="s">
        <v>363</v>
      </c>
      <c r="G125" s="32"/>
    </row>
    <row r="126" spans="1:7" x14ac:dyDescent="0.3">
      <c r="A126" s="57">
        <v>2017</v>
      </c>
      <c r="B126" s="39" t="s">
        <v>364</v>
      </c>
      <c r="C126" s="39">
        <v>2.129</v>
      </c>
      <c r="D126" s="29">
        <v>9.3249999999999993</v>
      </c>
      <c r="E126" s="33" t="s">
        <v>365</v>
      </c>
      <c r="F126" s="31" t="s">
        <v>366</v>
      </c>
      <c r="G126" s="32"/>
    </row>
    <row r="127" spans="1:7" x14ac:dyDescent="0.3">
      <c r="A127" s="57">
        <v>2018</v>
      </c>
      <c r="B127" s="39" t="s">
        <v>367</v>
      </c>
      <c r="C127" s="39">
        <v>2.2999999999999998</v>
      </c>
      <c r="D127" s="29">
        <v>9.9380000000000006</v>
      </c>
      <c r="E127" s="33" t="s">
        <v>368</v>
      </c>
      <c r="F127" s="31" t="s">
        <v>369</v>
      </c>
      <c r="G127" s="32"/>
    </row>
    <row r="128" spans="1:7" x14ac:dyDescent="0.3">
      <c r="A128" s="57">
        <v>2019</v>
      </c>
      <c r="B128" s="39" t="s">
        <v>370</v>
      </c>
      <c r="C128" s="39">
        <v>2.33</v>
      </c>
      <c r="D128" s="29">
        <v>10.323</v>
      </c>
      <c r="E128" s="33" t="s">
        <v>371</v>
      </c>
      <c r="F128" s="35">
        <v>3414187</v>
      </c>
      <c r="G128" s="32"/>
    </row>
    <row r="129" spans="1:7" x14ac:dyDescent="0.3">
      <c r="A129" s="36" t="s">
        <v>372</v>
      </c>
      <c r="B129" s="23"/>
      <c r="C129" s="23"/>
      <c r="D129" s="23"/>
      <c r="E129" s="23"/>
      <c r="F129" s="23"/>
      <c r="G129" s="24"/>
    </row>
    <row r="130" spans="1:7" x14ac:dyDescent="0.3">
      <c r="A130" s="58" t="s">
        <v>77</v>
      </c>
      <c r="B130" s="58" t="s">
        <v>78</v>
      </c>
      <c r="C130" s="58" t="s">
        <v>79</v>
      </c>
      <c r="D130" s="58" t="s">
        <v>80</v>
      </c>
      <c r="E130" s="58" t="s">
        <v>81</v>
      </c>
      <c r="F130" s="58" t="s">
        <v>82</v>
      </c>
      <c r="G130" s="24"/>
    </row>
    <row r="131" spans="1:7" x14ac:dyDescent="0.3">
      <c r="A131" s="59">
        <v>2006</v>
      </c>
      <c r="B131" s="39">
        <v>99.302999999999997</v>
      </c>
      <c r="C131" s="39">
        <v>1.1890000000000001</v>
      </c>
      <c r="D131" s="29">
        <v>426</v>
      </c>
      <c r="E131" s="30" t="s">
        <v>373</v>
      </c>
      <c r="F131" s="31">
        <v>11.661</v>
      </c>
      <c r="G131" s="32"/>
    </row>
    <row r="132" spans="1:7" x14ac:dyDescent="0.3">
      <c r="A132" s="59">
        <v>2007</v>
      </c>
      <c r="B132" s="39">
        <v>128.023</v>
      </c>
      <c r="C132" s="39">
        <v>1.4450000000000001</v>
      </c>
      <c r="D132" s="29">
        <v>517</v>
      </c>
      <c r="E132" s="33" t="s">
        <v>374</v>
      </c>
      <c r="F132" s="31">
        <v>21.562000000000001</v>
      </c>
      <c r="G132" s="32"/>
    </row>
    <row r="133" spans="1:7" x14ac:dyDescent="0.3">
      <c r="A133" s="59">
        <v>2008</v>
      </c>
      <c r="B133" s="39">
        <v>158.68799999999999</v>
      </c>
      <c r="C133" s="39">
        <v>1.694</v>
      </c>
      <c r="D133" s="29">
        <v>626</v>
      </c>
      <c r="E133" s="33" t="s">
        <v>375</v>
      </c>
      <c r="F133" s="31">
        <v>36.109000000000002</v>
      </c>
      <c r="G133" s="32"/>
    </row>
    <row r="134" spans="1:7" x14ac:dyDescent="0.3">
      <c r="A134" s="59">
        <v>2009</v>
      </c>
      <c r="B134" s="39">
        <v>155.965</v>
      </c>
      <c r="C134" s="39">
        <v>1.579</v>
      </c>
      <c r="D134" s="29">
        <v>751</v>
      </c>
      <c r="E134" s="33" t="s">
        <v>376</v>
      </c>
      <c r="F134" s="31">
        <v>68.781000000000006</v>
      </c>
      <c r="G134" s="32"/>
    </row>
    <row r="135" spans="1:7" x14ac:dyDescent="0.3">
      <c r="A135" s="59">
        <v>2010</v>
      </c>
      <c r="B135" s="39">
        <v>185.54400000000001</v>
      </c>
      <c r="C135" s="39">
        <v>1.786</v>
      </c>
      <c r="D135" s="29">
        <v>926</v>
      </c>
      <c r="E135" s="33" t="s">
        <v>377</v>
      </c>
      <c r="F135" s="31">
        <v>191.11199999999999</v>
      </c>
      <c r="G135" s="32"/>
    </row>
    <row r="136" spans="1:7" x14ac:dyDescent="0.3">
      <c r="A136" s="59">
        <v>2011</v>
      </c>
      <c r="B136" s="39">
        <v>224.375</v>
      </c>
      <c r="C136" s="39">
        <v>2.0579999999999998</v>
      </c>
      <c r="D136" s="29">
        <v>1.1379999999999999</v>
      </c>
      <c r="E136" s="33" t="s">
        <v>378</v>
      </c>
      <c r="F136" s="31">
        <v>335.88299999999998</v>
      </c>
      <c r="G136" s="32"/>
    </row>
    <row r="137" spans="1:7" x14ac:dyDescent="0.3">
      <c r="A137" s="59">
        <v>2012</v>
      </c>
      <c r="B137" s="39">
        <v>244.185</v>
      </c>
      <c r="C137" s="39">
        <v>2.1389999999999998</v>
      </c>
      <c r="D137" s="29">
        <v>1.4730000000000001</v>
      </c>
      <c r="E137" s="33" t="s">
        <v>379</v>
      </c>
      <c r="F137" s="31">
        <v>468.65499999999997</v>
      </c>
      <c r="G137" s="32"/>
    </row>
    <row r="138" spans="1:7" x14ac:dyDescent="0.3">
      <c r="A138" s="59">
        <v>2013</v>
      </c>
      <c r="B138" s="39">
        <v>268.649</v>
      </c>
      <c r="C138" s="39">
        <v>2.258</v>
      </c>
      <c r="D138" s="29">
        <v>2.339</v>
      </c>
      <c r="E138" s="33" t="s">
        <v>380</v>
      </c>
      <c r="F138" s="31">
        <v>658.74300000000005</v>
      </c>
      <c r="G138" s="32"/>
    </row>
    <row r="139" spans="1:7" x14ac:dyDescent="0.3">
      <c r="A139" s="59">
        <v>2014</v>
      </c>
      <c r="B139" s="39">
        <v>284.38499999999999</v>
      </c>
      <c r="C139" s="39">
        <v>2.2970000000000002</v>
      </c>
      <c r="D139" s="29">
        <v>2.8140000000000001</v>
      </c>
      <c r="E139" s="33" t="s">
        <v>381</v>
      </c>
      <c r="F139" s="31">
        <v>851.47199999999998</v>
      </c>
      <c r="G139" s="32"/>
    </row>
    <row r="140" spans="1:7" x14ac:dyDescent="0.3">
      <c r="A140" s="59">
        <v>2015</v>
      </c>
      <c r="B140" s="39">
        <v>292.209</v>
      </c>
      <c r="C140" s="39">
        <v>2.27</v>
      </c>
      <c r="D140" s="29">
        <v>3.1019999999999999</v>
      </c>
      <c r="E140" s="33" t="s">
        <v>382</v>
      </c>
      <c r="F140" s="31">
        <v>996.98299999999995</v>
      </c>
      <c r="G140" s="32"/>
    </row>
    <row r="141" spans="1:7" x14ac:dyDescent="0.3">
      <c r="A141" s="59">
        <v>2016</v>
      </c>
      <c r="B141" s="39">
        <v>310.40100000000001</v>
      </c>
      <c r="C141" s="39">
        <v>2.3220000000000001</v>
      </c>
      <c r="D141" s="29">
        <v>3.2250000000000001</v>
      </c>
      <c r="E141" s="33" t="s">
        <v>383</v>
      </c>
      <c r="F141" s="31" t="s">
        <v>384</v>
      </c>
      <c r="G141" s="32"/>
    </row>
    <row r="142" spans="1:7" x14ac:dyDescent="0.3">
      <c r="A142" s="59">
        <v>2017</v>
      </c>
      <c r="B142" s="39">
        <v>339.548</v>
      </c>
      <c r="C142" s="39">
        <v>2.4489999999999998</v>
      </c>
      <c r="D142" s="29">
        <v>3.4060000000000001</v>
      </c>
      <c r="E142" s="33" t="s">
        <v>385</v>
      </c>
      <c r="F142" s="31" t="s">
        <v>386</v>
      </c>
      <c r="G142" s="32"/>
    </row>
    <row r="143" spans="1:7" x14ac:dyDescent="0.3">
      <c r="A143" s="59">
        <v>2018</v>
      </c>
      <c r="B143" s="39">
        <v>373.63600000000002</v>
      </c>
      <c r="C143" s="39">
        <v>2.6019999999999999</v>
      </c>
      <c r="D143" s="34" t="s">
        <v>387</v>
      </c>
      <c r="E143" s="33" t="s">
        <v>388</v>
      </c>
      <c r="F143" s="31">
        <v>937.95500000000004</v>
      </c>
      <c r="G143" s="32"/>
    </row>
    <row r="144" spans="1:7" x14ac:dyDescent="0.3">
      <c r="A144" s="59">
        <v>2019</v>
      </c>
      <c r="B144" s="39">
        <v>365.39</v>
      </c>
      <c r="C144" s="39">
        <v>2.4590000000000001</v>
      </c>
      <c r="D144" s="29">
        <v>3.7280000000000002</v>
      </c>
      <c r="E144" s="33" t="s">
        <v>389</v>
      </c>
      <c r="F144" s="35">
        <v>938835</v>
      </c>
      <c r="G144" s="32"/>
    </row>
    <row r="145" spans="7:7" x14ac:dyDescent="0.3">
      <c r="G145" s="60"/>
    </row>
    <row r="146" spans="7:7" x14ac:dyDescent="0.3">
      <c r="G146" s="60"/>
    </row>
    <row r="147" spans="7:7" x14ac:dyDescent="0.3">
      <c r="G147" s="60"/>
    </row>
    <row r="148" spans="7:7" x14ac:dyDescent="0.3">
      <c r="G148" s="60"/>
    </row>
    <row r="149" spans="7:7" x14ac:dyDescent="0.3">
      <c r="G149" s="60"/>
    </row>
    <row r="150" spans="7:7" x14ac:dyDescent="0.3">
      <c r="G150" s="60"/>
    </row>
    <row r="151" spans="7:7" x14ac:dyDescent="0.3">
      <c r="G151" s="60"/>
    </row>
    <row r="152" spans="7:7" x14ac:dyDescent="0.3">
      <c r="G152" s="60"/>
    </row>
    <row r="153" spans="7:7" x14ac:dyDescent="0.3">
      <c r="G153" s="60"/>
    </row>
    <row r="154" spans="7:7" x14ac:dyDescent="0.3">
      <c r="G154" s="60"/>
    </row>
    <row r="155" spans="7:7" x14ac:dyDescent="0.3">
      <c r="G155" s="60"/>
    </row>
    <row r="156" spans="7:7" x14ac:dyDescent="0.3">
      <c r="G156" s="60"/>
    </row>
    <row r="157" spans="7:7" x14ac:dyDescent="0.3">
      <c r="G157" s="60"/>
    </row>
    <row r="158" spans="7:7" x14ac:dyDescent="0.3">
      <c r="G158" s="60"/>
    </row>
    <row r="159" spans="7:7" x14ac:dyDescent="0.3">
      <c r="G159" s="60"/>
    </row>
    <row r="160" spans="7:7" x14ac:dyDescent="0.3">
      <c r="G160" s="60"/>
    </row>
    <row r="161" spans="7:7" x14ac:dyDescent="0.3">
      <c r="G161" s="60"/>
    </row>
    <row r="162" spans="7:7" x14ac:dyDescent="0.3">
      <c r="G162" s="60"/>
    </row>
    <row r="163" spans="7:7" x14ac:dyDescent="0.3">
      <c r="G163" s="60"/>
    </row>
    <row r="164" spans="7:7" x14ac:dyDescent="0.3">
      <c r="G164" s="60"/>
    </row>
    <row r="165" spans="7:7" x14ac:dyDescent="0.3">
      <c r="G165" s="60"/>
    </row>
    <row r="166" spans="7:7" x14ac:dyDescent="0.3">
      <c r="G166" s="60"/>
    </row>
    <row r="167" spans="7:7" x14ac:dyDescent="0.3">
      <c r="G167" s="60"/>
    </row>
    <row r="168" spans="7:7" x14ac:dyDescent="0.3">
      <c r="G168" s="60"/>
    </row>
    <row r="169" spans="7:7" x14ac:dyDescent="0.3">
      <c r="G169" s="60"/>
    </row>
    <row r="170" spans="7:7" x14ac:dyDescent="0.3">
      <c r="G170" s="60"/>
    </row>
    <row r="171" spans="7:7" x14ac:dyDescent="0.3">
      <c r="G171" s="60"/>
    </row>
    <row r="172" spans="7:7" x14ac:dyDescent="0.3">
      <c r="G172" s="60"/>
    </row>
    <row r="173" spans="7:7" x14ac:dyDescent="0.3">
      <c r="G173" s="60"/>
    </row>
    <row r="174" spans="7:7" x14ac:dyDescent="0.3">
      <c r="G174" s="60"/>
    </row>
    <row r="175" spans="7:7" x14ac:dyDescent="0.3">
      <c r="G175" s="60"/>
    </row>
    <row r="176" spans="7:7" x14ac:dyDescent="0.3">
      <c r="G176" s="60"/>
    </row>
    <row r="177" spans="7:7" x14ac:dyDescent="0.3">
      <c r="G177" s="60"/>
    </row>
    <row r="178" spans="7:7" x14ac:dyDescent="0.3">
      <c r="G178" s="60"/>
    </row>
    <row r="179" spans="7:7" x14ac:dyDescent="0.3">
      <c r="G179" s="60"/>
    </row>
    <row r="180" spans="7:7" x14ac:dyDescent="0.3">
      <c r="G180" s="60"/>
    </row>
    <row r="181" spans="7:7" x14ac:dyDescent="0.3">
      <c r="G181" s="60"/>
    </row>
    <row r="182" spans="7:7" x14ac:dyDescent="0.3">
      <c r="G182" s="60"/>
    </row>
    <row r="183" spans="7:7" x14ac:dyDescent="0.3">
      <c r="G183" s="60"/>
    </row>
    <row r="184" spans="7:7" x14ac:dyDescent="0.3">
      <c r="G184" s="60"/>
    </row>
    <row r="185" spans="7:7" x14ac:dyDescent="0.3">
      <c r="G185" s="60"/>
    </row>
    <row r="186" spans="7:7" x14ac:dyDescent="0.3">
      <c r="G186" s="60"/>
    </row>
    <row r="187" spans="7:7" x14ac:dyDescent="0.3">
      <c r="G187" s="60"/>
    </row>
    <row r="188" spans="7:7" x14ac:dyDescent="0.3">
      <c r="G188" s="60"/>
    </row>
    <row r="189" spans="7:7" x14ac:dyDescent="0.3">
      <c r="G189" s="60"/>
    </row>
    <row r="190" spans="7:7" x14ac:dyDescent="0.3">
      <c r="G190" s="60"/>
    </row>
    <row r="191" spans="7:7" x14ac:dyDescent="0.3">
      <c r="G191" s="60"/>
    </row>
    <row r="192" spans="7:7" x14ac:dyDescent="0.3">
      <c r="G192" s="60"/>
    </row>
    <row r="193" spans="7:7" x14ac:dyDescent="0.3">
      <c r="G193" s="60"/>
    </row>
    <row r="194" spans="7:7" x14ac:dyDescent="0.3">
      <c r="G194" s="60"/>
    </row>
    <row r="195" spans="7:7" x14ac:dyDescent="0.3">
      <c r="G195" s="60"/>
    </row>
    <row r="196" spans="7:7" x14ac:dyDescent="0.3">
      <c r="G196" s="60"/>
    </row>
    <row r="197" spans="7:7" x14ac:dyDescent="0.3">
      <c r="G197" s="60"/>
    </row>
    <row r="198" spans="7:7" x14ac:dyDescent="0.3">
      <c r="G198" s="60"/>
    </row>
    <row r="199" spans="7:7" x14ac:dyDescent="0.3">
      <c r="G199" s="60"/>
    </row>
    <row r="200" spans="7:7" x14ac:dyDescent="0.3">
      <c r="G200" s="60"/>
    </row>
    <row r="201" spans="7:7" x14ac:dyDescent="0.3">
      <c r="G201" s="60"/>
    </row>
    <row r="202" spans="7:7" x14ac:dyDescent="0.3">
      <c r="G202" s="60"/>
    </row>
    <row r="203" spans="7:7" x14ac:dyDescent="0.3">
      <c r="G203" s="60"/>
    </row>
    <row r="204" spans="7:7" x14ac:dyDescent="0.3">
      <c r="G204" s="60"/>
    </row>
    <row r="205" spans="7:7" x14ac:dyDescent="0.3">
      <c r="G205" s="60"/>
    </row>
    <row r="206" spans="7:7" x14ac:dyDescent="0.3">
      <c r="G206" s="60"/>
    </row>
    <row r="207" spans="7:7" x14ac:dyDescent="0.3">
      <c r="G207" s="60"/>
    </row>
    <row r="208" spans="7:7" x14ac:dyDescent="0.3">
      <c r="G208" s="60"/>
    </row>
    <row r="209" spans="7:7" x14ac:dyDescent="0.3">
      <c r="G209" s="60"/>
    </row>
    <row r="210" spans="7:7" x14ac:dyDescent="0.3">
      <c r="G210" s="60"/>
    </row>
    <row r="211" spans="7:7" x14ac:dyDescent="0.3">
      <c r="G211" s="60"/>
    </row>
    <row r="212" spans="7:7" x14ac:dyDescent="0.3">
      <c r="G212" s="60"/>
    </row>
    <row r="213" spans="7:7" x14ac:dyDescent="0.3">
      <c r="G213" s="60"/>
    </row>
    <row r="214" spans="7:7" x14ac:dyDescent="0.3">
      <c r="G214" s="60"/>
    </row>
    <row r="215" spans="7:7" x14ac:dyDescent="0.3">
      <c r="G215" s="60"/>
    </row>
    <row r="216" spans="7:7" x14ac:dyDescent="0.3">
      <c r="G216" s="60"/>
    </row>
    <row r="217" spans="7:7" x14ac:dyDescent="0.3">
      <c r="G217" s="60"/>
    </row>
    <row r="218" spans="7:7" x14ac:dyDescent="0.3">
      <c r="G218" s="60"/>
    </row>
    <row r="219" spans="7:7" x14ac:dyDescent="0.3">
      <c r="G219" s="60"/>
    </row>
    <row r="220" spans="7:7" x14ac:dyDescent="0.3">
      <c r="G220" s="60"/>
    </row>
    <row r="221" spans="7:7" x14ac:dyDescent="0.3">
      <c r="G221" s="60"/>
    </row>
    <row r="222" spans="7:7" x14ac:dyDescent="0.3">
      <c r="G222" s="60"/>
    </row>
    <row r="223" spans="7:7" x14ac:dyDescent="0.3">
      <c r="G223" s="60"/>
    </row>
    <row r="224" spans="7:7" x14ac:dyDescent="0.3">
      <c r="G224" s="60"/>
    </row>
    <row r="225" spans="7:7" x14ac:dyDescent="0.3">
      <c r="G225" s="60"/>
    </row>
    <row r="226" spans="7:7" x14ac:dyDescent="0.3">
      <c r="G226" s="60"/>
    </row>
    <row r="227" spans="7:7" x14ac:dyDescent="0.3">
      <c r="G227" s="60"/>
    </row>
    <row r="228" spans="7:7" x14ac:dyDescent="0.3">
      <c r="G228" s="60"/>
    </row>
    <row r="229" spans="7:7" x14ac:dyDescent="0.3">
      <c r="G229" s="60"/>
    </row>
    <row r="230" spans="7:7" x14ac:dyDescent="0.3">
      <c r="G230" s="60"/>
    </row>
    <row r="231" spans="7:7" x14ac:dyDescent="0.3">
      <c r="G231" s="60"/>
    </row>
    <row r="232" spans="7:7" x14ac:dyDescent="0.3">
      <c r="G232" s="60"/>
    </row>
    <row r="233" spans="7:7" x14ac:dyDescent="0.3">
      <c r="G233" s="60"/>
    </row>
    <row r="234" spans="7:7" x14ac:dyDescent="0.3">
      <c r="G234" s="60"/>
    </row>
    <row r="235" spans="7:7" x14ac:dyDescent="0.3">
      <c r="G235" s="60"/>
    </row>
    <row r="236" spans="7:7" x14ac:dyDescent="0.3">
      <c r="G236" s="60"/>
    </row>
    <row r="237" spans="7:7" x14ac:dyDescent="0.3">
      <c r="G237" s="60"/>
    </row>
    <row r="238" spans="7:7" x14ac:dyDescent="0.3">
      <c r="G238" s="60"/>
    </row>
    <row r="239" spans="7:7" x14ac:dyDescent="0.3">
      <c r="G239" s="60"/>
    </row>
    <row r="240" spans="7:7" x14ac:dyDescent="0.3">
      <c r="G240" s="60"/>
    </row>
    <row r="241" spans="7:7" x14ac:dyDescent="0.3">
      <c r="G241" s="60"/>
    </row>
    <row r="242" spans="7:7" x14ac:dyDescent="0.3">
      <c r="G242" s="60"/>
    </row>
    <row r="243" spans="7:7" x14ac:dyDescent="0.3">
      <c r="G243" s="60"/>
    </row>
    <row r="244" spans="7:7" x14ac:dyDescent="0.3">
      <c r="G244" s="60"/>
    </row>
    <row r="245" spans="7:7" x14ac:dyDescent="0.3">
      <c r="G245" s="60"/>
    </row>
    <row r="246" spans="7:7" x14ac:dyDescent="0.3">
      <c r="G246" s="60"/>
    </row>
    <row r="247" spans="7:7" x14ac:dyDescent="0.3">
      <c r="G247" s="60"/>
    </row>
    <row r="248" spans="7:7" x14ac:dyDescent="0.3">
      <c r="G248" s="60"/>
    </row>
    <row r="249" spans="7:7" x14ac:dyDescent="0.3">
      <c r="G249" s="60"/>
    </row>
    <row r="250" spans="7:7" x14ac:dyDescent="0.3">
      <c r="G250" s="60"/>
    </row>
    <row r="251" spans="7:7" x14ac:dyDescent="0.3">
      <c r="G251" s="60"/>
    </row>
    <row r="252" spans="7:7" x14ac:dyDescent="0.3">
      <c r="G252" s="60"/>
    </row>
    <row r="253" spans="7:7" x14ac:dyDescent="0.3">
      <c r="G253" s="60"/>
    </row>
    <row r="254" spans="7:7" x14ac:dyDescent="0.3">
      <c r="G254" s="60"/>
    </row>
    <row r="255" spans="7:7" x14ac:dyDescent="0.3">
      <c r="G255" s="60"/>
    </row>
    <row r="256" spans="7:7" x14ac:dyDescent="0.3">
      <c r="G256" s="60"/>
    </row>
    <row r="257" spans="7:7" x14ac:dyDescent="0.3">
      <c r="G257" s="60"/>
    </row>
    <row r="258" spans="7:7" x14ac:dyDescent="0.3">
      <c r="G258" s="60"/>
    </row>
    <row r="259" spans="7:7" x14ac:dyDescent="0.3">
      <c r="G259" s="60"/>
    </row>
    <row r="260" spans="7:7" x14ac:dyDescent="0.3">
      <c r="G260" s="60"/>
    </row>
    <row r="261" spans="7:7" x14ac:dyDescent="0.3">
      <c r="G261" s="60"/>
    </row>
    <row r="262" spans="7:7" x14ac:dyDescent="0.3">
      <c r="G262" s="60"/>
    </row>
    <row r="263" spans="7:7" x14ac:dyDescent="0.3">
      <c r="G263" s="60"/>
    </row>
    <row r="264" spans="7:7" x14ac:dyDescent="0.3">
      <c r="G264" s="60"/>
    </row>
    <row r="265" spans="7:7" x14ac:dyDescent="0.3">
      <c r="G265" s="60"/>
    </row>
    <row r="266" spans="7:7" x14ac:dyDescent="0.3">
      <c r="G266" s="60"/>
    </row>
    <row r="267" spans="7:7" x14ac:dyDescent="0.3">
      <c r="G267" s="60"/>
    </row>
    <row r="268" spans="7:7" x14ac:dyDescent="0.3">
      <c r="G268" s="60"/>
    </row>
    <row r="269" spans="7:7" x14ac:dyDescent="0.3">
      <c r="G269" s="60"/>
    </row>
    <row r="270" spans="7:7" x14ac:dyDescent="0.3">
      <c r="G270" s="60"/>
    </row>
    <row r="271" spans="7:7" x14ac:dyDescent="0.3">
      <c r="G271" s="60"/>
    </row>
    <row r="272" spans="7:7" x14ac:dyDescent="0.3">
      <c r="G272" s="60"/>
    </row>
    <row r="273" spans="7:7" x14ac:dyDescent="0.3">
      <c r="G273" s="60"/>
    </row>
    <row r="274" spans="7:7" x14ac:dyDescent="0.3">
      <c r="G274" s="60"/>
    </row>
    <row r="275" spans="7:7" x14ac:dyDescent="0.3">
      <c r="G275" s="60"/>
    </row>
    <row r="276" spans="7:7" x14ac:dyDescent="0.3">
      <c r="G276" s="60"/>
    </row>
    <row r="277" spans="7:7" x14ac:dyDescent="0.3">
      <c r="G277" s="60"/>
    </row>
    <row r="278" spans="7:7" x14ac:dyDescent="0.3">
      <c r="G278" s="60"/>
    </row>
    <row r="279" spans="7:7" x14ac:dyDescent="0.3">
      <c r="G279" s="60"/>
    </row>
    <row r="280" spans="7:7" x14ac:dyDescent="0.3">
      <c r="G280" s="60"/>
    </row>
    <row r="281" spans="7:7" x14ac:dyDescent="0.3">
      <c r="G281" s="60"/>
    </row>
    <row r="282" spans="7:7" x14ac:dyDescent="0.3">
      <c r="G282" s="60"/>
    </row>
    <row r="283" spans="7:7" x14ac:dyDescent="0.3">
      <c r="G283" s="60"/>
    </row>
    <row r="284" spans="7:7" x14ac:dyDescent="0.3">
      <c r="G284" s="60"/>
    </row>
    <row r="285" spans="7:7" x14ac:dyDescent="0.3">
      <c r="G285" s="60"/>
    </row>
    <row r="286" spans="7:7" x14ac:dyDescent="0.3">
      <c r="G286" s="60"/>
    </row>
    <row r="287" spans="7:7" x14ac:dyDescent="0.3">
      <c r="G287" s="60"/>
    </row>
    <row r="288" spans="7:7" x14ac:dyDescent="0.3">
      <c r="G288" s="60"/>
    </row>
    <row r="289" spans="7:7" x14ac:dyDescent="0.3">
      <c r="G289" s="60"/>
    </row>
    <row r="290" spans="7:7" x14ac:dyDescent="0.3">
      <c r="G290" s="60"/>
    </row>
    <row r="291" spans="7:7" x14ac:dyDescent="0.3">
      <c r="G291" s="60"/>
    </row>
    <row r="292" spans="7:7" x14ac:dyDescent="0.3">
      <c r="G292" s="60"/>
    </row>
    <row r="293" spans="7:7" x14ac:dyDescent="0.3">
      <c r="G293" s="60"/>
    </row>
    <row r="294" spans="7:7" x14ac:dyDescent="0.3">
      <c r="G294" s="60"/>
    </row>
    <row r="295" spans="7:7" x14ac:dyDescent="0.3">
      <c r="G295" s="60"/>
    </row>
    <row r="296" spans="7:7" x14ac:dyDescent="0.3">
      <c r="G296" s="60"/>
    </row>
    <row r="297" spans="7:7" x14ac:dyDescent="0.3">
      <c r="G297" s="60"/>
    </row>
    <row r="298" spans="7:7" x14ac:dyDescent="0.3">
      <c r="G298" s="60"/>
    </row>
    <row r="299" spans="7:7" x14ac:dyDescent="0.3">
      <c r="G299" s="60"/>
    </row>
    <row r="300" spans="7:7" x14ac:dyDescent="0.3">
      <c r="G300" s="60"/>
    </row>
    <row r="301" spans="7:7" x14ac:dyDescent="0.3">
      <c r="G301" s="60"/>
    </row>
    <row r="302" spans="7:7" x14ac:dyDescent="0.3">
      <c r="G302" s="60"/>
    </row>
    <row r="303" spans="7:7" x14ac:dyDescent="0.3">
      <c r="G303" s="60"/>
    </row>
    <row r="304" spans="7:7" x14ac:dyDescent="0.3">
      <c r="G304" s="60"/>
    </row>
    <row r="305" spans="7:7" x14ac:dyDescent="0.3">
      <c r="G305" s="60"/>
    </row>
    <row r="306" spans="7:7" x14ac:dyDescent="0.3">
      <c r="G306" s="60"/>
    </row>
    <row r="307" spans="7:7" x14ac:dyDescent="0.3">
      <c r="G307" s="60"/>
    </row>
    <row r="308" spans="7:7" x14ac:dyDescent="0.3">
      <c r="G308" s="60"/>
    </row>
    <row r="309" spans="7:7" x14ac:dyDescent="0.3">
      <c r="G309" s="60"/>
    </row>
    <row r="310" spans="7:7" x14ac:dyDescent="0.3">
      <c r="G310" s="60"/>
    </row>
    <row r="311" spans="7:7" x14ac:dyDescent="0.3">
      <c r="G311" s="60"/>
    </row>
    <row r="312" spans="7:7" x14ac:dyDescent="0.3">
      <c r="G312" s="60"/>
    </row>
    <row r="313" spans="7:7" x14ac:dyDescent="0.3">
      <c r="G313" s="60"/>
    </row>
    <row r="314" spans="7:7" x14ac:dyDescent="0.3">
      <c r="G314" s="60"/>
    </row>
    <row r="315" spans="7:7" x14ac:dyDescent="0.3">
      <c r="G315" s="60"/>
    </row>
    <row r="316" spans="7:7" x14ac:dyDescent="0.3">
      <c r="G316" s="60"/>
    </row>
    <row r="317" spans="7:7" x14ac:dyDescent="0.3">
      <c r="G317" s="60"/>
    </row>
    <row r="318" spans="7:7" x14ac:dyDescent="0.3">
      <c r="G318" s="60"/>
    </row>
    <row r="319" spans="7:7" x14ac:dyDescent="0.3">
      <c r="G319" s="60"/>
    </row>
    <row r="320" spans="7:7" x14ac:dyDescent="0.3">
      <c r="G320" s="60"/>
    </row>
    <row r="321" spans="7:7" x14ac:dyDescent="0.3">
      <c r="G321" s="60"/>
    </row>
    <row r="322" spans="7:7" x14ac:dyDescent="0.3">
      <c r="G322" s="60"/>
    </row>
    <row r="323" spans="7:7" x14ac:dyDescent="0.3">
      <c r="G323" s="60"/>
    </row>
    <row r="324" spans="7:7" x14ac:dyDescent="0.3">
      <c r="G324" s="60"/>
    </row>
    <row r="325" spans="7:7" x14ac:dyDescent="0.3">
      <c r="G325" s="60"/>
    </row>
    <row r="326" spans="7:7" x14ac:dyDescent="0.3">
      <c r="G326" s="60"/>
    </row>
    <row r="327" spans="7:7" x14ac:dyDescent="0.3">
      <c r="G327" s="60"/>
    </row>
    <row r="328" spans="7:7" x14ac:dyDescent="0.3">
      <c r="G328" s="60"/>
    </row>
    <row r="329" spans="7:7" x14ac:dyDescent="0.3">
      <c r="G329" s="60"/>
    </row>
    <row r="330" spans="7:7" x14ac:dyDescent="0.3">
      <c r="G330" s="60"/>
    </row>
    <row r="331" spans="7:7" x14ac:dyDescent="0.3">
      <c r="G331" s="60"/>
    </row>
    <row r="332" spans="7:7" x14ac:dyDescent="0.3">
      <c r="G332" s="60"/>
    </row>
    <row r="333" spans="7:7" x14ac:dyDescent="0.3">
      <c r="G333" s="60"/>
    </row>
    <row r="334" spans="7:7" x14ac:dyDescent="0.3">
      <c r="G334" s="60"/>
    </row>
    <row r="335" spans="7:7" x14ac:dyDescent="0.3">
      <c r="G335" s="60"/>
    </row>
    <row r="336" spans="7:7" x14ac:dyDescent="0.3">
      <c r="G336" s="60"/>
    </row>
    <row r="337" spans="7:7" x14ac:dyDescent="0.3">
      <c r="G337" s="60"/>
    </row>
    <row r="338" spans="7:7" x14ac:dyDescent="0.3">
      <c r="G338" s="60"/>
    </row>
    <row r="339" spans="7:7" x14ac:dyDescent="0.3">
      <c r="G339" s="60"/>
    </row>
    <row r="340" spans="7:7" x14ac:dyDescent="0.3">
      <c r="G340" s="60"/>
    </row>
    <row r="341" spans="7:7" x14ac:dyDescent="0.3">
      <c r="G341" s="60"/>
    </row>
    <row r="342" spans="7:7" x14ac:dyDescent="0.3">
      <c r="G342" s="60"/>
    </row>
    <row r="343" spans="7:7" x14ac:dyDescent="0.3">
      <c r="G343" s="60"/>
    </row>
    <row r="344" spans="7:7" x14ac:dyDescent="0.3">
      <c r="G344" s="60"/>
    </row>
    <row r="345" spans="7:7" x14ac:dyDescent="0.3">
      <c r="G345" s="60"/>
    </row>
    <row r="346" spans="7:7" x14ac:dyDescent="0.3">
      <c r="G346" s="60"/>
    </row>
    <row r="347" spans="7:7" x14ac:dyDescent="0.3">
      <c r="G347" s="60"/>
    </row>
    <row r="348" spans="7:7" x14ac:dyDescent="0.3">
      <c r="G348" s="60"/>
    </row>
    <row r="349" spans="7:7" x14ac:dyDescent="0.3">
      <c r="G349" s="60"/>
    </row>
    <row r="350" spans="7:7" x14ac:dyDescent="0.3">
      <c r="G350" s="60"/>
    </row>
    <row r="351" spans="7:7" x14ac:dyDescent="0.3">
      <c r="G351" s="60"/>
    </row>
    <row r="352" spans="7:7" x14ac:dyDescent="0.3">
      <c r="G352" s="60"/>
    </row>
    <row r="353" spans="7:7" x14ac:dyDescent="0.3">
      <c r="G353" s="60"/>
    </row>
    <row r="354" spans="7:7" x14ac:dyDescent="0.3">
      <c r="G354" s="60"/>
    </row>
    <row r="355" spans="7:7" x14ac:dyDescent="0.3">
      <c r="G355" s="60"/>
    </row>
    <row r="356" spans="7:7" x14ac:dyDescent="0.3">
      <c r="G356" s="60"/>
    </row>
    <row r="357" spans="7:7" x14ac:dyDescent="0.3">
      <c r="G357" s="60"/>
    </row>
    <row r="358" spans="7:7" x14ac:dyDescent="0.3">
      <c r="G358" s="60"/>
    </row>
    <row r="359" spans="7:7" x14ac:dyDescent="0.3">
      <c r="G359" s="60"/>
    </row>
    <row r="360" spans="7:7" x14ac:dyDescent="0.3">
      <c r="G360" s="60"/>
    </row>
    <row r="361" spans="7:7" x14ac:dyDescent="0.3">
      <c r="G361" s="60"/>
    </row>
    <row r="362" spans="7:7" x14ac:dyDescent="0.3">
      <c r="G362" s="60"/>
    </row>
    <row r="363" spans="7:7" x14ac:dyDescent="0.3">
      <c r="G363" s="60"/>
    </row>
    <row r="364" spans="7:7" x14ac:dyDescent="0.3">
      <c r="G364" s="60"/>
    </row>
    <row r="365" spans="7:7" x14ac:dyDescent="0.3">
      <c r="G365" s="60"/>
    </row>
    <row r="366" spans="7:7" x14ac:dyDescent="0.3">
      <c r="G366" s="60"/>
    </row>
    <row r="367" spans="7:7" x14ac:dyDescent="0.3">
      <c r="G367" s="60"/>
    </row>
    <row r="368" spans="7:7" x14ac:dyDescent="0.3">
      <c r="G368" s="60"/>
    </row>
    <row r="369" spans="7:7" x14ac:dyDescent="0.3">
      <c r="G369" s="60"/>
    </row>
    <row r="370" spans="7:7" x14ac:dyDescent="0.3">
      <c r="G370" s="60"/>
    </row>
    <row r="371" spans="7:7" x14ac:dyDescent="0.3">
      <c r="G371" s="60"/>
    </row>
    <row r="372" spans="7:7" x14ac:dyDescent="0.3">
      <c r="G372" s="60"/>
    </row>
    <row r="373" spans="7:7" x14ac:dyDescent="0.3">
      <c r="G373" s="60"/>
    </row>
    <row r="374" spans="7:7" x14ac:dyDescent="0.3">
      <c r="G374" s="60"/>
    </row>
    <row r="375" spans="7:7" x14ac:dyDescent="0.3">
      <c r="G375" s="60"/>
    </row>
    <row r="376" spans="7:7" x14ac:dyDescent="0.3">
      <c r="G376" s="60"/>
    </row>
    <row r="377" spans="7:7" x14ac:dyDescent="0.3">
      <c r="G377" s="60"/>
    </row>
    <row r="378" spans="7:7" x14ac:dyDescent="0.3">
      <c r="G378" s="60"/>
    </row>
    <row r="379" spans="7:7" x14ac:dyDescent="0.3">
      <c r="G379" s="60"/>
    </row>
    <row r="380" spans="7:7" x14ac:dyDescent="0.3">
      <c r="G380" s="60"/>
    </row>
    <row r="381" spans="7:7" x14ac:dyDescent="0.3">
      <c r="G381" s="60"/>
    </row>
    <row r="382" spans="7:7" x14ac:dyDescent="0.3">
      <c r="G382" s="60"/>
    </row>
    <row r="383" spans="7:7" x14ac:dyDescent="0.3">
      <c r="G383" s="60"/>
    </row>
    <row r="384" spans="7:7" x14ac:dyDescent="0.3">
      <c r="G384" s="60"/>
    </row>
    <row r="385" spans="7:7" x14ac:dyDescent="0.3">
      <c r="G385" s="60"/>
    </row>
    <row r="386" spans="7:7" x14ac:dyDescent="0.3">
      <c r="G386" s="60"/>
    </row>
    <row r="387" spans="7:7" x14ac:dyDescent="0.3">
      <c r="G387" s="60"/>
    </row>
    <row r="388" spans="7:7" x14ac:dyDescent="0.3">
      <c r="G388" s="60"/>
    </row>
    <row r="389" spans="7:7" x14ac:dyDescent="0.3">
      <c r="G389" s="60"/>
    </row>
    <row r="390" spans="7:7" x14ac:dyDescent="0.3">
      <c r="G390" s="60"/>
    </row>
    <row r="391" spans="7:7" x14ac:dyDescent="0.3">
      <c r="G391" s="60"/>
    </row>
    <row r="392" spans="7:7" x14ac:dyDescent="0.3">
      <c r="G392" s="60"/>
    </row>
    <row r="393" spans="7:7" x14ac:dyDescent="0.3">
      <c r="G393" s="60"/>
    </row>
    <row r="394" spans="7:7" x14ac:dyDescent="0.3">
      <c r="G394" s="60"/>
    </row>
    <row r="395" spans="7:7" x14ac:dyDescent="0.3">
      <c r="G395" s="60"/>
    </row>
    <row r="396" spans="7:7" x14ac:dyDescent="0.3">
      <c r="G396" s="60"/>
    </row>
    <row r="397" spans="7:7" x14ac:dyDescent="0.3">
      <c r="G397" s="60"/>
    </row>
    <row r="398" spans="7:7" x14ac:dyDescent="0.3">
      <c r="G398" s="60"/>
    </row>
    <row r="399" spans="7:7" x14ac:dyDescent="0.3">
      <c r="G399" s="60"/>
    </row>
    <row r="400" spans="7:7" x14ac:dyDescent="0.3">
      <c r="G400" s="60"/>
    </row>
    <row r="401" spans="7:7" x14ac:dyDescent="0.3">
      <c r="G401" s="60"/>
    </row>
    <row r="402" spans="7:7" x14ac:dyDescent="0.3">
      <c r="G402" s="60"/>
    </row>
    <row r="403" spans="7:7" x14ac:dyDescent="0.3">
      <c r="G403" s="60"/>
    </row>
    <row r="404" spans="7:7" x14ac:dyDescent="0.3">
      <c r="G404" s="60"/>
    </row>
    <row r="405" spans="7:7" x14ac:dyDescent="0.3">
      <c r="G405" s="60"/>
    </row>
    <row r="406" spans="7:7" x14ac:dyDescent="0.3">
      <c r="G406" s="60"/>
    </row>
    <row r="407" spans="7:7" x14ac:dyDescent="0.3">
      <c r="G407" s="60"/>
    </row>
    <row r="408" spans="7:7" x14ac:dyDescent="0.3">
      <c r="G408" s="60"/>
    </row>
    <row r="409" spans="7:7" x14ac:dyDescent="0.3">
      <c r="G409" s="60"/>
    </row>
    <row r="410" spans="7:7" x14ac:dyDescent="0.3">
      <c r="G410" s="60"/>
    </row>
    <row r="411" spans="7:7" x14ac:dyDescent="0.3">
      <c r="G411" s="60"/>
    </row>
    <row r="412" spans="7:7" x14ac:dyDescent="0.3">
      <c r="G412" s="60"/>
    </row>
    <row r="413" spans="7:7" x14ac:dyDescent="0.3">
      <c r="G413" s="60"/>
    </row>
    <row r="414" spans="7:7" x14ac:dyDescent="0.3">
      <c r="G414" s="60"/>
    </row>
    <row r="415" spans="7:7" x14ac:dyDescent="0.3">
      <c r="G415" s="60"/>
    </row>
    <row r="416" spans="7:7" x14ac:dyDescent="0.3">
      <c r="G416" s="60"/>
    </row>
    <row r="417" spans="7:7" x14ac:dyDescent="0.3">
      <c r="G417" s="60"/>
    </row>
    <row r="418" spans="7:7" x14ac:dyDescent="0.3">
      <c r="G418" s="60"/>
    </row>
    <row r="419" spans="7:7" x14ac:dyDescent="0.3">
      <c r="G419" s="60"/>
    </row>
    <row r="420" spans="7:7" x14ac:dyDescent="0.3">
      <c r="G420" s="60"/>
    </row>
    <row r="421" spans="7:7" x14ac:dyDescent="0.3">
      <c r="G421" s="60"/>
    </row>
    <row r="422" spans="7:7" x14ac:dyDescent="0.3">
      <c r="G422" s="60"/>
    </row>
    <row r="423" spans="7:7" x14ac:dyDescent="0.3">
      <c r="G423" s="60"/>
    </row>
    <row r="424" spans="7:7" x14ac:dyDescent="0.3">
      <c r="G424" s="60"/>
    </row>
    <row r="425" spans="7:7" x14ac:dyDescent="0.3">
      <c r="G425" s="60"/>
    </row>
    <row r="426" spans="7:7" x14ac:dyDescent="0.3">
      <c r="G426" s="60"/>
    </row>
    <row r="427" spans="7:7" x14ac:dyDescent="0.3">
      <c r="G427" s="60"/>
    </row>
    <row r="428" spans="7:7" x14ac:dyDescent="0.3">
      <c r="G428" s="60"/>
    </row>
    <row r="429" spans="7:7" x14ac:dyDescent="0.3">
      <c r="G429" s="60"/>
    </row>
    <row r="430" spans="7:7" x14ac:dyDescent="0.3">
      <c r="G430" s="60"/>
    </row>
    <row r="431" spans="7:7" x14ac:dyDescent="0.3">
      <c r="G431" s="60"/>
    </row>
    <row r="432" spans="7:7" x14ac:dyDescent="0.3">
      <c r="G432" s="60"/>
    </row>
    <row r="433" spans="7:7" x14ac:dyDescent="0.3">
      <c r="G433" s="60"/>
    </row>
    <row r="434" spans="7:7" x14ac:dyDescent="0.3">
      <c r="G434" s="60"/>
    </row>
    <row r="435" spans="7:7" x14ac:dyDescent="0.3">
      <c r="G435" s="60"/>
    </row>
    <row r="436" spans="7:7" x14ac:dyDescent="0.3">
      <c r="G436" s="60"/>
    </row>
    <row r="437" spans="7:7" x14ac:dyDescent="0.3">
      <c r="G437" s="60"/>
    </row>
    <row r="438" spans="7:7" x14ac:dyDescent="0.3">
      <c r="G438" s="60"/>
    </row>
    <row r="439" spans="7:7" x14ac:dyDescent="0.3">
      <c r="G439" s="60"/>
    </row>
    <row r="440" spans="7:7" x14ac:dyDescent="0.3">
      <c r="G440" s="60"/>
    </row>
    <row r="441" spans="7:7" x14ac:dyDescent="0.3">
      <c r="G441" s="60"/>
    </row>
    <row r="442" spans="7:7" x14ac:dyDescent="0.3">
      <c r="G442" s="60"/>
    </row>
    <row r="443" spans="7:7" x14ac:dyDescent="0.3">
      <c r="G443" s="60"/>
    </row>
    <row r="444" spans="7:7" x14ac:dyDescent="0.3">
      <c r="G444" s="60"/>
    </row>
    <row r="445" spans="7:7" x14ac:dyDescent="0.3">
      <c r="G445" s="60"/>
    </row>
    <row r="446" spans="7:7" x14ac:dyDescent="0.3">
      <c r="G446" s="60"/>
    </row>
    <row r="447" spans="7:7" x14ac:dyDescent="0.3">
      <c r="G447" s="60"/>
    </row>
    <row r="448" spans="7:7" x14ac:dyDescent="0.3">
      <c r="G448" s="60"/>
    </row>
    <row r="449" spans="7:7" x14ac:dyDescent="0.3">
      <c r="G449" s="60"/>
    </row>
    <row r="450" spans="7:7" x14ac:dyDescent="0.3">
      <c r="G450" s="60"/>
    </row>
    <row r="451" spans="7:7" x14ac:dyDescent="0.3">
      <c r="G451" s="60"/>
    </row>
    <row r="452" spans="7:7" x14ac:dyDescent="0.3">
      <c r="G452" s="60"/>
    </row>
    <row r="453" spans="7:7" x14ac:dyDescent="0.3">
      <c r="G453" s="60"/>
    </row>
    <row r="454" spans="7:7" x14ac:dyDescent="0.3">
      <c r="G454" s="60"/>
    </row>
    <row r="455" spans="7:7" x14ac:dyDescent="0.3">
      <c r="G455" s="60"/>
    </row>
    <row r="456" spans="7:7" x14ac:dyDescent="0.3">
      <c r="G456" s="60"/>
    </row>
    <row r="457" spans="7:7" x14ac:dyDescent="0.3">
      <c r="G457" s="60"/>
    </row>
    <row r="458" spans="7:7" x14ac:dyDescent="0.3">
      <c r="G458" s="60"/>
    </row>
    <row r="459" spans="7:7" x14ac:dyDescent="0.3">
      <c r="G459" s="60"/>
    </row>
    <row r="460" spans="7:7" x14ac:dyDescent="0.3">
      <c r="G460" s="60"/>
    </row>
    <row r="461" spans="7:7" x14ac:dyDescent="0.3">
      <c r="G461" s="60"/>
    </row>
    <row r="462" spans="7:7" x14ac:dyDescent="0.3">
      <c r="G462" s="60"/>
    </row>
    <row r="463" spans="7:7" x14ac:dyDescent="0.3">
      <c r="G463" s="60"/>
    </row>
    <row r="464" spans="7:7" x14ac:dyDescent="0.3">
      <c r="G464" s="60"/>
    </row>
    <row r="465" spans="7:7" x14ac:dyDescent="0.3">
      <c r="G465" s="60"/>
    </row>
    <row r="466" spans="7:7" x14ac:dyDescent="0.3">
      <c r="G466" s="60"/>
    </row>
    <row r="467" spans="7:7" x14ac:dyDescent="0.3">
      <c r="G467" s="60"/>
    </row>
    <row r="468" spans="7:7" x14ac:dyDescent="0.3">
      <c r="G468" s="60"/>
    </row>
    <row r="469" spans="7:7" x14ac:dyDescent="0.3">
      <c r="G469" s="60"/>
    </row>
    <row r="470" spans="7:7" x14ac:dyDescent="0.3">
      <c r="G470" s="60"/>
    </row>
    <row r="471" spans="7:7" x14ac:dyDescent="0.3">
      <c r="G471" s="60"/>
    </row>
    <row r="472" spans="7:7" x14ac:dyDescent="0.3">
      <c r="G472" s="60"/>
    </row>
    <row r="473" spans="7:7" x14ac:dyDescent="0.3">
      <c r="G473" s="60"/>
    </row>
    <row r="474" spans="7:7" x14ac:dyDescent="0.3">
      <c r="G474" s="60"/>
    </row>
    <row r="475" spans="7:7" x14ac:dyDescent="0.3">
      <c r="G475" s="60"/>
    </row>
    <row r="476" spans="7:7" x14ac:dyDescent="0.3">
      <c r="G476" s="60"/>
    </row>
    <row r="477" spans="7:7" x14ac:dyDescent="0.3">
      <c r="G477" s="60"/>
    </row>
    <row r="478" spans="7:7" x14ac:dyDescent="0.3">
      <c r="G478" s="60"/>
    </row>
    <row r="479" spans="7:7" x14ac:dyDescent="0.3">
      <c r="G479" s="60"/>
    </row>
    <row r="480" spans="7:7" x14ac:dyDescent="0.3">
      <c r="G480" s="60"/>
    </row>
    <row r="481" spans="7:7" x14ac:dyDescent="0.3">
      <c r="G481" s="60"/>
    </row>
    <row r="482" spans="7:7" x14ac:dyDescent="0.3">
      <c r="G482" s="60"/>
    </row>
    <row r="483" spans="7:7" x14ac:dyDescent="0.3">
      <c r="G483" s="60"/>
    </row>
    <row r="484" spans="7:7" x14ac:dyDescent="0.3">
      <c r="G484" s="60"/>
    </row>
    <row r="485" spans="7:7" x14ac:dyDescent="0.3">
      <c r="G485" s="60"/>
    </row>
    <row r="486" spans="7:7" x14ac:dyDescent="0.3">
      <c r="G486" s="60"/>
    </row>
    <row r="487" spans="7:7" x14ac:dyDescent="0.3">
      <c r="G487" s="60"/>
    </row>
    <row r="488" spans="7:7" x14ac:dyDescent="0.3">
      <c r="G488" s="60"/>
    </row>
    <row r="489" spans="7:7" x14ac:dyDescent="0.3">
      <c r="G489" s="60"/>
    </row>
    <row r="490" spans="7:7" x14ac:dyDescent="0.3">
      <c r="G490" s="60"/>
    </row>
    <row r="491" spans="7:7" x14ac:dyDescent="0.3">
      <c r="G491" s="60"/>
    </row>
    <row r="492" spans="7:7" x14ac:dyDescent="0.3">
      <c r="G492" s="60"/>
    </row>
    <row r="493" spans="7:7" x14ac:dyDescent="0.3">
      <c r="G493" s="60"/>
    </row>
    <row r="494" spans="7:7" x14ac:dyDescent="0.3">
      <c r="G494" s="60"/>
    </row>
    <row r="495" spans="7:7" x14ac:dyDescent="0.3">
      <c r="G495" s="60"/>
    </row>
    <row r="496" spans="7:7" x14ac:dyDescent="0.3">
      <c r="G496" s="60"/>
    </row>
    <row r="497" spans="7:7" x14ac:dyDescent="0.3">
      <c r="G497" s="60"/>
    </row>
    <row r="498" spans="7:7" x14ac:dyDescent="0.3">
      <c r="G498" s="60"/>
    </row>
    <row r="499" spans="7:7" x14ac:dyDescent="0.3">
      <c r="G499" s="60"/>
    </row>
    <row r="500" spans="7:7" x14ac:dyDescent="0.3">
      <c r="G500" s="60"/>
    </row>
    <row r="501" spans="7:7" x14ac:dyDescent="0.3">
      <c r="G501" s="60"/>
    </row>
    <row r="502" spans="7:7" x14ac:dyDescent="0.3">
      <c r="G502" s="60"/>
    </row>
    <row r="503" spans="7:7" x14ac:dyDescent="0.3">
      <c r="G503" s="60"/>
    </row>
    <row r="504" spans="7:7" x14ac:dyDescent="0.3">
      <c r="G504" s="60"/>
    </row>
    <row r="505" spans="7:7" x14ac:dyDescent="0.3">
      <c r="G505" s="60"/>
    </row>
    <row r="506" spans="7:7" x14ac:dyDescent="0.3">
      <c r="G506" s="60"/>
    </row>
    <row r="507" spans="7:7" x14ac:dyDescent="0.3">
      <c r="G507" s="60"/>
    </row>
    <row r="508" spans="7:7" x14ac:dyDescent="0.3">
      <c r="G508" s="60"/>
    </row>
    <row r="509" spans="7:7" x14ac:dyDescent="0.3">
      <c r="G509" s="60"/>
    </row>
    <row r="510" spans="7:7" x14ac:dyDescent="0.3">
      <c r="G510" s="60"/>
    </row>
    <row r="511" spans="7:7" x14ac:dyDescent="0.3">
      <c r="G511" s="60"/>
    </row>
    <row r="512" spans="7:7" x14ac:dyDescent="0.3">
      <c r="G512" s="60"/>
    </row>
    <row r="513" spans="7:7" x14ac:dyDescent="0.3">
      <c r="G513" s="60"/>
    </row>
    <row r="514" spans="7:7" x14ac:dyDescent="0.3">
      <c r="G514" s="60"/>
    </row>
    <row r="515" spans="7:7" x14ac:dyDescent="0.3">
      <c r="G515" s="60"/>
    </row>
    <row r="516" spans="7:7" x14ac:dyDescent="0.3">
      <c r="G516" s="60"/>
    </row>
    <row r="517" spans="7:7" x14ac:dyDescent="0.3">
      <c r="G517" s="60"/>
    </row>
    <row r="518" spans="7:7" x14ac:dyDescent="0.3">
      <c r="G518" s="60"/>
    </row>
    <row r="519" spans="7:7" x14ac:dyDescent="0.3">
      <c r="G519" s="60"/>
    </row>
    <row r="520" spans="7:7" x14ac:dyDescent="0.3">
      <c r="G520" s="60"/>
    </row>
    <row r="521" spans="7:7" x14ac:dyDescent="0.3">
      <c r="G521" s="60"/>
    </row>
    <row r="522" spans="7:7" x14ac:dyDescent="0.3">
      <c r="G522" s="60"/>
    </row>
    <row r="523" spans="7:7" x14ac:dyDescent="0.3">
      <c r="G523" s="60"/>
    </row>
    <row r="524" spans="7:7" x14ac:dyDescent="0.3">
      <c r="G524" s="60"/>
    </row>
    <row r="525" spans="7:7" x14ac:dyDescent="0.3">
      <c r="G525" s="60"/>
    </row>
    <row r="526" spans="7:7" x14ac:dyDescent="0.3">
      <c r="G526" s="60"/>
    </row>
    <row r="527" spans="7:7" x14ac:dyDescent="0.3">
      <c r="G527" s="60"/>
    </row>
    <row r="528" spans="7:7" x14ac:dyDescent="0.3">
      <c r="G528" s="60"/>
    </row>
    <row r="529" spans="7:7" x14ac:dyDescent="0.3">
      <c r="G529" s="60"/>
    </row>
    <row r="530" spans="7:7" x14ac:dyDescent="0.3">
      <c r="G530" s="60"/>
    </row>
    <row r="531" spans="7:7" x14ac:dyDescent="0.3">
      <c r="G531" s="60"/>
    </row>
    <row r="532" spans="7:7" x14ac:dyDescent="0.3">
      <c r="G532" s="60"/>
    </row>
    <row r="533" spans="7:7" x14ac:dyDescent="0.3">
      <c r="G533" s="60"/>
    </row>
    <row r="534" spans="7:7" x14ac:dyDescent="0.3">
      <c r="G534" s="60"/>
    </row>
    <row r="535" spans="7:7" x14ac:dyDescent="0.3">
      <c r="G535" s="60"/>
    </row>
    <row r="536" spans="7:7" x14ac:dyDescent="0.3">
      <c r="G536" s="60"/>
    </row>
    <row r="537" spans="7:7" x14ac:dyDescent="0.3">
      <c r="G537" s="60"/>
    </row>
    <row r="538" spans="7:7" x14ac:dyDescent="0.3">
      <c r="G538" s="60"/>
    </row>
    <row r="539" spans="7:7" x14ac:dyDescent="0.3">
      <c r="G539" s="60"/>
    </row>
    <row r="540" spans="7:7" x14ac:dyDescent="0.3">
      <c r="G540" s="60"/>
    </row>
    <row r="541" spans="7:7" x14ac:dyDescent="0.3">
      <c r="G541" s="60"/>
    </row>
    <row r="542" spans="7:7" x14ac:dyDescent="0.3">
      <c r="G542" s="60"/>
    </row>
    <row r="543" spans="7:7" x14ac:dyDescent="0.3">
      <c r="G543" s="60"/>
    </row>
    <row r="544" spans="7:7" x14ac:dyDescent="0.3">
      <c r="G544" s="60"/>
    </row>
    <row r="545" spans="7:7" x14ac:dyDescent="0.3">
      <c r="G545" s="60"/>
    </row>
    <row r="546" spans="7:7" x14ac:dyDescent="0.3">
      <c r="G546" s="60"/>
    </row>
    <row r="547" spans="7:7" x14ac:dyDescent="0.3">
      <c r="G547" s="60"/>
    </row>
    <row r="548" spans="7:7" x14ac:dyDescent="0.3">
      <c r="G548" s="60"/>
    </row>
    <row r="549" spans="7:7" x14ac:dyDescent="0.3">
      <c r="G549" s="60"/>
    </row>
    <row r="550" spans="7:7" x14ac:dyDescent="0.3">
      <c r="G550" s="60"/>
    </row>
    <row r="551" spans="7:7" x14ac:dyDescent="0.3">
      <c r="G551" s="60"/>
    </row>
    <row r="552" spans="7:7" x14ac:dyDescent="0.3">
      <c r="G552" s="60"/>
    </row>
    <row r="553" spans="7:7" x14ac:dyDescent="0.3">
      <c r="G553" s="60"/>
    </row>
    <row r="554" spans="7:7" x14ac:dyDescent="0.3">
      <c r="G554" s="60"/>
    </row>
    <row r="555" spans="7:7" x14ac:dyDescent="0.3">
      <c r="G555" s="60"/>
    </row>
    <row r="556" spans="7:7" x14ac:dyDescent="0.3">
      <c r="G556" s="60"/>
    </row>
    <row r="557" spans="7:7" x14ac:dyDescent="0.3">
      <c r="G557" s="60"/>
    </row>
    <row r="558" spans="7:7" x14ac:dyDescent="0.3">
      <c r="G558" s="60"/>
    </row>
    <row r="559" spans="7:7" x14ac:dyDescent="0.3">
      <c r="G559" s="60"/>
    </row>
    <row r="560" spans="7:7" x14ac:dyDescent="0.3">
      <c r="G560" s="60"/>
    </row>
    <row r="561" spans="7:7" x14ac:dyDescent="0.3">
      <c r="G561" s="60"/>
    </row>
    <row r="562" spans="7:7" x14ac:dyDescent="0.3">
      <c r="G562" s="60"/>
    </row>
    <row r="563" spans="7:7" x14ac:dyDescent="0.3">
      <c r="G563" s="60"/>
    </row>
    <row r="564" spans="7:7" x14ac:dyDescent="0.3">
      <c r="G564" s="60"/>
    </row>
    <row r="565" spans="7:7" x14ac:dyDescent="0.3">
      <c r="G565" s="60"/>
    </row>
    <row r="566" spans="7:7" x14ac:dyDescent="0.3">
      <c r="G566" s="60"/>
    </row>
    <row r="567" spans="7:7" x14ac:dyDescent="0.3">
      <c r="G567" s="60"/>
    </row>
    <row r="568" spans="7:7" x14ac:dyDescent="0.3">
      <c r="G568" s="60"/>
    </row>
    <row r="569" spans="7:7" x14ac:dyDescent="0.3">
      <c r="G569" s="60"/>
    </row>
    <row r="570" spans="7:7" x14ac:dyDescent="0.3">
      <c r="G570" s="60"/>
    </row>
    <row r="571" spans="7:7" x14ac:dyDescent="0.3">
      <c r="G571" s="60"/>
    </row>
    <row r="572" spans="7:7" x14ac:dyDescent="0.3">
      <c r="G572" s="60"/>
    </row>
    <row r="573" spans="7:7" x14ac:dyDescent="0.3">
      <c r="G573" s="60"/>
    </row>
    <row r="574" spans="7:7" x14ac:dyDescent="0.3">
      <c r="G574" s="60"/>
    </row>
    <row r="575" spans="7:7" x14ac:dyDescent="0.3">
      <c r="G575" s="60"/>
    </row>
    <row r="576" spans="7:7" x14ac:dyDescent="0.3">
      <c r="G576" s="60"/>
    </row>
    <row r="577" spans="7:7" x14ac:dyDescent="0.3">
      <c r="G577" s="60"/>
    </row>
    <row r="578" spans="7:7" x14ac:dyDescent="0.3">
      <c r="G578" s="60"/>
    </row>
    <row r="579" spans="7:7" x14ac:dyDescent="0.3">
      <c r="G579" s="60"/>
    </row>
    <row r="580" spans="7:7" x14ac:dyDescent="0.3">
      <c r="G580" s="60"/>
    </row>
    <row r="581" spans="7:7" x14ac:dyDescent="0.3">
      <c r="G581" s="60"/>
    </row>
    <row r="582" spans="7:7" x14ac:dyDescent="0.3">
      <c r="G582" s="60"/>
    </row>
    <row r="583" spans="7:7" x14ac:dyDescent="0.3">
      <c r="G583" s="60"/>
    </row>
    <row r="584" spans="7:7" x14ac:dyDescent="0.3">
      <c r="G584" s="60"/>
    </row>
    <row r="585" spans="7:7" x14ac:dyDescent="0.3">
      <c r="G585" s="60"/>
    </row>
    <row r="586" spans="7:7" x14ac:dyDescent="0.3">
      <c r="G586" s="60"/>
    </row>
    <row r="587" spans="7:7" x14ac:dyDescent="0.3">
      <c r="G587" s="60"/>
    </row>
    <row r="588" spans="7:7" x14ac:dyDescent="0.3">
      <c r="G588" s="60"/>
    </row>
    <row r="589" spans="7:7" x14ac:dyDescent="0.3">
      <c r="G589" s="60"/>
    </row>
    <row r="590" spans="7:7" x14ac:dyDescent="0.3">
      <c r="G590" s="60"/>
    </row>
    <row r="591" spans="7:7" x14ac:dyDescent="0.3">
      <c r="G591" s="60"/>
    </row>
    <row r="592" spans="7:7" x14ac:dyDescent="0.3">
      <c r="G592" s="60"/>
    </row>
    <row r="593" spans="7:7" x14ac:dyDescent="0.3">
      <c r="G593" s="60"/>
    </row>
    <row r="594" spans="7:7" x14ac:dyDescent="0.3">
      <c r="G594" s="60"/>
    </row>
    <row r="595" spans="7:7" x14ac:dyDescent="0.3">
      <c r="G595" s="60"/>
    </row>
    <row r="596" spans="7:7" x14ac:dyDescent="0.3">
      <c r="G596" s="60"/>
    </row>
    <row r="597" spans="7:7" x14ac:dyDescent="0.3">
      <c r="G597" s="60"/>
    </row>
    <row r="598" spans="7:7" x14ac:dyDescent="0.3">
      <c r="G598" s="60"/>
    </row>
    <row r="599" spans="7:7" x14ac:dyDescent="0.3">
      <c r="G599" s="60"/>
    </row>
    <row r="600" spans="7:7" x14ac:dyDescent="0.3">
      <c r="G600" s="60"/>
    </row>
    <row r="601" spans="7:7" x14ac:dyDescent="0.3">
      <c r="G601" s="60"/>
    </row>
    <row r="602" spans="7:7" x14ac:dyDescent="0.3">
      <c r="G602" s="60"/>
    </row>
    <row r="603" spans="7:7" x14ac:dyDescent="0.3">
      <c r="G603" s="60"/>
    </row>
    <row r="604" spans="7:7" x14ac:dyDescent="0.3">
      <c r="G604" s="60"/>
    </row>
    <row r="605" spans="7:7" x14ac:dyDescent="0.3">
      <c r="G605" s="60"/>
    </row>
    <row r="606" spans="7:7" x14ac:dyDescent="0.3">
      <c r="G606" s="60"/>
    </row>
    <row r="607" spans="7:7" x14ac:dyDescent="0.3">
      <c r="G607" s="60"/>
    </row>
    <row r="608" spans="7:7" x14ac:dyDescent="0.3">
      <c r="G608" s="60"/>
    </row>
    <row r="609" spans="7:7" x14ac:dyDescent="0.3">
      <c r="G609" s="60"/>
    </row>
    <row r="610" spans="7:7" x14ac:dyDescent="0.3">
      <c r="G610" s="60"/>
    </row>
    <row r="611" spans="7:7" x14ac:dyDescent="0.3">
      <c r="G611" s="60"/>
    </row>
    <row r="612" spans="7:7" x14ac:dyDescent="0.3">
      <c r="G612" s="60"/>
    </row>
    <row r="613" spans="7:7" x14ac:dyDescent="0.3">
      <c r="G613" s="60"/>
    </row>
    <row r="614" spans="7:7" x14ac:dyDescent="0.3">
      <c r="G614" s="60"/>
    </row>
    <row r="615" spans="7:7" x14ac:dyDescent="0.3">
      <c r="G615" s="60"/>
    </row>
    <row r="616" spans="7:7" x14ac:dyDescent="0.3">
      <c r="G616" s="60"/>
    </row>
    <row r="617" spans="7:7" x14ac:dyDescent="0.3">
      <c r="G617" s="60"/>
    </row>
    <row r="618" spans="7:7" x14ac:dyDescent="0.3">
      <c r="G618" s="60"/>
    </row>
    <row r="619" spans="7:7" x14ac:dyDescent="0.3">
      <c r="G619" s="60"/>
    </row>
    <row r="620" spans="7:7" x14ac:dyDescent="0.3">
      <c r="G620" s="60"/>
    </row>
    <row r="621" spans="7:7" x14ac:dyDescent="0.3">
      <c r="G621" s="60"/>
    </row>
    <row r="622" spans="7:7" x14ac:dyDescent="0.3">
      <c r="G622" s="60"/>
    </row>
    <row r="623" spans="7:7" x14ac:dyDescent="0.3">
      <c r="G623" s="60"/>
    </row>
    <row r="624" spans="7:7" x14ac:dyDescent="0.3">
      <c r="G624" s="60"/>
    </row>
    <row r="625" spans="7:7" x14ac:dyDescent="0.3">
      <c r="G625" s="60"/>
    </row>
    <row r="626" spans="7:7" x14ac:dyDescent="0.3">
      <c r="G626" s="60"/>
    </row>
    <row r="627" spans="7:7" x14ac:dyDescent="0.3">
      <c r="G627" s="60"/>
    </row>
    <row r="628" spans="7:7" x14ac:dyDescent="0.3">
      <c r="G628" s="60"/>
    </row>
    <row r="629" spans="7:7" x14ac:dyDescent="0.3">
      <c r="G629" s="60"/>
    </row>
    <row r="630" spans="7:7" x14ac:dyDescent="0.3">
      <c r="G630" s="60"/>
    </row>
    <row r="631" spans="7:7" x14ac:dyDescent="0.3">
      <c r="G631" s="60"/>
    </row>
    <row r="632" spans="7:7" x14ac:dyDescent="0.3">
      <c r="G632" s="60"/>
    </row>
    <row r="633" spans="7:7" x14ac:dyDescent="0.3">
      <c r="G633" s="60"/>
    </row>
    <row r="634" spans="7:7" x14ac:dyDescent="0.3">
      <c r="G634" s="60"/>
    </row>
    <row r="635" spans="7:7" x14ac:dyDescent="0.3">
      <c r="G635" s="60"/>
    </row>
    <row r="636" spans="7:7" x14ac:dyDescent="0.3">
      <c r="G636" s="60"/>
    </row>
    <row r="637" spans="7:7" x14ac:dyDescent="0.3">
      <c r="G637" s="60"/>
    </row>
    <row r="638" spans="7:7" x14ac:dyDescent="0.3">
      <c r="G638" s="60"/>
    </row>
    <row r="639" spans="7:7" x14ac:dyDescent="0.3">
      <c r="G639" s="60"/>
    </row>
    <row r="640" spans="7:7" x14ac:dyDescent="0.3">
      <c r="G640" s="60"/>
    </row>
    <row r="641" spans="7:7" x14ac:dyDescent="0.3">
      <c r="G641" s="60"/>
    </row>
    <row r="642" spans="7:7" x14ac:dyDescent="0.3">
      <c r="G642" s="60"/>
    </row>
    <row r="643" spans="7:7" x14ac:dyDescent="0.3">
      <c r="G643" s="60"/>
    </row>
    <row r="644" spans="7:7" x14ac:dyDescent="0.3">
      <c r="G644" s="60"/>
    </row>
    <row r="645" spans="7:7" x14ac:dyDescent="0.3">
      <c r="G645" s="60"/>
    </row>
    <row r="646" spans="7:7" x14ac:dyDescent="0.3">
      <c r="G646" s="60"/>
    </row>
    <row r="647" spans="7:7" x14ac:dyDescent="0.3">
      <c r="G647" s="60"/>
    </row>
    <row r="648" spans="7:7" x14ac:dyDescent="0.3">
      <c r="G648" s="60"/>
    </row>
    <row r="649" spans="7:7" x14ac:dyDescent="0.3">
      <c r="G649" s="60"/>
    </row>
    <row r="650" spans="7:7" x14ac:dyDescent="0.3">
      <c r="G650" s="60"/>
    </row>
    <row r="651" spans="7:7" x14ac:dyDescent="0.3">
      <c r="G651" s="60"/>
    </row>
    <row r="652" spans="7:7" x14ac:dyDescent="0.3">
      <c r="G652" s="60"/>
    </row>
    <row r="653" spans="7:7" x14ac:dyDescent="0.3">
      <c r="G653" s="60"/>
    </row>
    <row r="654" spans="7:7" x14ac:dyDescent="0.3">
      <c r="G654" s="60"/>
    </row>
    <row r="655" spans="7:7" x14ac:dyDescent="0.3">
      <c r="G655" s="60"/>
    </row>
    <row r="656" spans="7:7" x14ac:dyDescent="0.3">
      <c r="G656" s="60"/>
    </row>
    <row r="657" spans="7:7" x14ac:dyDescent="0.3">
      <c r="G657" s="60"/>
    </row>
    <row r="658" spans="7:7" x14ac:dyDescent="0.3">
      <c r="G658" s="60"/>
    </row>
    <row r="659" spans="7:7" x14ac:dyDescent="0.3">
      <c r="G659" s="60"/>
    </row>
    <row r="660" spans="7:7" x14ac:dyDescent="0.3">
      <c r="G660" s="60"/>
    </row>
    <row r="661" spans="7:7" x14ac:dyDescent="0.3">
      <c r="G661" s="60"/>
    </row>
    <row r="662" spans="7:7" x14ac:dyDescent="0.3">
      <c r="G662" s="60"/>
    </row>
    <row r="663" spans="7:7" x14ac:dyDescent="0.3">
      <c r="G663" s="60"/>
    </row>
    <row r="664" spans="7:7" x14ac:dyDescent="0.3">
      <c r="G664" s="60"/>
    </row>
    <row r="665" spans="7:7" x14ac:dyDescent="0.3">
      <c r="G665" s="60"/>
    </row>
    <row r="666" spans="7:7" x14ac:dyDescent="0.3">
      <c r="G666" s="60"/>
    </row>
    <row r="667" spans="7:7" x14ac:dyDescent="0.3">
      <c r="G667" s="60"/>
    </row>
    <row r="668" spans="7:7" x14ac:dyDescent="0.3">
      <c r="G668" s="60"/>
    </row>
    <row r="669" spans="7:7" x14ac:dyDescent="0.3">
      <c r="G669" s="60"/>
    </row>
    <row r="670" spans="7:7" x14ac:dyDescent="0.3">
      <c r="G670" s="60"/>
    </row>
    <row r="671" spans="7:7" x14ac:dyDescent="0.3">
      <c r="G671" s="60"/>
    </row>
    <row r="672" spans="7:7" x14ac:dyDescent="0.3">
      <c r="G672" s="60"/>
    </row>
    <row r="673" spans="7:7" x14ac:dyDescent="0.3">
      <c r="G673" s="60"/>
    </row>
    <row r="674" spans="7:7" x14ac:dyDescent="0.3">
      <c r="G674" s="60"/>
    </row>
    <row r="675" spans="7:7" x14ac:dyDescent="0.3">
      <c r="G675" s="60"/>
    </row>
    <row r="676" spans="7:7" x14ac:dyDescent="0.3">
      <c r="G676" s="60"/>
    </row>
    <row r="677" spans="7:7" x14ac:dyDescent="0.3">
      <c r="G677" s="60"/>
    </row>
    <row r="678" spans="7:7" x14ac:dyDescent="0.3">
      <c r="G678" s="60"/>
    </row>
    <row r="679" spans="7:7" x14ac:dyDescent="0.3">
      <c r="G679" s="60"/>
    </row>
    <row r="680" spans="7:7" x14ac:dyDescent="0.3">
      <c r="G680" s="60"/>
    </row>
    <row r="681" spans="7:7" x14ac:dyDescent="0.3">
      <c r="G681" s="60"/>
    </row>
    <row r="682" spans="7:7" x14ac:dyDescent="0.3">
      <c r="G682" s="60"/>
    </row>
    <row r="683" spans="7:7" x14ac:dyDescent="0.3">
      <c r="G683" s="60"/>
    </row>
    <row r="684" spans="7:7" x14ac:dyDescent="0.3">
      <c r="G684" s="60"/>
    </row>
    <row r="685" spans="7:7" x14ac:dyDescent="0.3">
      <c r="G685" s="60"/>
    </row>
    <row r="686" spans="7:7" x14ac:dyDescent="0.3">
      <c r="G686" s="60"/>
    </row>
    <row r="687" spans="7:7" x14ac:dyDescent="0.3">
      <c r="G687" s="60"/>
    </row>
    <row r="688" spans="7:7" x14ac:dyDescent="0.3">
      <c r="G688" s="60"/>
    </row>
    <row r="689" spans="7:7" x14ac:dyDescent="0.3">
      <c r="G689" s="60"/>
    </row>
    <row r="690" spans="7:7" x14ac:dyDescent="0.3">
      <c r="G690" s="60"/>
    </row>
    <row r="691" spans="7:7" x14ac:dyDescent="0.3">
      <c r="G691" s="60"/>
    </row>
    <row r="692" spans="7:7" x14ac:dyDescent="0.3">
      <c r="G692" s="60"/>
    </row>
    <row r="693" spans="7:7" x14ac:dyDescent="0.3">
      <c r="G693" s="60"/>
    </row>
    <row r="694" spans="7:7" x14ac:dyDescent="0.3">
      <c r="G694" s="60"/>
    </row>
    <row r="695" spans="7:7" x14ac:dyDescent="0.3">
      <c r="G695" s="60"/>
    </row>
    <row r="696" spans="7:7" x14ac:dyDescent="0.3">
      <c r="G696" s="60"/>
    </row>
    <row r="697" spans="7:7" x14ac:dyDescent="0.3">
      <c r="G697" s="60"/>
    </row>
    <row r="698" spans="7:7" x14ac:dyDescent="0.3">
      <c r="G698" s="60"/>
    </row>
    <row r="699" spans="7:7" x14ac:dyDescent="0.3">
      <c r="G699" s="60"/>
    </row>
    <row r="700" spans="7:7" x14ac:dyDescent="0.3">
      <c r="G700" s="60"/>
    </row>
    <row r="701" spans="7:7" x14ac:dyDescent="0.3">
      <c r="G701" s="60"/>
    </row>
    <row r="702" spans="7:7" x14ac:dyDescent="0.3">
      <c r="G702" s="60"/>
    </row>
    <row r="703" spans="7:7" x14ac:dyDescent="0.3">
      <c r="G703" s="60"/>
    </row>
    <row r="704" spans="7:7" x14ac:dyDescent="0.3">
      <c r="G704" s="60"/>
    </row>
    <row r="705" spans="7:7" x14ac:dyDescent="0.3">
      <c r="G705" s="60"/>
    </row>
    <row r="706" spans="7:7" x14ac:dyDescent="0.3">
      <c r="G706" s="60"/>
    </row>
    <row r="707" spans="7:7" x14ac:dyDescent="0.3">
      <c r="G707" s="60"/>
    </row>
    <row r="708" spans="7:7" x14ac:dyDescent="0.3">
      <c r="G708" s="60"/>
    </row>
    <row r="709" spans="7:7" x14ac:dyDescent="0.3">
      <c r="G709" s="60"/>
    </row>
    <row r="710" spans="7:7" x14ac:dyDescent="0.3">
      <c r="G710" s="60"/>
    </row>
    <row r="711" spans="7:7" x14ac:dyDescent="0.3">
      <c r="G711" s="60"/>
    </row>
    <row r="712" spans="7:7" x14ac:dyDescent="0.3">
      <c r="G712" s="60"/>
    </row>
    <row r="713" spans="7:7" x14ac:dyDescent="0.3">
      <c r="G713" s="60"/>
    </row>
    <row r="714" spans="7:7" x14ac:dyDescent="0.3">
      <c r="G714" s="60"/>
    </row>
    <row r="715" spans="7:7" x14ac:dyDescent="0.3">
      <c r="G715" s="60"/>
    </row>
    <row r="716" spans="7:7" x14ac:dyDescent="0.3">
      <c r="G716" s="60"/>
    </row>
    <row r="717" spans="7:7" x14ac:dyDescent="0.3">
      <c r="G717" s="60"/>
    </row>
    <row r="718" spans="7:7" x14ac:dyDescent="0.3">
      <c r="G718" s="60"/>
    </row>
    <row r="719" spans="7:7" x14ac:dyDescent="0.3">
      <c r="G719" s="60"/>
    </row>
    <row r="720" spans="7:7" x14ac:dyDescent="0.3">
      <c r="G720" s="60"/>
    </row>
    <row r="721" spans="7:7" x14ac:dyDescent="0.3">
      <c r="G721" s="60"/>
    </row>
    <row r="722" spans="7:7" x14ac:dyDescent="0.3">
      <c r="G722" s="60"/>
    </row>
    <row r="723" spans="7:7" x14ac:dyDescent="0.3">
      <c r="G723" s="60"/>
    </row>
    <row r="724" spans="7:7" x14ac:dyDescent="0.3">
      <c r="G724" s="60"/>
    </row>
    <row r="725" spans="7:7" x14ac:dyDescent="0.3">
      <c r="G725" s="60"/>
    </row>
    <row r="726" spans="7:7" x14ac:dyDescent="0.3">
      <c r="G726" s="60"/>
    </row>
    <row r="727" spans="7:7" x14ac:dyDescent="0.3">
      <c r="G727" s="60"/>
    </row>
    <row r="728" spans="7:7" x14ac:dyDescent="0.3">
      <c r="G728" s="60"/>
    </row>
    <row r="729" spans="7:7" x14ac:dyDescent="0.3">
      <c r="G729" s="60"/>
    </row>
    <row r="730" spans="7:7" x14ac:dyDescent="0.3">
      <c r="G730" s="60"/>
    </row>
    <row r="731" spans="7:7" x14ac:dyDescent="0.3">
      <c r="G731" s="60"/>
    </row>
    <row r="732" spans="7:7" x14ac:dyDescent="0.3">
      <c r="G732" s="60"/>
    </row>
    <row r="733" spans="7:7" x14ac:dyDescent="0.3">
      <c r="G733" s="60"/>
    </row>
    <row r="734" spans="7:7" x14ac:dyDescent="0.3">
      <c r="G734" s="60"/>
    </row>
    <row r="735" spans="7:7" x14ac:dyDescent="0.3">
      <c r="G735" s="60"/>
    </row>
    <row r="736" spans="7:7" x14ac:dyDescent="0.3">
      <c r="G736" s="60"/>
    </row>
    <row r="737" spans="7:7" x14ac:dyDescent="0.3">
      <c r="G737" s="60"/>
    </row>
    <row r="738" spans="7:7" x14ac:dyDescent="0.3">
      <c r="G738" s="60"/>
    </row>
    <row r="739" spans="7:7" x14ac:dyDescent="0.3">
      <c r="G739" s="60"/>
    </row>
    <row r="740" spans="7:7" x14ac:dyDescent="0.3">
      <c r="G740" s="60"/>
    </row>
    <row r="741" spans="7:7" x14ac:dyDescent="0.3">
      <c r="G741" s="60"/>
    </row>
    <row r="742" spans="7:7" x14ac:dyDescent="0.3">
      <c r="G742" s="60"/>
    </row>
    <row r="743" spans="7:7" x14ac:dyDescent="0.3">
      <c r="G743" s="60"/>
    </row>
    <row r="744" spans="7:7" x14ac:dyDescent="0.3">
      <c r="G744" s="60"/>
    </row>
    <row r="745" spans="7:7" x14ac:dyDescent="0.3">
      <c r="G745" s="60"/>
    </row>
    <row r="746" spans="7:7" x14ac:dyDescent="0.3">
      <c r="G746" s="60"/>
    </row>
    <row r="747" spans="7:7" x14ac:dyDescent="0.3">
      <c r="G747" s="60"/>
    </row>
    <row r="748" spans="7:7" x14ac:dyDescent="0.3">
      <c r="G748" s="60"/>
    </row>
    <row r="749" spans="7:7" x14ac:dyDescent="0.3">
      <c r="G749" s="60"/>
    </row>
    <row r="750" spans="7:7" x14ac:dyDescent="0.3">
      <c r="G750" s="60"/>
    </row>
    <row r="751" spans="7:7" x14ac:dyDescent="0.3">
      <c r="G751" s="60"/>
    </row>
    <row r="752" spans="7:7" x14ac:dyDescent="0.3">
      <c r="G752" s="60"/>
    </row>
    <row r="753" spans="7:7" x14ac:dyDescent="0.3">
      <c r="G753" s="60"/>
    </row>
    <row r="754" spans="7:7" x14ac:dyDescent="0.3">
      <c r="G754" s="60"/>
    </row>
    <row r="755" spans="7:7" x14ac:dyDescent="0.3">
      <c r="G755" s="60"/>
    </row>
    <row r="756" spans="7:7" x14ac:dyDescent="0.3">
      <c r="G756" s="60"/>
    </row>
    <row r="757" spans="7:7" x14ac:dyDescent="0.3">
      <c r="G757" s="60"/>
    </row>
    <row r="758" spans="7:7" x14ac:dyDescent="0.3">
      <c r="G758" s="60"/>
    </row>
    <row r="759" spans="7:7" x14ac:dyDescent="0.3">
      <c r="G759" s="60"/>
    </row>
    <row r="760" spans="7:7" x14ac:dyDescent="0.3">
      <c r="G760" s="60"/>
    </row>
    <row r="761" spans="7:7" x14ac:dyDescent="0.3">
      <c r="G761" s="60"/>
    </row>
    <row r="762" spans="7:7" x14ac:dyDescent="0.3">
      <c r="G762" s="60"/>
    </row>
    <row r="763" spans="7:7" x14ac:dyDescent="0.3">
      <c r="G763" s="60"/>
    </row>
    <row r="764" spans="7:7" x14ac:dyDescent="0.3">
      <c r="G764" s="60"/>
    </row>
    <row r="765" spans="7:7" x14ac:dyDescent="0.3">
      <c r="G765" s="60"/>
    </row>
    <row r="766" spans="7:7" x14ac:dyDescent="0.3">
      <c r="G766" s="60"/>
    </row>
    <row r="767" spans="7:7" x14ac:dyDescent="0.3">
      <c r="G767" s="60"/>
    </row>
    <row r="768" spans="7:7" x14ac:dyDescent="0.3">
      <c r="G768" s="60"/>
    </row>
    <row r="769" spans="7:7" x14ac:dyDescent="0.3">
      <c r="G769" s="60"/>
    </row>
    <row r="770" spans="7:7" x14ac:dyDescent="0.3">
      <c r="G770" s="60"/>
    </row>
    <row r="771" spans="7:7" x14ac:dyDescent="0.3">
      <c r="G771" s="60"/>
    </row>
    <row r="772" spans="7:7" x14ac:dyDescent="0.3">
      <c r="G772" s="60"/>
    </row>
    <row r="773" spans="7:7" x14ac:dyDescent="0.3">
      <c r="G773" s="60"/>
    </row>
    <row r="774" spans="7:7" x14ac:dyDescent="0.3">
      <c r="G774" s="60"/>
    </row>
    <row r="775" spans="7:7" x14ac:dyDescent="0.3">
      <c r="G775" s="60"/>
    </row>
    <row r="776" spans="7:7" x14ac:dyDescent="0.3">
      <c r="G776" s="60"/>
    </row>
    <row r="777" spans="7:7" x14ac:dyDescent="0.3">
      <c r="G777" s="60"/>
    </row>
    <row r="778" spans="7:7" x14ac:dyDescent="0.3">
      <c r="G778" s="60"/>
    </row>
    <row r="779" spans="7:7" x14ac:dyDescent="0.3">
      <c r="G779" s="60"/>
    </row>
    <row r="780" spans="7:7" x14ac:dyDescent="0.3">
      <c r="G780" s="60"/>
    </row>
    <row r="781" spans="7:7" x14ac:dyDescent="0.3">
      <c r="G781" s="60"/>
    </row>
    <row r="782" spans="7:7" x14ac:dyDescent="0.3">
      <c r="G782" s="60"/>
    </row>
    <row r="783" spans="7:7" x14ac:dyDescent="0.3">
      <c r="G783" s="60"/>
    </row>
    <row r="784" spans="7:7" x14ac:dyDescent="0.3">
      <c r="G784" s="60"/>
    </row>
    <row r="785" spans="7:7" x14ac:dyDescent="0.3">
      <c r="G785" s="60"/>
    </row>
    <row r="786" spans="7:7" x14ac:dyDescent="0.3">
      <c r="G786" s="60"/>
    </row>
    <row r="787" spans="7:7" x14ac:dyDescent="0.3">
      <c r="G787" s="60"/>
    </row>
    <row r="788" spans="7:7" x14ac:dyDescent="0.3">
      <c r="G788" s="60"/>
    </row>
    <row r="789" spans="7:7" x14ac:dyDescent="0.3">
      <c r="G789" s="60"/>
    </row>
    <row r="790" spans="7:7" x14ac:dyDescent="0.3">
      <c r="G790" s="60"/>
    </row>
    <row r="791" spans="7:7" x14ac:dyDescent="0.3">
      <c r="G791" s="60"/>
    </row>
    <row r="792" spans="7:7" x14ac:dyDescent="0.3">
      <c r="G792" s="60"/>
    </row>
    <row r="793" spans="7:7" x14ac:dyDescent="0.3">
      <c r="G793" s="60"/>
    </row>
    <row r="794" spans="7:7" x14ac:dyDescent="0.3">
      <c r="G794" s="60"/>
    </row>
    <row r="795" spans="7:7" x14ac:dyDescent="0.3">
      <c r="G795" s="60"/>
    </row>
    <row r="796" spans="7:7" x14ac:dyDescent="0.3">
      <c r="G796" s="60"/>
    </row>
    <row r="797" spans="7:7" x14ac:dyDescent="0.3">
      <c r="G797" s="60"/>
    </row>
    <row r="798" spans="7:7" x14ac:dyDescent="0.3">
      <c r="G798" s="60"/>
    </row>
    <row r="799" spans="7:7" x14ac:dyDescent="0.3">
      <c r="G799" s="60"/>
    </row>
    <row r="800" spans="7:7" x14ac:dyDescent="0.3">
      <c r="G800" s="60"/>
    </row>
    <row r="801" spans="7:7" x14ac:dyDescent="0.3">
      <c r="G801" s="60"/>
    </row>
    <row r="802" spans="7:7" x14ac:dyDescent="0.3">
      <c r="G802" s="60"/>
    </row>
    <row r="803" spans="7:7" x14ac:dyDescent="0.3">
      <c r="G803" s="60"/>
    </row>
    <row r="804" spans="7:7" x14ac:dyDescent="0.3">
      <c r="G804" s="60"/>
    </row>
    <row r="805" spans="7:7" x14ac:dyDescent="0.3">
      <c r="G805" s="60"/>
    </row>
    <row r="806" spans="7:7" x14ac:dyDescent="0.3">
      <c r="G806" s="60"/>
    </row>
    <row r="807" spans="7:7" x14ac:dyDescent="0.3">
      <c r="G807" s="60"/>
    </row>
    <row r="808" spans="7:7" x14ac:dyDescent="0.3">
      <c r="G808" s="60"/>
    </row>
    <row r="809" spans="7:7" x14ac:dyDescent="0.3">
      <c r="G809" s="60"/>
    </row>
    <row r="810" spans="7:7" x14ac:dyDescent="0.3">
      <c r="G810" s="60"/>
    </row>
    <row r="811" spans="7:7" x14ac:dyDescent="0.3">
      <c r="G811" s="60"/>
    </row>
    <row r="812" spans="7:7" x14ac:dyDescent="0.3">
      <c r="G812" s="60"/>
    </row>
    <row r="813" spans="7:7" x14ac:dyDescent="0.3">
      <c r="G813" s="60"/>
    </row>
    <row r="814" spans="7:7" x14ac:dyDescent="0.3">
      <c r="G814" s="60"/>
    </row>
    <row r="815" spans="7:7" x14ac:dyDescent="0.3">
      <c r="G815" s="60"/>
    </row>
    <row r="816" spans="7:7" x14ac:dyDescent="0.3">
      <c r="G816" s="60"/>
    </row>
    <row r="817" spans="7:7" x14ac:dyDescent="0.3">
      <c r="G817" s="60"/>
    </row>
    <row r="818" spans="7:7" x14ac:dyDescent="0.3">
      <c r="G818" s="60"/>
    </row>
    <row r="819" spans="7:7" x14ac:dyDescent="0.3">
      <c r="G819" s="60"/>
    </row>
    <row r="820" spans="7:7" x14ac:dyDescent="0.3">
      <c r="G820" s="60"/>
    </row>
    <row r="821" spans="7:7" x14ac:dyDescent="0.3">
      <c r="G821" s="60"/>
    </row>
    <row r="822" spans="7:7" x14ac:dyDescent="0.3">
      <c r="G822" s="60"/>
    </row>
    <row r="823" spans="7:7" x14ac:dyDescent="0.3">
      <c r="G823" s="60"/>
    </row>
    <row r="824" spans="7:7" x14ac:dyDescent="0.3">
      <c r="G824" s="60"/>
    </row>
    <row r="825" spans="7:7" x14ac:dyDescent="0.3">
      <c r="G825" s="60"/>
    </row>
    <row r="826" spans="7:7" x14ac:dyDescent="0.3">
      <c r="G826" s="60"/>
    </row>
    <row r="827" spans="7:7" x14ac:dyDescent="0.3">
      <c r="G827" s="60"/>
    </row>
    <row r="828" spans="7:7" x14ac:dyDescent="0.3">
      <c r="G828" s="60"/>
    </row>
    <row r="829" spans="7:7" x14ac:dyDescent="0.3">
      <c r="G829" s="60"/>
    </row>
    <row r="830" spans="7:7" x14ac:dyDescent="0.3">
      <c r="G830" s="60"/>
    </row>
    <row r="831" spans="7:7" x14ac:dyDescent="0.3">
      <c r="G831" s="60"/>
    </row>
    <row r="832" spans="7:7" x14ac:dyDescent="0.3">
      <c r="G832" s="60"/>
    </row>
    <row r="833" spans="7:7" x14ac:dyDescent="0.3">
      <c r="G833" s="60"/>
    </row>
    <row r="834" spans="7:7" x14ac:dyDescent="0.3">
      <c r="G834" s="60"/>
    </row>
    <row r="835" spans="7:7" x14ac:dyDescent="0.3">
      <c r="G835" s="60"/>
    </row>
    <row r="836" spans="7:7" x14ac:dyDescent="0.3">
      <c r="G836" s="60"/>
    </row>
    <row r="837" spans="7:7" x14ac:dyDescent="0.3">
      <c r="G837" s="60"/>
    </row>
    <row r="838" spans="7:7" x14ac:dyDescent="0.3">
      <c r="G838" s="60"/>
    </row>
    <row r="839" spans="7:7" x14ac:dyDescent="0.3">
      <c r="G839" s="60"/>
    </row>
    <row r="840" spans="7:7" x14ac:dyDescent="0.3">
      <c r="G840" s="60"/>
    </row>
    <row r="841" spans="7:7" x14ac:dyDescent="0.3">
      <c r="G841" s="60"/>
    </row>
    <row r="842" spans="7:7" x14ac:dyDescent="0.3">
      <c r="G842" s="60"/>
    </row>
    <row r="843" spans="7:7" x14ac:dyDescent="0.3">
      <c r="G843" s="60"/>
    </row>
    <row r="844" spans="7:7" x14ac:dyDescent="0.3">
      <c r="G844" s="60"/>
    </row>
    <row r="845" spans="7:7" x14ac:dyDescent="0.3">
      <c r="G845" s="60"/>
    </row>
    <row r="846" spans="7:7" x14ac:dyDescent="0.3">
      <c r="G846" s="60"/>
    </row>
    <row r="847" spans="7:7" x14ac:dyDescent="0.3">
      <c r="G847" s="60"/>
    </row>
    <row r="848" spans="7:7" x14ac:dyDescent="0.3">
      <c r="G848" s="60"/>
    </row>
    <row r="849" spans="7:7" x14ac:dyDescent="0.3">
      <c r="G849" s="60"/>
    </row>
    <row r="850" spans="7:7" x14ac:dyDescent="0.3">
      <c r="G850" s="60"/>
    </row>
    <row r="851" spans="7:7" x14ac:dyDescent="0.3">
      <c r="G851" s="60"/>
    </row>
    <row r="852" spans="7:7" x14ac:dyDescent="0.3">
      <c r="G852" s="60"/>
    </row>
    <row r="853" spans="7:7" x14ac:dyDescent="0.3">
      <c r="G853" s="60"/>
    </row>
    <row r="854" spans="7:7" x14ac:dyDescent="0.3">
      <c r="G854" s="60"/>
    </row>
    <row r="855" spans="7:7" x14ac:dyDescent="0.3">
      <c r="G855" s="60"/>
    </row>
    <row r="856" spans="7:7" x14ac:dyDescent="0.3">
      <c r="G856" s="60"/>
    </row>
    <row r="857" spans="7:7" x14ac:dyDescent="0.3">
      <c r="G857" s="60"/>
    </row>
    <row r="858" spans="7:7" x14ac:dyDescent="0.3">
      <c r="G858" s="60"/>
    </row>
    <row r="859" spans="7:7" x14ac:dyDescent="0.3">
      <c r="G859" s="60"/>
    </row>
    <row r="860" spans="7:7" x14ac:dyDescent="0.3">
      <c r="G860" s="60"/>
    </row>
    <row r="861" spans="7:7" x14ac:dyDescent="0.3">
      <c r="G861" s="60"/>
    </row>
    <row r="862" spans="7:7" x14ac:dyDescent="0.3">
      <c r="G862" s="60"/>
    </row>
    <row r="863" spans="7:7" x14ac:dyDescent="0.3">
      <c r="G863" s="60"/>
    </row>
    <row r="864" spans="7:7" x14ac:dyDescent="0.3">
      <c r="G864" s="60"/>
    </row>
    <row r="865" spans="7:7" x14ac:dyDescent="0.3">
      <c r="G865" s="60"/>
    </row>
    <row r="866" spans="7:7" x14ac:dyDescent="0.3">
      <c r="G866" s="60"/>
    </row>
    <row r="867" spans="7:7" x14ac:dyDescent="0.3">
      <c r="G867" s="60"/>
    </row>
    <row r="868" spans="7:7" x14ac:dyDescent="0.3">
      <c r="G868" s="60"/>
    </row>
    <row r="869" spans="7:7" x14ac:dyDescent="0.3">
      <c r="G869" s="60"/>
    </row>
    <row r="870" spans="7:7" x14ac:dyDescent="0.3">
      <c r="G870" s="60"/>
    </row>
    <row r="871" spans="7:7" x14ac:dyDescent="0.3">
      <c r="G871" s="60"/>
    </row>
    <row r="872" spans="7:7" x14ac:dyDescent="0.3">
      <c r="G872" s="60"/>
    </row>
    <row r="873" spans="7:7" x14ac:dyDescent="0.3">
      <c r="G873" s="60"/>
    </row>
    <row r="874" spans="7:7" x14ac:dyDescent="0.3">
      <c r="G874" s="60"/>
    </row>
    <row r="875" spans="7:7" x14ac:dyDescent="0.3">
      <c r="G875" s="60"/>
    </row>
    <row r="876" spans="7:7" x14ac:dyDescent="0.3">
      <c r="G876" s="60"/>
    </row>
    <row r="877" spans="7:7" x14ac:dyDescent="0.3">
      <c r="G877" s="60"/>
    </row>
    <row r="878" spans="7:7" x14ac:dyDescent="0.3">
      <c r="G878" s="60"/>
    </row>
    <row r="879" spans="7:7" x14ac:dyDescent="0.3">
      <c r="G879" s="60"/>
    </row>
    <row r="880" spans="7:7" x14ac:dyDescent="0.3">
      <c r="G880" s="60"/>
    </row>
    <row r="881" spans="7:7" x14ac:dyDescent="0.3">
      <c r="G881" s="60"/>
    </row>
    <row r="882" spans="7:7" x14ac:dyDescent="0.3">
      <c r="G882" s="60"/>
    </row>
    <row r="883" spans="7:7" x14ac:dyDescent="0.3">
      <c r="G883" s="60"/>
    </row>
    <row r="884" spans="7:7" x14ac:dyDescent="0.3">
      <c r="G884" s="60"/>
    </row>
    <row r="885" spans="7:7" x14ac:dyDescent="0.3">
      <c r="G885" s="60"/>
    </row>
    <row r="886" spans="7:7" x14ac:dyDescent="0.3">
      <c r="G886" s="60"/>
    </row>
    <row r="887" spans="7:7" x14ac:dyDescent="0.3">
      <c r="G887" s="60"/>
    </row>
    <row r="888" spans="7:7" x14ac:dyDescent="0.3">
      <c r="G888" s="60"/>
    </row>
    <row r="889" spans="7:7" x14ac:dyDescent="0.3">
      <c r="G889" s="60"/>
    </row>
    <row r="890" spans="7:7" x14ac:dyDescent="0.3">
      <c r="G890" s="60"/>
    </row>
    <row r="891" spans="7:7" x14ac:dyDescent="0.3">
      <c r="G891" s="60"/>
    </row>
    <row r="892" spans="7:7" x14ac:dyDescent="0.3">
      <c r="G892" s="60"/>
    </row>
    <row r="893" spans="7:7" x14ac:dyDescent="0.3">
      <c r="G893" s="60"/>
    </row>
    <row r="894" spans="7:7" x14ac:dyDescent="0.3">
      <c r="G894" s="60"/>
    </row>
    <row r="895" spans="7:7" x14ac:dyDescent="0.3">
      <c r="G895" s="60"/>
    </row>
    <row r="896" spans="7:7" x14ac:dyDescent="0.3">
      <c r="G896" s="60"/>
    </row>
    <row r="897" spans="7:7" x14ac:dyDescent="0.3">
      <c r="G897" s="60"/>
    </row>
    <row r="898" spans="7:7" x14ac:dyDescent="0.3">
      <c r="G898" s="60"/>
    </row>
    <row r="899" spans="7:7" x14ac:dyDescent="0.3">
      <c r="G899" s="60"/>
    </row>
    <row r="900" spans="7:7" x14ac:dyDescent="0.3">
      <c r="G900" s="60"/>
    </row>
    <row r="901" spans="7:7" x14ac:dyDescent="0.3">
      <c r="G901" s="60"/>
    </row>
    <row r="902" spans="7:7" x14ac:dyDescent="0.3">
      <c r="G902" s="60"/>
    </row>
    <row r="903" spans="7:7" x14ac:dyDescent="0.3">
      <c r="G903" s="60"/>
    </row>
    <row r="904" spans="7:7" x14ac:dyDescent="0.3">
      <c r="G904" s="60"/>
    </row>
    <row r="905" spans="7:7" x14ac:dyDescent="0.3">
      <c r="G905" s="60"/>
    </row>
    <row r="906" spans="7:7" x14ac:dyDescent="0.3">
      <c r="G906" s="60"/>
    </row>
    <row r="907" spans="7:7" x14ac:dyDescent="0.3">
      <c r="G907" s="60"/>
    </row>
    <row r="908" spans="7:7" x14ac:dyDescent="0.3">
      <c r="G908" s="60"/>
    </row>
    <row r="909" spans="7:7" x14ac:dyDescent="0.3">
      <c r="G909" s="60"/>
    </row>
    <row r="910" spans="7:7" x14ac:dyDescent="0.3">
      <c r="G910" s="60"/>
    </row>
    <row r="911" spans="7:7" x14ac:dyDescent="0.3">
      <c r="G911" s="60"/>
    </row>
    <row r="912" spans="7:7" x14ac:dyDescent="0.3">
      <c r="G912" s="60"/>
    </row>
    <row r="913" spans="7:7" x14ac:dyDescent="0.3">
      <c r="G913" s="60"/>
    </row>
    <row r="914" spans="7:7" x14ac:dyDescent="0.3">
      <c r="G914" s="60"/>
    </row>
    <row r="915" spans="7:7" x14ac:dyDescent="0.3">
      <c r="G915" s="60"/>
    </row>
    <row r="916" spans="7:7" x14ac:dyDescent="0.3">
      <c r="G916" s="60"/>
    </row>
    <row r="917" spans="7:7" x14ac:dyDescent="0.3">
      <c r="G917" s="60"/>
    </row>
    <row r="918" spans="7:7" x14ac:dyDescent="0.3">
      <c r="G918" s="60"/>
    </row>
    <row r="919" spans="7:7" x14ac:dyDescent="0.3">
      <c r="G919" s="60"/>
    </row>
    <row r="920" spans="7:7" x14ac:dyDescent="0.3">
      <c r="G920" s="60"/>
    </row>
    <row r="921" spans="7:7" x14ac:dyDescent="0.3">
      <c r="G921" s="60"/>
    </row>
    <row r="922" spans="7:7" x14ac:dyDescent="0.3">
      <c r="G922" s="60"/>
    </row>
    <row r="923" spans="7:7" x14ac:dyDescent="0.3">
      <c r="G923" s="60"/>
    </row>
    <row r="924" spans="7:7" x14ac:dyDescent="0.3">
      <c r="G924" s="60"/>
    </row>
    <row r="925" spans="7:7" x14ac:dyDescent="0.3">
      <c r="G925" s="60"/>
    </row>
    <row r="926" spans="7:7" x14ac:dyDescent="0.3">
      <c r="G926" s="60"/>
    </row>
    <row r="927" spans="7:7" x14ac:dyDescent="0.3">
      <c r="G927" s="60"/>
    </row>
    <row r="928" spans="7:7" x14ac:dyDescent="0.3">
      <c r="G928" s="60"/>
    </row>
    <row r="929" spans="7:7" x14ac:dyDescent="0.3">
      <c r="G929" s="60"/>
    </row>
    <row r="930" spans="7:7" x14ac:dyDescent="0.3">
      <c r="G930" s="60"/>
    </row>
    <row r="931" spans="7:7" x14ac:dyDescent="0.3">
      <c r="G931" s="60"/>
    </row>
    <row r="932" spans="7:7" x14ac:dyDescent="0.3">
      <c r="G932" s="60"/>
    </row>
    <row r="933" spans="7:7" x14ac:dyDescent="0.3">
      <c r="G933" s="60"/>
    </row>
    <row r="934" spans="7:7" x14ac:dyDescent="0.3">
      <c r="G934" s="60"/>
    </row>
    <row r="935" spans="7:7" x14ac:dyDescent="0.3">
      <c r="G935" s="60"/>
    </row>
    <row r="936" spans="7:7" x14ac:dyDescent="0.3">
      <c r="G936" s="60"/>
    </row>
    <row r="937" spans="7:7" x14ac:dyDescent="0.3">
      <c r="G937" s="60"/>
    </row>
    <row r="938" spans="7:7" x14ac:dyDescent="0.3">
      <c r="G938" s="60"/>
    </row>
    <row r="939" spans="7:7" x14ac:dyDescent="0.3">
      <c r="G939" s="60"/>
    </row>
    <row r="940" spans="7:7" x14ac:dyDescent="0.3">
      <c r="G940" s="60"/>
    </row>
    <row r="941" spans="7:7" x14ac:dyDescent="0.3">
      <c r="G941" s="60"/>
    </row>
    <row r="942" spans="7:7" x14ac:dyDescent="0.3">
      <c r="G942" s="60"/>
    </row>
    <row r="943" spans="7:7" x14ac:dyDescent="0.3">
      <c r="G943" s="60"/>
    </row>
    <row r="944" spans="7:7" x14ac:dyDescent="0.3">
      <c r="G944" s="60"/>
    </row>
    <row r="945" spans="7:7" x14ac:dyDescent="0.3">
      <c r="G945" s="60"/>
    </row>
    <row r="946" spans="7:7" x14ac:dyDescent="0.3">
      <c r="G946" s="60"/>
    </row>
    <row r="947" spans="7:7" x14ac:dyDescent="0.3">
      <c r="G947" s="60"/>
    </row>
    <row r="948" spans="7:7" x14ac:dyDescent="0.3">
      <c r="G948" s="60"/>
    </row>
    <row r="949" spans="7:7" x14ac:dyDescent="0.3">
      <c r="G949" s="60"/>
    </row>
    <row r="950" spans="7:7" x14ac:dyDescent="0.3">
      <c r="G950" s="60"/>
    </row>
    <row r="951" spans="7:7" x14ac:dyDescent="0.3">
      <c r="G951" s="60"/>
    </row>
    <row r="952" spans="7:7" x14ac:dyDescent="0.3">
      <c r="G952" s="60"/>
    </row>
    <row r="953" spans="7:7" x14ac:dyDescent="0.3">
      <c r="G953" s="60"/>
    </row>
    <row r="954" spans="7:7" x14ac:dyDescent="0.3">
      <c r="G954" s="60"/>
    </row>
    <row r="955" spans="7:7" x14ac:dyDescent="0.3">
      <c r="G955" s="60"/>
    </row>
    <row r="956" spans="7:7" x14ac:dyDescent="0.3">
      <c r="G956" s="60"/>
    </row>
    <row r="957" spans="7:7" x14ac:dyDescent="0.3">
      <c r="G957" s="60"/>
    </row>
    <row r="958" spans="7:7" x14ac:dyDescent="0.3">
      <c r="G958" s="60"/>
    </row>
    <row r="959" spans="7:7" x14ac:dyDescent="0.3">
      <c r="G959" s="60"/>
    </row>
    <row r="960" spans="7:7" x14ac:dyDescent="0.3">
      <c r="G960" s="60"/>
    </row>
    <row r="961" spans="7:7" x14ac:dyDescent="0.3">
      <c r="G961" s="60"/>
    </row>
    <row r="962" spans="7:7" x14ac:dyDescent="0.3">
      <c r="G962" s="60"/>
    </row>
    <row r="963" spans="7:7" x14ac:dyDescent="0.3">
      <c r="G963" s="60"/>
    </row>
    <row r="964" spans="7:7" x14ac:dyDescent="0.3">
      <c r="G964" s="60"/>
    </row>
    <row r="965" spans="7:7" x14ac:dyDescent="0.3">
      <c r="G965" s="60"/>
    </row>
    <row r="966" spans="7:7" x14ac:dyDescent="0.3">
      <c r="G966" s="60"/>
    </row>
    <row r="967" spans="7:7" x14ac:dyDescent="0.3">
      <c r="G967" s="60"/>
    </row>
    <row r="968" spans="7:7" x14ac:dyDescent="0.3">
      <c r="G968" s="60"/>
    </row>
    <row r="969" spans="7:7" x14ac:dyDescent="0.3">
      <c r="G969" s="60"/>
    </row>
    <row r="970" spans="7:7" x14ac:dyDescent="0.3">
      <c r="G970" s="60"/>
    </row>
    <row r="971" spans="7:7" x14ac:dyDescent="0.3">
      <c r="G971" s="60"/>
    </row>
    <row r="972" spans="7:7" x14ac:dyDescent="0.3">
      <c r="G972" s="60"/>
    </row>
    <row r="973" spans="7:7" x14ac:dyDescent="0.3">
      <c r="G973" s="60"/>
    </row>
    <row r="974" spans="7:7" x14ac:dyDescent="0.3">
      <c r="G974" s="60"/>
    </row>
    <row r="975" spans="7:7" x14ac:dyDescent="0.3">
      <c r="G975" s="60"/>
    </row>
    <row r="976" spans="7:7" x14ac:dyDescent="0.3">
      <c r="G976" s="60"/>
    </row>
    <row r="977" spans="7:7" x14ac:dyDescent="0.3">
      <c r="G977" s="60"/>
    </row>
    <row r="978" spans="7:7" x14ac:dyDescent="0.3">
      <c r="G978" s="60"/>
    </row>
    <row r="979" spans="7:7" x14ac:dyDescent="0.3">
      <c r="G979" s="60"/>
    </row>
    <row r="980" spans="7:7" x14ac:dyDescent="0.3">
      <c r="G980" s="60"/>
    </row>
    <row r="981" spans="7:7" x14ac:dyDescent="0.3">
      <c r="G981" s="60"/>
    </row>
    <row r="982" spans="7:7" x14ac:dyDescent="0.3">
      <c r="G982" s="60"/>
    </row>
    <row r="983" spans="7:7" x14ac:dyDescent="0.3">
      <c r="G983" s="60"/>
    </row>
    <row r="984" spans="7:7" x14ac:dyDescent="0.3">
      <c r="G984" s="60"/>
    </row>
    <row r="985" spans="7:7" x14ac:dyDescent="0.3">
      <c r="G985" s="60"/>
    </row>
    <row r="986" spans="7:7" x14ac:dyDescent="0.3">
      <c r="G986" s="60"/>
    </row>
    <row r="987" spans="7:7" x14ac:dyDescent="0.3">
      <c r="G987" s="60"/>
    </row>
    <row r="988" spans="7:7" x14ac:dyDescent="0.3">
      <c r="G988" s="60"/>
    </row>
    <row r="989" spans="7:7" x14ac:dyDescent="0.3">
      <c r="G989" s="60"/>
    </row>
    <row r="990" spans="7:7" x14ac:dyDescent="0.3">
      <c r="G990" s="60"/>
    </row>
    <row r="991" spans="7:7" x14ac:dyDescent="0.3">
      <c r="G991" s="60"/>
    </row>
    <row r="992" spans="7:7" x14ac:dyDescent="0.3">
      <c r="G992" s="60"/>
    </row>
    <row r="993" spans="7:7" x14ac:dyDescent="0.3">
      <c r="G993" s="60"/>
    </row>
    <row r="994" spans="7:7" x14ac:dyDescent="0.3">
      <c r="G994" s="60"/>
    </row>
    <row r="995" spans="7:7" x14ac:dyDescent="0.3">
      <c r="G995" s="60"/>
    </row>
    <row r="996" spans="7:7" x14ac:dyDescent="0.3">
      <c r="G996" s="60"/>
    </row>
    <row r="997" spans="7:7" x14ac:dyDescent="0.3">
      <c r="G997" s="60"/>
    </row>
    <row r="998" spans="7:7" x14ac:dyDescent="0.3">
      <c r="G998" s="60"/>
    </row>
    <row r="999" spans="7:7" x14ac:dyDescent="0.3">
      <c r="G999" s="60"/>
    </row>
    <row r="1000" spans="7:7" x14ac:dyDescent="0.3">
      <c r="G1000" s="6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96"/>
  <sheetViews>
    <sheetView workbookViewId="0"/>
  </sheetViews>
  <sheetFormatPr baseColWidth="10" defaultColWidth="14.44140625" defaultRowHeight="15.75" customHeight="1" x14ac:dyDescent="0.3"/>
  <cols>
    <col min="1" max="1" width="15.33203125" customWidth="1"/>
    <col min="2" max="103" width="10.6640625" customWidth="1"/>
  </cols>
  <sheetData>
    <row r="1" spans="1:102" ht="14.25" customHeight="1" x14ac:dyDescent="0.3">
      <c r="A1" s="61" t="s">
        <v>390</v>
      </c>
      <c r="B1" s="61"/>
      <c r="C1" s="61"/>
      <c r="D1" s="61"/>
    </row>
    <row r="2" spans="1:102" ht="14.25" customHeight="1" x14ac:dyDescent="0.3">
      <c r="A2" s="73" t="s">
        <v>391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5"/>
      <c r="CW2" s="62"/>
      <c r="CX2" s="63"/>
    </row>
    <row r="3" spans="1:102" ht="14.25" customHeight="1" x14ac:dyDescent="0.3">
      <c r="A3" s="64">
        <v>2000</v>
      </c>
      <c r="B3" s="64" t="s">
        <v>392</v>
      </c>
      <c r="C3" s="64" t="s">
        <v>393</v>
      </c>
      <c r="D3" s="64" t="s">
        <v>394</v>
      </c>
      <c r="E3" s="64" t="s">
        <v>395</v>
      </c>
      <c r="F3" s="64">
        <v>2001</v>
      </c>
      <c r="G3" s="64" t="s">
        <v>392</v>
      </c>
      <c r="H3" s="64" t="s">
        <v>393</v>
      </c>
      <c r="I3" s="64" t="s">
        <v>394</v>
      </c>
      <c r="J3" s="64" t="s">
        <v>395</v>
      </c>
      <c r="K3" s="64">
        <v>2002</v>
      </c>
      <c r="L3" s="64" t="s">
        <v>392</v>
      </c>
      <c r="M3" s="64" t="s">
        <v>393</v>
      </c>
      <c r="N3" s="64" t="s">
        <v>394</v>
      </c>
      <c r="O3" s="64" t="s">
        <v>395</v>
      </c>
      <c r="P3" s="64">
        <v>2003</v>
      </c>
      <c r="Q3" s="64" t="s">
        <v>392</v>
      </c>
      <c r="R3" s="64" t="s">
        <v>393</v>
      </c>
      <c r="S3" s="64" t="s">
        <v>394</v>
      </c>
      <c r="T3" s="64" t="s">
        <v>395</v>
      </c>
      <c r="U3" s="64">
        <v>2004</v>
      </c>
      <c r="V3" s="64" t="s">
        <v>392</v>
      </c>
      <c r="W3" s="64" t="s">
        <v>393</v>
      </c>
      <c r="X3" s="64" t="s">
        <v>394</v>
      </c>
      <c r="Y3" s="64" t="s">
        <v>395</v>
      </c>
      <c r="Z3" s="64">
        <v>2005</v>
      </c>
      <c r="AA3" s="64" t="s">
        <v>392</v>
      </c>
      <c r="AB3" s="64" t="s">
        <v>393</v>
      </c>
      <c r="AC3" s="64" t="s">
        <v>394</v>
      </c>
      <c r="AD3" s="64" t="s">
        <v>395</v>
      </c>
      <c r="AE3" s="64">
        <v>2006</v>
      </c>
      <c r="AF3" s="64" t="s">
        <v>392</v>
      </c>
      <c r="AG3" s="64" t="s">
        <v>393</v>
      </c>
      <c r="AH3" s="64" t="s">
        <v>394</v>
      </c>
      <c r="AI3" s="64" t="s">
        <v>395</v>
      </c>
      <c r="AJ3" s="64">
        <v>2007</v>
      </c>
      <c r="AK3" s="64" t="s">
        <v>392</v>
      </c>
      <c r="AL3" s="64" t="s">
        <v>393</v>
      </c>
      <c r="AM3" s="64" t="s">
        <v>394</v>
      </c>
      <c r="AN3" s="64" t="s">
        <v>395</v>
      </c>
      <c r="AO3" s="64">
        <v>2008</v>
      </c>
      <c r="AP3" s="64" t="s">
        <v>392</v>
      </c>
      <c r="AQ3" s="64" t="s">
        <v>393</v>
      </c>
      <c r="AR3" s="64" t="s">
        <v>394</v>
      </c>
      <c r="AS3" s="64" t="s">
        <v>395</v>
      </c>
      <c r="AT3" s="64">
        <v>2009</v>
      </c>
      <c r="AU3" s="64" t="s">
        <v>392</v>
      </c>
      <c r="AV3" s="64" t="s">
        <v>393</v>
      </c>
      <c r="AW3" s="64" t="s">
        <v>394</v>
      </c>
      <c r="AX3" s="64" t="s">
        <v>395</v>
      </c>
      <c r="AY3" s="64">
        <v>2010</v>
      </c>
      <c r="AZ3" s="64" t="s">
        <v>392</v>
      </c>
      <c r="BA3" s="64" t="s">
        <v>393</v>
      </c>
      <c r="BB3" s="64" t="s">
        <v>394</v>
      </c>
      <c r="BC3" s="64" t="s">
        <v>395</v>
      </c>
      <c r="BD3" s="64">
        <v>2011</v>
      </c>
      <c r="BE3" s="64" t="s">
        <v>392</v>
      </c>
      <c r="BF3" s="64" t="s">
        <v>393</v>
      </c>
      <c r="BG3" s="64" t="s">
        <v>394</v>
      </c>
      <c r="BH3" s="64" t="s">
        <v>395</v>
      </c>
      <c r="BI3" s="64">
        <v>2012</v>
      </c>
      <c r="BJ3" s="64" t="s">
        <v>392</v>
      </c>
      <c r="BK3" s="64" t="s">
        <v>393</v>
      </c>
      <c r="BL3" s="64" t="s">
        <v>394</v>
      </c>
      <c r="BM3" s="64" t="s">
        <v>395</v>
      </c>
      <c r="BN3" s="64">
        <v>2013</v>
      </c>
      <c r="BO3" s="64" t="s">
        <v>392</v>
      </c>
      <c r="BP3" s="64" t="s">
        <v>393</v>
      </c>
      <c r="BQ3" s="64" t="s">
        <v>394</v>
      </c>
      <c r="BR3" s="64" t="s">
        <v>395</v>
      </c>
      <c r="BS3" s="64">
        <v>2014</v>
      </c>
      <c r="BT3" s="64" t="s">
        <v>392</v>
      </c>
      <c r="BU3" s="64" t="s">
        <v>393</v>
      </c>
      <c r="BV3" s="64" t="s">
        <v>394</v>
      </c>
      <c r="BW3" s="64" t="s">
        <v>395</v>
      </c>
      <c r="BX3" s="64">
        <v>2015</v>
      </c>
      <c r="BY3" s="64" t="s">
        <v>392</v>
      </c>
      <c r="BZ3" s="64" t="s">
        <v>393</v>
      </c>
      <c r="CA3" s="64" t="s">
        <v>394</v>
      </c>
      <c r="CB3" s="64" t="s">
        <v>395</v>
      </c>
      <c r="CC3" s="64">
        <v>2016</v>
      </c>
      <c r="CD3" s="64" t="s">
        <v>392</v>
      </c>
      <c r="CE3" s="64" t="s">
        <v>393</v>
      </c>
      <c r="CF3" s="64" t="s">
        <v>394</v>
      </c>
      <c r="CG3" s="64" t="s">
        <v>395</v>
      </c>
      <c r="CH3" s="64">
        <v>2017</v>
      </c>
      <c r="CI3" s="64" t="s">
        <v>392</v>
      </c>
      <c r="CJ3" s="64" t="s">
        <v>393</v>
      </c>
      <c r="CK3" s="64" t="s">
        <v>394</v>
      </c>
      <c r="CL3" s="64" t="s">
        <v>395</v>
      </c>
      <c r="CM3" s="64">
        <v>2018</v>
      </c>
      <c r="CN3" s="64" t="s">
        <v>392</v>
      </c>
      <c r="CO3" s="64" t="s">
        <v>393</v>
      </c>
      <c r="CP3" s="64" t="s">
        <v>394</v>
      </c>
      <c r="CQ3" s="64" t="s">
        <v>395</v>
      </c>
      <c r="CR3" s="64">
        <v>2019</v>
      </c>
      <c r="CS3" s="64" t="s">
        <v>392</v>
      </c>
      <c r="CT3" s="64" t="s">
        <v>393</v>
      </c>
      <c r="CU3" s="64" t="s">
        <v>394</v>
      </c>
      <c r="CV3" s="64" t="s">
        <v>395</v>
      </c>
      <c r="CW3" s="65"/>
      <c r="CX3" s="66"/>
    </row>
    <row r="4" spans="1:102" ht="14.25" customHeight="1" x14ac:dyDescent="0.3">
      <c r="A4" s="67" t="s">
        <v>396</v>
      </c>
      <c r="B4" s="67" t="s">
        <v>396</v>
      </c>
      <c r="C4" s="67" t="s">
        <v>396</v>
      </c>
      <c r="D4" s="67" t="s">
        <v>396</v>
      </c>
      <c r="E4" s="67" t="s">
        <v>396</v>
      </c>
      <c r="F4" s="67" t="s">
        <v>396</v>
      </c>
      <c r="G4" s="67" t="s">
        <v>396</v>
      </c>
      <c r="H4" s="67" t="s">
        <v>396</v>
      </c>
      <c r="I4" s="67" t="s">
        <v>396</v>
      </c>
      <c r="J4" s="67" t="s">
        <v>396</v>
      </c>
      <c r="K4" s="67" t="s">
        <v>396</v>
      </c>
      <c r="L4" s="67" t="s">
        <v>396</v>
      </c>
      <c r="M4" s="67" t="s">
        <v>396</v>
      </c>
      <c r="N4" s="67" t="s">
        <v>396</v>
      </c>
      <c r="O4" s="67" t="s">
        <v>396</v>
      </c>
      <c r="P4" s="67" t="s">
        <v>396</v>
      </c>
      <c r="Q4" s="67" t="s">
        <v>396</v>
      </c>
      <c r="R4" s="67" t="s">
        <v>396</v>
      </c>
      <c r="S4" s="67" t="s">
        <v>396</v>
      </c>
      <c r="T4" s="67" t="s">
        <v>396</v>
      </c>
      <c r="U4" s="67" t="s">
        <v>396</v>
      </c>
      <c r="V4" s="67" t="s">
        <v>396</v>
      </c>
      <c r="W4" s="67" t="s">
        <v>396</v>
      </c>
      <c r="X4" s="67" t="s">
        <v>396</v>
      </c>
      <c r="Y4" s="67" t="s">
        <v>396</v>
      </c>
      <c r="Z4" s="67" t="s">
        <v>396</v>
      </c>
      <c r="AA4" s="67" t="s">
        <v>396</v>
      </c>
      <c r="AB4" s="67" t="s">
        <v>396</v>
      </c>
      <c r="AC4" s="67" t="s">
        <v>396</v>
      </c>
      <c r="AD4" s="67" t="s">
        <v>396</v>
      </c>
      <c r="AE4" s="67" t="s">
        <v>396</v>
      </c>
      <c r="AF4" s="67" t="s">
        <v>396</v>
      </c>
      <c r="AG4" s="67" t="s">
        <v>396</v>
      </c>
      <c r="AH4" s="67" t="s">
        <v>396</v>
      </c>
      <c r="AI4" s="67" t="s">
        <v>396</v>
      </c>
      <c r="AJ4" s="67" t="s">
        <v>396</v>
      </c>
      <c r="AK4" s="67" t="s">
        <v>396</v>
      </c>
      <c r="AL4" s="67" t="s">
        <v>396</v>
      </c>
      <c r="AM4" s="67" t="s">
        <v>396</v>
      </c>
      <c r="AN4" s="67" t="s">
        <v>396</v>
      </c>
      <c r="AO4" s="67" t="s">
        <v>396</v>
      </c>
      <c r="AP4" s="67" t="s">
        <v>396</v>
      </c>
      <c r="AQ4" s="67" t="s">
        <v>396</v>
      </c>
      <c r="AR4" s="67" t="s">
        <v>396</v>
      </c>
      <c r="AS4" s="67" t="s">
        <v>396</v>
      </c>
      <c r="AT4" s="67" t="s">
        <v>396</v>
      </c>
      <c r="AU4" s="67" t="s">
        <v>396</v>
      </c>
      <c r="AV4" s="67" t="s">
        <v>396</v>
      </c>
      <c r="AW4" s="67" t="s">
        <v>396</v>
      </c>
      <c r="AX4" s="67" t="s">
        <v>396</v>
      </c>
      <c r="AY4" s="67" t="s">
        <v>396</v>
      </c>
      <c r="AZ4" s="67" t="s">
        <v>396</v>
      </c>
      <c r="BA4" s="67" t="s">
        <v>396</v>
      </c>
      <c r="BB4" s="67" t="s">
        <v>396</v>
      </c>
      <c r="BC4" s="67" t="s">
        <v>396</v>
      </c>
      <c r="BD4" s="67" t="s">
        <v>396</v>
      </c>
      <c r="BE4" s="67" t="s">
        <v>396</v>
      </c>
      <c r="BF4" s="67" t="s">
        <v>396</v>
      </c>
      <c r="BG4" s="67" t="s">
        <v>396</v>
      </c>
      <c r="BH4" s="67" t="s">
        <v>396</v>
      </c>
      <c r="BI4" s="67" t="s">
        <v>396</v>
      </c>
      <c r="BJ4" s="67" t="s">
        <v>396</v>
      </c>
      <c r="BK4" s="67" t="s">
        <v>396</v>
      </c>
      <c r="BL4" s="67" t="s">
        <v>396</v>
      </c>
      <c r="BM4" s="67" t="s">
        <v>396</v>
      </c>
      <c r="BN4" s="67" t="s">
        <v>396</v>
      </c>
      <c r="BO4" s="67" t="s">
        <v>396</v>
      </c>
      <c r="BP4" s="67" t="s">
        <v>396</v>
      </c>
      <c r="BQ4" s="67" t="s">
        <v>396</v>
      </c>
      <c r="BR4" s="67" t="s">
        <v>396</v>
      </c>
      <c r="BS4" s="67" t="s">
        <v>396</v>
      </c>
      <c r="BT4" s="67" t="s">
        <v>396</v>
      </c>
      <c r="BU4" s="67" t="s">
        <v>396</v>
      </c>
      <c r="BV4" s="67" t="s">
        <v>396</v>
      </c>
      <c r="BW4" s="67" t="s">
        <v>396</v>
      </c>
      <c r="BX4" s="67" t="s">
        <v>396</v>
      </c>
      <c r="BY4" s="67" t="s">
        <v>396</v>
      </c>
      <c r="BZ4" s="67" t="s">
        <v>396</v>
      </c>
      <c r="CA4" s="67" t="s">
        <v>396</v>
      </c>
      <c r="CB4" s="67" t="s">
        <v>396</v>
      </c>
      <c r="CC4" s="67" t="s">
        <v>396</v>
      </c>
      <c r="CD4" s="67" t="s">
        <v>396</v>
      </c>
      <c r="CE4" s="67" t="s">
        <v>396</v>
      </c>
      <c r="CF4" s="67" t="s">
        <v>396</v>
      </c>
      <c r="CG4" s="67" t="s">
        <v>396</v>
      </c>
      <c r="CH4" s="67" t="s">
        <v>396</v>
      </c>
      <c r="CI4" s="67" t="s">
        <v>396</v>
      </c>
      <c r="CJ4" s="67" t="s">
        <v>396</v>
      </c>
      <c r="CK4" s="67" t="s">
        <v>396</v>
      </c>
      <c r="CL4" s="67" t="s">
        <v>396</v>
      </c>
      <c r="CM4" s="67" t="s">
        <v>396</v>
      </c>
      <c r="CN4" s="67" t="s">
        <v>396</v>
      </c>
      <c r="CO4" s="67" t="s">
        <v>396</v>
      </c>
      <c r="CP4" s="67" t="s">
        <v>396</v>
      </c>
      <c r="CQ4" s="67" t="s">
        <v>396</v>
      </c>
      <c r="CR4" s="67" t="s">
        <v>396</v>
      </c>
      <c r="CS4" s="67" t="s">
        <v>396</v>
      </c>
      <c r="CT4" s="67" t="s">
        <v>396</v>
      </c>
      <c r="CU4" s="67" t="s">
        <v>396</v>
      </c>
      <c r="CV4" s="67" t="s">
        <v>396</v>
      </c>
      <c r="CW4" s="65"/>
      <c r="CX4" s="66"/>
    </row>
    <row r="5" spans="1:102" ht="14.25" customHeight="1" x14ac:dyDescent="0.3">
      <c r="A5" s="67" t="s">
        <v>397</v>
      </c>
      <c r="B5" s="67" t="s">
        <v>398</v>
      </c>
      <c r="C5" s="64" t="s">
        <v>399</v>
      </c>
      <c r="D5" s="64" t="s">
        <v>399</v>
      </c>
      <c r="E5" s="64" t="s">
        <v>399</v>
      </c>
      <c r="F5" s="64" t="s">
        <v>399</v>
      </c>
      <c r="G5" s="64" t="s">
        <v>399</v>
      </c>
      <c r="H5" s="64" t="s">
        <v>399</v>
      </c>
      <c r="I5" s="64" t="s">
        <v>399</v>
      </c>
      <c r="J5" s="64" t="s">
        <v>399</v>
      </c>
      <c r="K5" s="64" t="s">
        <v>399</v>
      </c>
      <c r="L5" s="64" t="s">
        <v>399</v>
      </c>
      <c r="M5" s="64" t="s">
        <v>399</v>
      </c>
      <c r="N5" s="64" t="s">
        <v>399</v>
      </c>
      <c r="O5" s="64" t="s">
        <v>399</v>
      </c>
      <c r="P5" s="64" t="s">
        <v>399</v>
      </c>
      <c r="Q5" s="64" t="s">
        <v>399</v>
      </c>
      <c r="R5" s="64" t="s">
        <v>399</v>
      </c>
      <c r="S5" s="64" t="s">
        <v>399</v>
      </c>
      <c r="T5" s="64" t="s">
        <v>399</v>
      </c>
      <c r="U5" s="64" t="s">
        <v>399</v>
      </c>
      <c r="V5" s="64" t="s">
        <v>399</v>
      </c>
      <c r="W5" s="64" t="s">
        <v>399</v>
      </c>
      <c r="X5" s="64" t="s">
        <v>399</v>
      </c>
      <c r="Y5" s="64" t="s">
        <v>399</v>
      </c>
      <c r="Z5" s="64" t="s">
        <v>399</v>
      </c>
      <c r="AA5" s="64" t="s">
        <v>399</v>
      </c>
      <c r="AB5" s="64" t="s">
        <v>399</v>
      </c>
      <c r="AC5" s="64" t="s">
        <v>399</v>
      </c>
      <c r="AD5" s="64" t="s">
        <v>399</v>
      </c>
      <c r="AE5" s="64" t="s">
        <v>399</v>
      </c>
      <c r="AF5" s="64" t="s">
        <v>399</v>
      </c>
      <c r="AG5" s="64" t="s">
        <v>399</v>
      </c>
      <c r="AH5" s="64" t="s">
        <v>399</v>
      </c>
      <c r="AI5" s="64" t="s">
        <v>399</v>
      </c>
      <c r="AJ5" s="64" t="s">
        <v>399</v>
      </c>
      <c r="AK5" s="64" t="s">
        <v>399</v>
      </c>
      <c r="AL5" s="64" t="s">
        <v>399</v>
      </c>
      <c r="AM5" s="64" t="s">
        <v>399</v>
      </c>
      <c r="AN5" s="64" t="s">
        <v>399</v>
      </c>
      <c r="AO5" s="64" t="s">
        <v>399</v>
      </c>
      <c r="AP5" s="64" t="s">
        <v>399</v>
      </c>
      <c r="AQ5" s="64" t="s">
        <v>399</v>
      </c>
      <c r="AR5" s="64" t="s">
        <v>399</v>
      </c>
      <c r="AS5" s="64" t="s">
        <v>399</v>
      </c>
      <c r="AT5" s="64" t="s">
        <v>399</v>
      </c>
      <c r="AU5" s="64" t="s">
        <v>399</v>
      </c>
      <c r="AV5" s="64" t="s">
        <v>399</v>
      </c>
      <c r="AW5" s="64" t="s">
        <v>399</v>
      </c>
      <c r="AX5" s="64" t="s">
        <v>399</v>
      </c>
      <c r="AY5" s="64" t="s">
        <v>399</v>
      </c>
      <c r="AZ5" s="64" t="s">
        <v>399</v>
      </c>
      <c r="BA5" s="64" t="s">
        <v>399</v>
      </c>
      <c r="BB5" s="64" t="s">
        <v>399</v>
      </c>
      <c r="BC5" s="64" t="s">
        <v>399</v>
      </c>
      <c r="BD5" s="64" t="s">
        <v>399</v>
      </c>
      <c r="BE5" s="64" t="s">
        <v>399</v>
      </c>
      <c r="BF5" s="64" t="s">
        <v>399</v>
      </c>
      <c r="BG5" s="64" t="s">
        <v>399</v>
      </c>
      <c r="BH5" s="64" t="s">
        <v>399</v>
      </c>
      <c r="BI5" s="64" t="s">
        <v>399</v>
      </c>
      <c r="BJ5" s="64" t="s">
        <v>399</v>
      </c>
      <c r="BK5" s="64" t="s">
        <v>399</v>
      </c>
      <c r="BL5" s="64" t="s">
        <v>399</v>
      </c>
      <c r="BM5" s="64" t="s">
        <v>399</v>
      </c>
      <c r="BN5" s="64" t="s">
        <v>399</v>
      </c>
      <c r="BO5" s="64" t="s">
        <v>399</v>
      </c>
      <c r="BP5" s="64" t="s">
        <v>399</v>
      </c>
      <c r="BQ5" s="64" t="s">
        <v>399</v>
      </c>
      <c r="BR5" s="64" t="s">
        <v>399</v>
      </c>
      <c r="BS5" s="64" t="s">
        <v>399</v>
      </c>
      <c r="BT5" s="64" t="s">
        <v>399</v>
      </c>
      <c r="BU5" s="64" t="s">
        <v>399</v>
      </c>
      <c r="BV5" s="64" t="s">
        <v>399</v>
      </c>
      <c r="BW5" s="64" t="s">
        <v>399</v>
      </c>
      <c r="BX5" s="64" t="s">
        <v>399</v>
      </c>
      <c r="BY5" s="64" t="s">
        <v>399</v>
      </c>
      <c r="BZ5" s="64" t="s">
        <v>399</v>
      </c>
      <c r="CA5" s="64" t="s">
        <v>399</v>
      </c>
      <c r="CB5" s="64" t="s">
        <v>399</v>
      </c>
      <c r="CC5" s="64" t="s">
        <v>399</v>
      </c>
      <c r="CD5" s="64" t="s">
        <v>399</v>
      </c>
      <c r="CE5" s="64" t="s">
        <v>399</v>
      </c>
      <c r="CF5" s="64" t="s">
        <v>399</v>
      </c>
      <c r="CG5" s="64" t="s">
        <v>399</v>
      </c>
      <c r="CH5" s="64" t="s">
        <v>399</v>
      </c>
      <c r="CI5" s="64" t="s">
        <v>399</v>
      </c>
      <c r="CJ5" s="64" t="s">
        <v>399</v>
      </c>
      <c r="CK5" s="64" t="s">
        <v>399</v>
      </c>
      <c r="CL5" s="64" t="s">
        <v>399</v>
      </c>
      <c r="CM5" s="64" t="s">
        <v>399</v>
      </c>
      <c r="CN5" s="64" t="s">
        <v>399</v>
      </c>
      <c r="CO5" s="64" t="s">
        <v>399</v>
      </c>
      <c r="CP5" s="64" t="s">
        <v>399</v>
      </c>
      <c r="CQ5" s="64" t="s">
        <v>399</v>
      </c>
      <c r="CR5" s="64" t="s">
        <v>399</v>
      </c>
      <c r="CS5" s="64" t="s">
        <v>399</v>
      </c>
      <c r="CT5" s="64" t="s">
        <v>399</v>
      </c>
      <c r="CU5" s="64" t="s">
        <v>399</v>
      </c>
      <c r="CV5" s="64" t="s">
        <v>399</v>
      </c>
      <c r="CW5" s="64" t="s">
        <v>399</v>
      </c>
      <c r="CX5" s="64" t="s">
        <v>399</v>
      </c>
    </row>
    <row r="6" spans="1:102" ht="14.25" customHeight="1" x14ac:dyDescent="0.3">
      <c r="A6" s="68" t="s">
        <v>400</v>
      </c>
      <c r="B6" s="68" t="s">
        <v>4</v>
      </c>
      <c r="C6" s="69">
        <v>465677100</v>
      </c>
      <c r="D6" s="69">
        <v>84747524</v>
      </c>
      <c r="E6" s="69">
        <v>128099002</v>
      </c>
      <c r="F6" s="69">
        <v>144939179</v>
      </c>
      <c r="G6" s="69">
        <v>107891395</v>
      </c>
      <c r="H6" s="69">
        <v>493502299.74000001</v>
      </c>
      <c r="I6" s="69">
        <v>98136123.650000006</v>
      </c>
      <c r="J6" s="69">
        <v>117449293.48999999</v>
      </c>
      <c r="K6" s="69">
        <v>146323923.65000001</v>
      </c>
      <c r="L6" s="69">
        <v>131592958.95</v>
      </c>
      <c r="M6" s="69">
        <v>510885668.77999997</v>
      </c>
      <c r="N6" s="69">
        <v>114288043.25</v>
      </c>
      <c r="O6" s="69">
        <v>136280492.84999999</v>
      </c>
      <c r="P6" s="69">
        <v>136120156.00999999</v>
      </c>
      <c r="Q6" s="69">
        <v>124196976.67</v>
      </c>
      <c r="R6" s="69">
        <v>590251003.58000004</v>
      </c>
      <c r="S6" s="69">
        <v>98088096.769999996</v>
      </c>
      <c r="T6" s="69">
        <v>135282639.06</v>
      </c>
      <c r="U6" s="69">
        <v>181102270.96000001</v>
      </c>
      <c r="V6" s="69">
        <v>175777996.78999999</v>
      </c>
      <c r="W6" s="69">
        <v>772012648.74000001</v>
      </c>
      <c r="X6" s="69">
        <v>166598153.46000001</v>
      </c>
      <c r="Y6" s="69">
        <v>207389606.27000001</v>
      </c>
      <c r="Z6" s="69">
        <v>216731301.59</v>
      </c>
      <c r="AA6" s="69">
        <v>181293587.41999999</v>
      </c>
      <c r="AB6" s="69">
        <v>805849339.34000003</v>
      </c>
      <c r="AC6" s="69">
        <v>159186960.52000001</v>
      </c>
      <c r="AD6" s="69">
        <v>208179653.31999999</v>
      </c>
      <c r="AE6" s="69">
        <v>222144456.41999999</v>
      </c>
      <c r="AF6" s="69">
        <v>216338269.08000001</v>
      </c>
      <c r="AG6" s="69">
        <v>981226614.26999998</v>
      </c>
      <c r="AH6" s="69">
        <v>224154573.16999999</v>
      </c>
      <c r="AI6" s="69">
        <v>246847818.33000001</v>
      </c>
      <c r="AJ6" s="69">
        <v>265961491.02000001</v>
      </c>
      <c r="AK6" s="69">
        <v>244262731.75</v>
      </c>
      <c r="AL6" s="69">
        <v>1304250190.77</v>
      </c>
      <c r="AM6" s="69">
        <v>225151157.34</v>
      </c>
      <c r="AN6" s="69">
        <v>306076565.44999999</v>
      </c>
      <c r="AO6" s="69">
        <v>410652769.98000002</v>
      </c>
      <c r="AP6" s="69">
        <v>362369698</v>
      </c>
      <c r="AQ6" s="69">
        <v>1868912794.1800001</v>
      </c>
      <c r="AR6" s="69">
        <v>444050300.80000001</v>
      </c>
      <c r="AS6" s="69">
        <v>491799834.92000002</v>
      </c>
      <c r="AT6" s="69">
        <v>521791703.19</v>
      </c>
      <c r="AU6" s="69">
        <v>411270955.26999998</v>
      </c>
      <c r="AV6" s="69">
        <v>1511516148.23</v>
      </c>
      <c r="AW6" s="69">
        <v>285219786.91000003</v>
      </c>
      <c r="AX6" s="69">
        <v>379539369.83999997</v>
      </c>
      <c r="AY6" s="69">
        <v>461050703.06</v>
      </c>
      <c r="AZ6" s="69">
        <v>385706288.42000002</v>
      </c>
      <c r="BA6" s="69">
        <v>1744863136.52</v>
      </c>
      <c r="BB6" s="69">
        <v>320578917.38999999</v>
      </c>
      <c r="BC6" s="69">
        <v>430549857.63</v>
      </c>
      <c r="BD6" s="69">
        <v>551737110.09000003</v>
      </c>
      <c r="BE6" s="69">
        <v>441997251.41000003</v>
      </c>
      <c r="BF6" s="69">
        <v>2145409816.25</v>
      </c>
      <c r="BG6" s="69">
        <v>385072463.29000002</v>
      </c>
      <c r="BH6" s="69">
        <v>504821552.19999999</v>
      </c>
      <c r="BI6" s="69">
        <v>686189443.72000003</v>
      </c>
      <c r="BJ6" s="69">
        <v>569326357.03999996</v>
      </c>
      <c r="BK6" s="69">
        <v>2996901114.2199998</v>
      </c>
      <c r="BL6" s="69">
        <v>525781859.47000003</v>
      </c>
      <c r="BM6" s="69">
        <v>815642210.35000002</v>
      </c>
      <c r="BN6" s="69">
        <v>847064891.54999995</v>
      </c>
      <c r="BO6" s="69">
        <v>808412152.85000002</v>
      </c>
      <c r="BP6" s="69">
        <v>3449096674.8299999</v>
      </c>
      <c r="BQ6" s="69">
        <v>740775071.97000003</v>
      </c>
      <c r="BR6" s="69">
        <v>889422414.13</v>
      </c>
      <c r="BS6" s="69">
        <v>957969338.88</v>
      </c>
      <c r="BT6" s="69">
        <v>860929849.85000002</v>
      </c>
      <c r="BU6" s="69">
        <v>3334477527.8899999</v>
      </c>
      <c r="BV6" s="69">
        <v>784621019.80999994</v>
      </c>
      <c r="BW6" s="69">
        <v>919552583.88999999</v>
      </c>
      <c r="BX6" s="69">
        <v>927118028.88</v>
      </c>
      <c r="BY6" s="69">
        <v>703185895.30999994</v>
      </c>
      <c r="BZ6" s="69">
        <v>2222386396.21</v>
      </c>
      <c r="CA6" s="69">
        <v>523522806.30000001</v>
      </c>
      <c r="CB6" s="69">
        <v>587492493.65999997</v>
      </c>
      <c r="CC6" s="69">
        <v>597590599.30999994</v>
      </c>
      <c r="CD6" s="69">
        <v>513780496.94</v>
      </c>
      <c r="CE6" s="69">
        <v>1788262197.0899999</v>
      </c>
      <c r="CF6" s="69">
        <v>367937022.76999998</v>
      </c>
      <c r="CG6" s="69">
        <v>444434062.97000003</v>
      </c>
      <c r="CH6" s="69">
        <v>561277716.09000003</v>
      </c>
      <c r="CI6" s="69">
        <v>414613395.25999999</v>
      </c>
      <c r="CJ6" s="69">
        <v>2026135108.98</v>
      </c>
      <c r="CK6" s="69">
        <v>403827771.89999998</v>
      </c>
      <c r="CL6" s="69">
        <v>543728174.25999999</v>
      </c>
      <c r="CM6" s="69">
        <v>581373563.91999996</v>
      </c>
      <c r="CN6" s="69">
        <v>497205598.89999998</v>
      </c>
      <c r="CO6" s="69">
        <v>2315789525.6900001</v>
      </c>
      <c r="CP6" s="69">
        <v>497407768.64999998</v>
      </c>
      <c r="CQ6" s="69">
        <v>646290295.29999995</v>
      </c>
      <c r="CR6" s="69">
        <v>658671956.37</v>
      </c>
      <c r="CS6" s="69">
        <v>513419505.37</v>
      </c>
      <c r="CT6" s="69">
        <v>2151354256.0799999</v>
      </c>
      <c r="CU6" s="69">
        <v>490328376.63</v>
      </c>
      <c r="CV6" s="69">
        <v>541769967.51999998</v>
      </c>
      <c r="CW6" s="69">
        <v>594393880.10000002</v>
      </c>
      <c r="CX6" s="69">
        <v>524862031.82999998</v>
      </c>
    </row>
    <row r="7" spans="1:102" ht="14.25" customHeight="1" x14ac:dyDescent="0.3">
      <c r="A7" s="70" t="s">
        <v>401</v>
      </c>
      <c r="B7" s="70" t="s">
        <v>4</v>
      </c>
      <c r="C7" s="71">
        <v>61636865</v>
      </c>
      <c r="D7" s="71">
        <v>7347955</v>
      </c>
      <c r="E7" s="71">
        <v>20616514</v>
      </c>
      <c r="F7" s="71">
        <v>29390933</v>
      </c>
      <c r="G7" s="71">
        <v>4281463</v>
      </c>
      <c r="H7" s="71">
        <v>13580743.27</v>
      </c>
      <c r="I7" s="71">
        <v>746544</v>
      </c>
      <c r="J7" s="71">
        <v>3896907</v>
      </c>
      <c r="K7" s="71">
        <v>4007364.07</v>
      </c>
      <c r="L7" s="71">
        <v>4929928.2</v>
      </c>
      <c r="M7" s="71">
        <v>19472874.739999998</v>
      </c>
      <c r="N7" s="71">
        <v>1471012.18</v>
      </c>
      <c r="O7" s="71">
        <v>2917884.48</v>
      </c>
      <c r="P7" s="71">
        <v>10551796.48</v>
      </c>
      <c r="Q7" s="71">
        <v>4532181.5999999996</v>
      </c>
      <c r="R7" s="71">
        <v>39577507.479999997</v>
      </c>
      <c r="S7" s="71">
        <v>1753943.26</v>
      </c>
      <c r="T7" s="71">
        <v>15872668.640000001</v>
      </c>
      <c r="U7" s="71">
        <v>11206118.720000001</v>
      </c>
      <c r="V7" s="71">
        <v>10744776.859999999</v>
      </c>
      <c r="W7" s="71">
        <v>50337595.43</v>
      </c>
      <c r="X7" s="71">
        <v>8289457.3799999999</v>
      </c>
      <c r="Y7" s="71">
        <v>15019088.380000001</v>
      </c>
      <c r="Z7" s="71">
        <v>16866872.899999999</v>
      </c>
      <c r="AA7" s="71">
        <v>10162176.77</v>
      </c>
      <c r="AB7" s="71">
        <v>68404056.010000005</v>
      </c>
      <c r="AC7" s="71">
        <v>8664796.8399999999</v>
      </c>
      <c r="AD7" s="71">
        <v>18511747.739999998</v>
      </c>
      <c r="AE7" s="71">
        <v>25669720.100000001</v>
      </c>
      <c r="AF7" s="71">
        <v>15557791.33</v>
      </c>
      <c r="AG7" s="71">
        <v>51243145.609999999</v>
      </c>
      <c r="AH7" s="71">
        <v>9465760.0099999998</v>
      </c>
      <c r="AI7" s="71">
        <v>15117989.23</v>
      </c>
      <c r="AJ7" s="71">
        <v>15400658.08</v>
      </c>
      <c r="AK7" s="71">
        <v>11258738.289999999</v>
      </c>
      <c r="AL7" s="71">
        <v>68533290.709999993</v>
      </c>
      <c r="AM7" s="71">
        <v>7124852.6600000001</v>
      </c>
      <c r="AN7" s="71">
        <v>18568372.23</v>
      </c>
      <c r="AO7" s="71">
        <v>20912478.710000001</v>
      </c>
      <c r="AP7" s="71">
        <v>21927587.109999999</v>
      </c>
      <c r="AQ7" s="71">
        <v>130363828.31</v>
      </c>
      <c r="AR7" s="71">
        <v>21952822.449999999</v>
      </c>
      <c r="AS7" s="71">
        <v>29185543.670000002</v>
      </c>
      <c r="AT7" s="71">
        <v>34264026.509999998</v>
      </c>
      <c r="AU7" s="71">
        <v>44961435.68</v>
      </c>
      <c r="AV7" s="71">
        <v>136313204.34</v>
      </c>
      <c r="AW7" s="71">
        <v>28644360.609999999</v>
      </c>
      <c r="AX7" s="71">
        <v>28229941.010000002</v>
      </c>
      <c r="AY7" s="71">
        <v>39851150.619999997</v>
      </c>
      <c r="AZ7" s="71">
        <v>39587752.100000001</v>
      </c>
      <c r="BA7" s="71">
        <v>88172982.969999999</v>
      </c>
      <c r="BB7" s="71">
        <v>16262775.83</v>
      </c>
      <c r="BC7" s="71">
        <v>20155555.18</v>
      </c>
      <c r="BD7" s="71">
        <v>25198026.98</v>
      </c>
      <c r="BE7" s="71">
        <v>26556624.98</v>
      </c>
      <c r="BF7" s="71">
        <v>74372356.609999999</v>
      </c>
      <c r="BG7" s="71">
        <v>8505300.3399999999</v>
      </c>
      <c r="BH7" s="71">
        <v>11929081.1</v>
      </c>
      <c r="BI7" s="71">
        <v>31937663.829999998</v>
      </c>
      <c r="BJ7" s="71">
        <v>22000311.34</v>
      </c>
      <c r="BK7" s="71">
        <v>249465640.78999999</v>
      </c>
      <c r="BL7" s="71">
        <v>15993983.369999999</v>
      </c>
      <c r="BM7" s="71">
        <v>40194284.409999996</v>
      </c>
      <c r="BN7" s="71">
        <v>109317058.03</v>
      </c>
      <c r="BO7" s="71">
        <v>83960314.980000004</v>
      </c>
      <c r="BP7" s="71">
        <v>406991141.48000002</v>
      </c>
      <c r="BQ7" s="71">
        <v>70739980.849999994</v>
      </c>
      <c r="BR7" s="71">
        <v>97376179.920000002</v>
      </c>
      <c r="BS7" s="71">
        <v>139666571.62</v>
      </c>
      <c r="BT7" s="71">
        <v>99208409.090000004</v>
      </c>
      <c r="BU7" s="71">
        <v>191699917.53</v>
      </c>
      <c r="BV7" s="71">
        <v>43853636.75</v>
      </c>
      <c r="BW7" s="71">
        <v>75727269.760000005</v>
      </c>
      <c r="BX7" s="71">
        <v>40471456.719999999</v>
      </c>
      <c r="BY7" s="71">
        <v>31647554.300000001</v>
      </c>
      <c r="BZ7" s="71">
        <v>119939981.81999999</v>
      </c>
      <c r="CA7" s="71">
        <v>22277285.699999999</v>
      </c>
      <c r="CB7" s="71">
        <v>26765323.52</v>
      </c>
      <c r="CC7" s="71">
        <v>38696780.399999999</v>
      </c>
      <c r="CD7" s="71">
        <v>32200592.199999999</v>
      </c>
      <c r="CE7" s="71">
        <v>129605777.40000001</v>
      </c>
      <c r="CF7" s="71">
        <v>22155363.329999998</v>
      </c>
      <c r="CG7" s="71">
        <v>45223731.789999999</v>
      </c>
      <c r="CH7" s="71">
        <v>42366630</v>
      </c>
      <c r="CI7" s="71">
        <v>19860052.280000001</v>
      </c>
      <c r="CJ7" s="71">
        <v>81122741.819999993</v>
      </c>
      <c r="CK7" s="71">
        <v>17098422.809999999</v>
      </c>
      <c r="CL7" s="71">
        <v>18566254.109999999</v>
      </c>
      <c r="CM7" s="71">
        <v>23310336.370000001</v>
      </c>
      <c r="CN7" s="71">
        <v>22147728.530000001</v>
      </c>
      <c r="CO7" s="71">
        <v>82565806.909999996</v>
      </c>
      <c r="CP7" s="71">
        <v>16767145.76</v>
      </c>
      <c r="CQ7" s="71">
        <v>16210170.619999999</v>
      </c>
      <c r="CR7" s="71">
        <v>26106085.670000002</v>
      </c>
      <c r="CS7" s="71">
        <v>23482404.859999999</v>
      </c>
      <c r="CT7" s="71">
        <v>72752654.870000005</v>
      </c>
      <c r="CU7" s="71">
        <v>16147409.140000001</v>
      </c>
      <c r="CV7" s="71">
        <v>16729626.609999999</v>
      </c>
      <c r="CW7" s="71">
        <v>21752841.600000001</v>
      </c>
      <c r="CX7" s="71">
        <v>18122777.52</v>
      </c>
    </row>
    <row r="8" spans="1:102" ht="14.25" customHeight="1" x14ac:dyDescent="0.3">
      <c r="A8" s="68" t="s">
        <v>402</v>
      </c>
      <c r="B8" s="68" t="s">
        <v>4</v>
      </c>
      <c r="C8" s="69">
        <v>42198189</v>
      </c>
      <c r="D8" s="69">
        <v>5823643</v>
      </c>
      <c r="E8" s="69">
        <v>8396867</v>
      </c>
      <c r="F8" s="69">
        <v>13914768</v>
      </c>
      <c r="G8" s="69">
        <v>14062911</v>
      </c>
      <c r="H8" s="69">
        <v>99380665.590000004</v>
      </c>
      <c r="I8" s="69">
        <v>20422431.449999999</v>
      </c>
      <c r="J8" s="69">
        <v>19671147.489999998</v>
      </c>
      <c r="K8" s="69">
        <v>27909480.469999999</v>
      </c>
      <c r="L8" s="69">
        <v>31377606.18</v>
      </c>
      <c r="M8" s="69">
        <v>86866302.469999999</v>
      </c>
      <c r="N8" s="69">
        <v>23571364.379999999</v>
      </c>
      <c r="O8" s="69">
        <v>22602827.559999999</v>
      </c>
      <c r="P8" s="69">
        <v>20198418.350000001</v>
      </c>
      <c r="Q8" s="69">
        <v>20493692.18</v>
      </c>
      <c r="R8" s="69">
        <v>94040850.200000003</v>
      </c>
      <c r="S8" s="69">
        <v>15802970.91</v>
      </c>
      <c r="T8" s="69">
        <v>17968787.969999999</v>
      </c>
      <c r="U8" s="69">
        <v>23194586.16</v>
      </c>
      <c r="V8" s="69">
        <v>37074505.159999996</v>
      </c>
      <c r="W8" s="69">
        <v>145460667.65000001</v>
      </c>
      <c r="X8" s="69">
        <v>30952360.030000001</v>
      </c>
      <c r="Y8" s="69">
        <v>35808015.649999999</v>
      </c>
      <c r="Z8" s="69">
        <v>40731318.490000002</v>
      </c>
      <c r="AA8" s="69">
        <v>37968973.479999997</v>
      </c>
      <c r="AB8" s="69">
        <v>188490768.62</v>
      </c>
      <c r="AC8" s="69">
        <v>30616685.32</v>
      </c>
      <c r="AD8" s="69">
        <v>40581133.590000004</v>
      </c>
      <c r="AE8" s="69">
        <v>45029088.979999997</v>
      </c>
      <c r="AF8" s="69">
        <v>72263860.730000004</v>
      </c>
      <c r="AG8" s="69">
        <v>288945600.68000001</v>
      </c>
      <c r="AH8" s="69">
        <v>83445506.269999996</v>
      </c>
      <c r="AI8" s="69">
        <v>68514119.780000001</v>
      </c>
      <c r="AJ8" s="69">
        <v>65818144.840000004</v>
      </c>
      <c r="AK8" s="69">
        <v>71167829.790000007</v>
      </c>
      <c r="AL8" s="69">
        <v>467585833.63</v>
      </c>
      <c r="AM8" s="69">
        <v>74654999.879999995</v>
      </c>
      <c r="AN8" s="69">
        <v>88435593.090000004</v>
      </c>
      <c r="AO8" s="69">
        <v>164169848.31999999</v>
      </c>
      <c r="AP8" s="69">
        <v>140325392.34</v>
      </c>
      <c r="AQ8" s="69">
        <v>822247641.16999996</v>
      </c>
      <c r="AR8" s="69">
        <v>188106518.59</v>
      </c>
      <c r="AS8" s="69">
        <v>211579546.05000001</v>
      </c>
      <c r="AT8" s="69">
        <v>233332078.40000001</v>
      </c>
      <c r="AU8" s="69">
        <v>189229498.13</v>
      </c>
      <c r="AV8" s="69">
        <v>465757539.81999999</v>
      </c>
      <c r="AW8" s="69">
        <v>102079869.73999999</v>
      </c>
      <c r="AX8" s="69">
        <v>110916163.37</v>
      </c>
      <c r="AY8" s="69">
        <v>121975139.45999999</v>
      </c>
      <c r="AZ8" s="69">
        <v>130786367.25</v>
      </c>
      <c r="BA8" s="69">
        <v>731025180.35000002</v>
      </c>
      <c r="BB8" s="69">
        <v>116071447.18000001</v>
      </c>
      <c r="BC8" s="69">
        <v>177402082.31</v>
      </c>
      <c r="BD8" s="69">
        <v>222921666.31999999</v>
      </c>
      <c r="BE8" s="69">
        <v>214629984.53999999</v>
      </c>
      <c r="BF8" s="69">
        <v>1102352720.4000001</v>
      </c>
      <c r="BG8" s="69">
        <v>232418617.34</v>
      </c>
      <c r="BH8" s="69">
        <v>258653869.83000001</v>
      </c>
      <c r="BI8" s="69">
        <v>326859829.80000001</v>
      </c>
      <c r="BJ8" s="69">
        <v>284420403.43000001</v>
      </c>
      <c r="BK8" s="69">
        <v>1452166119.29</v>
      </c>
      <c r="BL8" s="69">
        <v>311945288.73000002</v>
      </c>
      <c r="BM8" s="69">
        <v>386818849.55000001</v>
      </c>
      <c r="BN8" s="69">
        <v>346621429.81999999</v>
      </c>
      <c r="BO8" s="69">
        <v>406780551.19</v>
      </c>
      <c r="BP8" s="69">
        <v>1507734130.7</v>
      </c>
      <c r="BQ8" s="69">
        <v>375438651.94</v>
      </c>
      <c r="BR8" s="69">
        <v>397955833.29000002</v>
      </c>
      <c r="BS8" s="69">
        <v>385709482.97000003</v>
      </c>
      <c r="BT8" s="69">
        <v>348630162.5</v>
      </c>
      <c r="BU8" s="69">
        <v>1551804205.3</v>
      </c>
      <c r="BV8" s="69">
        <v>399182126.14999998</v>
      </c>
      <c r="BW8" s="69">
        <v>403971211.23000002</v>
      </c>
      <c r="BX8" s="69">
        <v>399714544.88</v>
      </c>
      <c r="BY8" s="69">
        <v>348936323.04000002</v>
      </c>
      <c r="BZ8" s="69">
        <v>907650726.88999999</v>
      </c>
      <c r="CA8" s="69">
        <v>260206469.12</v>
      </c>
      <c r="CB8" s="69">
        <v>232200778.49000001</v>
      </c>
      <c r="CC8" s="69">
        <v>220834570.34</v>
      </c>
      <c r="CD8" s="69">
        <v>194408908.94</v>
      </c>
      <c r="CE8" s="69">
        <v>487063648.05000001</v>
      </c>
      <c r="CF8" s="69">
        <v>120241539.93000001</v>
      </c>
      <c r="CG8" s="69">
        <v>94988237.400000006</v>
      </c>
      <c r="CH8" s="69">
        <v>116768028.44</v>
      </c>
      <c r="CI8" s="69">
        <v>155065842.28</v>
      </c>
      <c r="CJ8" s="69">
        <v>899446439.60000002</v>
      </c>
      <c r="CK8" s="69">
        <v>168849766.31999999</v>
      </c>
      <c r="CL8" s="69">
        <v>219965856.25</v>
      </c>
      <c r="CM8" s="69">
        <v>251062264.97999999</v>
      </c>
      <c r="CN8" s="69">
        <v>259568552.05000001</v>
      </c>
      <c r="CO8" s="69">
        <v>1004260705.8099999</v>
      </c>
      <c r="CP8" s="69">
        <v>234426144.84999999</v>
      </c>
      <c r="CQ8" s="69">
        <v>255673078.03</v>
      </c>
      <c r="CR8" s="69">
        <v>292695226.32999998</v>
      </c>
      <c r="CS8" s="69">
        <v>221466256.59999999</v>
      </c>
      <c r="CT8" s="69">
        <v>946359388.62</v>
      </c>
      <c r="CU8" s="69">
        <v>203490456.97999999</v>
      </c>
      <c r="CV8" s="69">
        <v>211161431.66999999</v>
      </c>
      <c r="CW8" s="69">
        <v>241508267.71000001</v>
      </c>
      <c r="CX8" s="69">
        <v>290199232.25999999</v>
      </c>
    </row>
    <row r="9" spans="1:102" ht="14.25" customHeight="1" x14ac:dyDescent="0.3">
      <c r="A9" s="70" t="s">
        <v>403</v>
      </c>
      <c r="B9" s="70" t="s">
        <v>4</v>
      </c>
      <c r="C9" s="71">
        <v>1175121</v>
      </c>
      <c r="D9" s="71">
        <v>332814</v>
      </c>
      <c r="E9" s="71">
        <v>344612</v>
      </c>
      <c r="F9" s="71">
        <v>312269</v>
      </c>
      <c r="G9" s="71">
        <v>185426</v>
      </c>
      <c r="H9" s="71">
        <v>2569555.9500000002</v>
      </c>
      <c r="I9" s="71">
        <v>509422</v>
      </c>
      <c r="J9" s="71">
        <v>1202604</v>
      </c>
      <c r="K9" s="71">
        <v>742657.6</v>
      </c>
      <c r="L9" s="71">
        <v>114872.35</v>
      </c>
      <c r="M9" s="71">
        <v>2200441.89</v>
      </c>
      <c r="N9" s="71">
        <v>350633.56</v>
      </c>
      <c r="O9" s="71">
        <v>542991.18999999994</v>
      </c>
      <c r="P9" s="71">
        <v>886814.48</v>
      </c>
      <c r="Q9" s="71">
        <v>420002.66</v>
      </c>
      <c r="R9" s="71">
        <v>1636572.42</v>
      </c>
      <c r="S9" s="71">
        <v>287450.05</v>
      </c>
      <c r="T9" s="71">
        <v>649064.39</v>
      </c>
      <c r="U9" s="71">
        <v>336543.91</v>
      </c>
      <c r="V9" s="71">
        <v>363514.07</v>
      </c>
      <c r="W9" s="71">
        <v>1578449.45</v>
      </c>
      <c r="X9" s="71">
        <v>290044.52</v>
      </c>
      <c r="Y9" s="71">
        <v>471182.25</v>
      </c>
      <c r="Z9" s="71">
        <v>430701.81</v>
      </c>
      <c r="AA9" s="71">
        <v>386520.87</v>
      </c>
      <c r="AB9" s="71">
        <v>2319358.63</v>
      </c>
      <c r="AC9" s="71">
        <v>441039.35999999999</v>
      </c>
      <c r="AD9" s="71">
        <v>541505.22</v>
      </c>
      <c r="AE9" s="71">
        <v>652436.66</v>
      </c>
      <c r="AF9" s="71">
        <v>684377.39</v>
      </c>
      <c r="AG9" s="71">
        <v>2228880.12</v>
      </c>
      <c r="AH9" s="71">
        <v>415399.09</v>
      </c>
      <c r="AI9" s="71">
        <v>528656.77</v>
      </c>
      <c r="AJ9" s="71">
        <v>882271.63</v>
      </c>
      <c r="AK9" s="71">
        <v>402552.63</v>
      </c>
      <c r="AL9" s="71">
        <v>3008331.69</v>
      </c>
      <c r="AM9" s="71">
        <v>882329.5</v>
      </c>
      <c r="AN9" s="71">
        <v>643929.36</v>
      </c>
      <c r="AO9" s="71">
        <v>661453.26</v>
      </c>
      <c r="AP9" s="71">
        <v>820619.57</v>
      </c>
      <c r="AQ9" s="71">
        <v>2038386.57</v>
      </c>
      <c r="AR9" s="71">
        <v>815867.96</v>
      </c>
      <c r="AS9" s="71">
        <v>324406.88</v>
      </c>
      <c r="AT9" s="71">
        <v>503779.48</v>
      </c>
      <c r="AU9" s="71">
        <v>394332.25</v>
      </c>
      <c r="AV9" s="71">
        <v>1573363.07</v>
      </c>
      <c r="AW9" s="71">
        <v>145934.16</v>
      </c>
      <c r="AX9" s="71">
        <v>404979.37</v>
      </c>
      <c r="AY9" s="71">
        <v>458366.77</v>
      </c>
      <c r="AZ9" s="71">
        <v>564082.77</v>
      </c>
      <c r="BA9" s="71">
        <v>1698210.09</v>
      </c>
      <c r="BB9" s="71">
        <v>279594.83</v>
      </c>
      <c r="BC9" s="71">
        <v>298113.51</v>
      </c>
      <c r="BD9" s="71">
        <v>317309.56</v>
      </c>
      <c r="BE9" s="71">
        <v>803192.19</v>
      </c>
      <c r="BF9" s="71">
        <v>10409737.630000001</v>
      </c>
      <c r="BG9" s="71">
        <v>368137.98</v>
      </c>
      <c r="BH9" s="71">
        <v>878832.1</v>
      </c>
      <c r="BI9" s="71">
        <v>2530376.79</v>
      </c>
      <c r="BJ9" s="71">
        <v>6632390.7599999998</v>
      </c>
      <c r="BK9" s="71">
        <v>72569025.650000006</v>
      </c>
      <c r="BL9" s="71">
        <v>5055406.22</v>
      </c>
      <c r="BM9" s="71">
        <v>19775403.75</v>
      </c>
      <c r="BN9" s="71">
        <v>21560485.48</v>
      </c>
      <c r="BO9" s="71">
        <v>26177730.199999999</v>
      </c>
      <c r="BP9" s="71">
        <v>85466744.859999999</v>
      </c>
      <c r="BQ9" s="71">
        <v>19022477.600000001</v>
      </c>
      <c r="BR9" s="71">
        <v>15396988.470000001</v>
      </c>
      <c r="BS9" s="71">
        <v>22265622.23</v>
      </c>
      <c r="BT9" s="71">
        <v>28781656.559999999</v>
      </c>
      <c r="BU9" s="71">
        <v>91059090.469999999</v>
      </c>
      <c r="BV9" s="71">
        <v>21329826.129999999</v>
      </c>
      <c r="BW9" s="71">
        <v>17557300.940000001</v>
      </c>
      <c r="BX9" s="71">
        <v>26319740.329999998</v>
      </c>
      <c r="BY9" s="71">
        <v>25852223.07</v>
      </c>
      <c r="BZ9" s="71">
        <v>70744262.489999995</v>
      </c>
      <c r="CA9" s="71">
        <v>25018730.149999999</v>
      </c>
      <c r="CB9" s="71">
        <v>18339021.170000002</v>
      </c>
      <c r="CC9" s="71">
        <v>14395431.23</v>
      </c>
      <c r="CD9" s="71">
        <v>12991079.939999999</v>
      </c>
      <c r="CE9" s="71">
        <v>51400421.68</v>
      </c>
      <c r="CF9" s="71">
        <v>9696077.2799999993</v>
      </c>
      <c r="CG9" s="71">
        <v>16768847.460000001</v>
      </c>
      <c r="CH9" s="71">
        <v>9495717.1500000004</v>
      </c>
      <c r="CI9" s="71">
        <v>15439779.789999999</v>
      </c>
      <c r="CJ9" s="71">
        <v>31614418.16</v>
      </c>
      <c r="CK9" s="71">
        <v>9284139.5399999991</v>
      </c>
      <c r="CL9" s="71">
        <v>7739925.6399999997</v>
      </c>
      <c r="CM9" s="71">
        <v>8226436.21</v>
      </c>
      <c r="CN9" s="71">
        <v>6363916.7699999996</v>
      </c>
      <c r="CO9" s="71">
        <v>12430984.619999999</v>
      </c>
      <c r="CP9" s="71">
        <v>7187769.8099999996</v>
      </c>
      <c r="CQ9" s="71">
        <v>3536209.23</v>
      </c>
      <c r="CR9" s="71">
        <v>140213.04999999999</v>
      </c>
      <c r="CS9" s="71">
        <v>1566792.53</v>
      </c>
      <c r="CT9" s="71">
        <v>8420202.4399999995</v>
      </c>
      <c r="CU9" s="71">
        <v>1847165.35</v>
      </c>
      <c r="CV9" s="71">
        <v>2283830.4500000002</v>
      </c>
      <c r="CW9" s="71">
        <v>236655.23</v>
      </c>
      <c r="CX9" s="71">
        <v>4052551.41</v>
      </c>
    </row>
    <row r="10" spans="1:102" ht="14.25" customHeight="1" x14ac:dyDescent="0.3">
      <c r="A10" s="68" t="s">
        <v>404</v>
      </c>
      <c r="B10" s="68" t="s">
        <v>4</v>
      </c>
      <c r="C10" s="69">
        <v>360666925</v>
      </c>
      <c r="D10" s="69">
        <v>71243112</v>
      </c>
      <c r="E10" s="69">
        <v>98741009</v>
      </c>
      <c r="F10" s="69">
        <v>101321209</v>
      </c>
      <c r="G10" s="69">
        <v>89361595</v>
      </c>
      <c r="H10" s="69">
        <v>377971334.93000001</v>
      </c>
      <c r="I10" s="69">
        <v>76457726.200000003</v>
      </c>
      <c r="J10" s="69">
        <v>92678635</v>
      </c>
      <c r="K10" s="69">
        <v>113664421.51000001</v>
      </c>
      <c r="L10" s="69">
        <v>95170552.219999999</v>
      </c>
      <c r="M10" s="69">
        <v>402346049.68000001</v>
      </c>
      <c r="N10" s="69">
        <v>88895033.129999995</v>
      </c>
      <c r="O10" s="69">
        <v>110216789.62</v>
      </c>
      <c r="P10" s="69">
        <v>104483126.7</v>
      </c>
      <c r="Q10" s="69">
        <v>98751100.230000004</v>
      </c>
      <c r="R10" s="69">
        <v>454996073.48000002</v>
      </c>
      <c r="S10" s="69">
        <v>80243732.549999997</v>
      </c>
      <c r="T10" s="69">
        <v>100792118.06</v>
      </c>
      <c r="U10" s="69">
        <v>146365022.16999999</v>
      </c>
      <c r="V10" s="69">
        <v>127595200.7</v>
      </c>
      <c r="W10" s="69">
        <v>574635936.21000004</v>
      </c>
      <c r="X10" s="69">
        <v>127066291.53</v>
      </c>
      <c r="Y10" s="69">
        <v>156091319.99000001</v>
      </c>
      <c r="Z10" s="69">
        <v>158702408.38999999</v>
      </c>
      <c r="AA10" s="69">
        <v>132775916.3</v>
      </c>
      <c r="AB10" s="69">
        <v>546635156.08000004</v>
      </c>
      <c r="AC10" s="69">
        <v>119464439</v>
      </c>
      <c r="AD10" s="69">
        <v>148545266.77000001</v>
      </c>
      <c r="AE10" s="69">
        <v>150793210.68000001</v>
      </c>
      <c r="AF10" s="69">
        <v>127832239.63</v>
      </c>
      <c r="AG10" s="69">
        <v>638808987.86000001</v>
      </c>
      <c r="AH10" s="69">
        <v>130827907.8</v>
      </c>
      <c r="AI10" s="69">
        <v>162687052.55000001</v>
      </c>
      <c r="AJ10" s="69">
        <v>183860416.47</v>
      </c>
      <c r="AK10" s="69">
        <v>161433611.03999999</v>
      </c>
      <c r="AL10" s="69">
        <v>765122734.74000001</v>
      </c>
      <c r="AM10" s="69">
        <v>142488975.30000001</v>
      </c>
      <c r="AN10" s="69">
        <v>198428670.77000001</v>
      </c>
      <c r="AO10" s="69">
        <v>224908989.69</v>
      </c>
      <c r="AP10" s="69">
        <v>199296098.97999999</v>
      </c>
      <c r="AQ10" s="69">
        <v>914262938.13</v>
      </c>
      <c r="AR10" s="69">
        <v>233175091.80000001</v>
      </c>
      <c r="AS10" s="69">
        <v>250710338.31999999</v>
      </c>
      <c r="AT10" s="69">
        <v>253691818.80000001</v>
      </c>
      <c r="AU10" s="69">
        <v>176685689.21000001</v>
      </c>
      <c r="AV10" s="69">
        <v>907872041</v>
      </c>
      <c r="AW10" s="69">
        <v>154349622.40000001</v>
      </c>
      <c r="AX10" s="69">
        <v>239988286.09</v>
      </c>
      <c r="AY10" s="69">
        <v>298766046.20999998</v>
      </c>
      <c r="AZ10" s="69">
        <v>214768086.30000001</v>
      </c>
      <c r="BA10" s="69">
        <v>923966763.11000001</v>
      </c>
      <c r="BB10" s="69">
        <v>187965099.55000001</v>
      </c>
      <c r="BC10" s="69">
        <v>232694106.63</v>
      </c>
      <c r="BD10" s="69">
        <v>303300107.23000002</v>
      </c>
      <c r="BE10" s="69">
        <v>200007449.69999999</v>
      </c>
      <c r="BF10" s="69">
        <v>958275001.61000001</v>
      </c>
      <c r="BG10" s="69">
        <v>143780407.63</v>
      </c>
      <c r="BH10" s="69">
        <v>233359769.16999999</v>
      </c>
      <c r="BI10" s="69">
        <v>324861573.30000001</v>
      </c>
      <c r="BJ10" s="69">
        <v>256273251.50999999</v>
      </c>
      <c r="BK10" s="69">
        <v>1222700328.49</v>
      </c>
      <c r="BL10" s="69">
        <v>192787181.15000001</v>
      </c>
      <c r="BM10" s="69">
        <v>368853672.63999999</v>
      </c>
      <c r="BN10" s="69">
        <v>369565918.22000003</v>
      </c>
      <c r="BO10" s="69">
        <v>291493556.48000002</v>
      </c>
      <c r="BP10" s="69">
        <v>1448904657.79</v>
      </c>
      <c r="BQ10" s="69">
        <v>275573961.57999998</v>
      </c>
      <c r="BR10" s="69">
        <v>378693412.44999999</v>
      </c>
      <c r="BS10" s="69">
        <v>410327662.06</v>
      </c>
      <c r="BT10" s="69">
        <v>384309621.69999999</v>
      </c>
      <c r="BU10" s="69">
        <v>1499914314.5899999</v>
      </c>
      <c r="BV10" s="69">
        <v>320255430.77999997</v>
      </c>
      <c r="BW10" s="69">
        <v>422296801.95999998</v>
      </c>
      <c r="BX10" s="69">
        <v>460612286.94999999</v>
      </c>
      <c r="BY10" s="69">
        <v>296749794.89999998</v>
      </c>
      <c r="BZ10" s="69">
        <v>1124051425.01</v>
      </c>
      <c r="CA10" s="69">
        <v>216020321.33000001</v>
      </c>
      <c r="CB10" s="69">
        <v>310187370.48000002</v>
      </c>
      <c r="CC10" s="69">
        <v>323663817.33999997</v>
      </c>
      <c r="CD10" s="69">
        <v>274179915.86000001</v>
      </c>
      <c r="CE10" s="69">
        <v>1120192349.96</v>
      </c>
      <c r="CF10" s="69">
        <v>215844042.22999999</v>
      </c>
      <c r="CG10" s="69">
        <v>287453246.31999999</v>
      </c>
      <c r="CH10" s="69">
        <v>392647340.5</v>
      </c>
      <c r="CI10" s="69">
        <v>224247720.91</v>
      </c>
      <c r="CJ10" s="69">
        <v>1013951509.4</v>
      </c>
      <c r="CK10" s="69">
        <v>208595443.22999999</v>
      </c>
      <c r="CL10" s="69">
        <v>297456138.25999999</v>
      </c>
      <c r="CM10" s="69">
        <v>298774526.36000001</v>
      </c>
      <c r="CN10" s="69">
        <v>209125401.55000001</v>
      </c>
      <c r="CO10" s="69">
        <v>1216532028.3499999</v>
      </c>
      <c r="CP10" s="69">
        <v>239026708.22999999</v>
      </c>
      <c r="CQ10" s="69">
        <v>370870837.42000002</v>
      </c>
      <c r="CR10" s="69">
        <v>339730431.31999999</v>
      </c>
      <c r="CS10" s="69">
        <v>266904051.38</v>
      </c>
      <c r="CT10" s="69">
        <v>1123822010.1500001</v>
      </c>
      <c r="CU10" s="69">
        <v>268843345.16000003</v>
      </c>
      <c r="CV10" s="69">
        <v>311595078.79000002</v>
      </c>
      <c r="CW10" s="69">
        <v>330896115.56</v>
      </c>
      <c r="CX10" s="69">
        <v>212487470.63999999</v>
      </c>
    </row>
    <row r="11" spans="1:102" ht="14.25" customHeight="1" x14ac:dyDescent="0.3"/>
    <row r="12" spans="1:102" ht="14.25" customHeight="1" x14ac:dyDescent="0.3"/>
    <row r="13" spans="1:102" ht="14.25" customHeight="1" x14ac:dyDescent="0.3">
      <c r="A13" s="61" t="s">
        <v>405</v>
      </c>
      <c r="B13" s="61"/>
      <c r="C13" s="61"/>
      <c r="D13" s="61"/>
    </row>
    <row r="14" spans="1:102" ht="14.25" customHeight="1" x14ac:dyDescent="0.3">
      <c r="A14" s="8" t="s">
        <v>398</v>
      </c>
      <c r="B14" s="8">
        <v>2006</v>
      </c>
      <c r="C14" s="8">
        <v>2007</v>
      </c>
      <c r="D14" s="8">
        <v>2008</v>
      </c>
      <c r="E14" s="8">
        <v>2009</v>
      </c>
      <c r="F14" s="8">
        <v>2010</v>
      </c>
      <c r="G14" s="8">
        <v>2011</v>
      </c>
      <c r="H14" s="8">
        <v>2012</v>
      </c>
      <c r="I14" s="8">
        <v>2013</v>
      </c>
      <c r="J14" s="8">
        <v>2014</v>
      </c>
      <c r="K14" s="8">
        <v>2015</v>
      </c>
      <c r="L14" s="8">
        <v>2016</v>
      </c>
      <c r="M14" s="8">
        <v>2017</v>
      </c>
      <c r="N14" s="8">
        <v>2018</v>
      </c>
      <c r="O14" s="8">
        <v>2019</v>
      </c>
    </row>
    <row r="15" spans="1:102" ht="14.25" customHeight="1" x14ac:dyDescent="0.3">
      <c r="A15" s="8" t="s">
        <v>4</v>
      </c>
      <c r="B15" s="72">
        <v>18068</v>
      </c>
      <c r="C15" s="72">
        <v>20515</v>
      </c>
      <c r="D15" s="72">
        <v>23220</v>
      </c>
      <c r="E15" s="72">
        <v>26591</v>
      </c>
      <c r="F15" s="72">
        <v>30446</v>
      </c>
      <c r="G15" s="72">
        <v>34393</v>
      </c>
      <c r="H15" s="72">
        <v>41485</v>
      </c>
      <c r="I15" s="72">
        <v>60265</v>
      </c>
      <c r="J15" s="72">
        <v>70886</v>
      </c>
      <c r="K15" s="72">
        <v>75779</v>
      </c>
      <c r="L15" s="72">
        <v>80625</v>
      </c>
      <c r="M15" s="72">
        <v>84656</v>
      </c>
      <c r="N15" s="72">
        <v>91580</v>
      </c>
      <c r="O15" s="72">
        <v>95633</v>
      </c>
    </row>
    <row r="16" spans="1:102" ht="14.25" customHeight="1" x14ac:dyDescent="0.3">
      <c r="A16" s="8" t="s">
        <v>112</v>
      </c>
      <c r="B16" s="72">
        <v>27001</v>
      </c>
      <c r="C16" s="72">
        <v>29490</v>
      </c>
      <c r="D16" s="72">
        <v>32352</v>
      </c>
      <c r="E16" s="72">
        <v>36512</v>
      </c>
      <c r="F16" s="72">
        <v>40624</v>
      </c>
      <c r="G16" s="72">
        <v>44405</v>
      </c>
      <c r="H16" s="72">
        <v>51715</v>
      </c>
      <c r="I16" s="72">
        <v>67732</v>
      </c>
      <c r="J16" s="72">
        <v>80265</v>
      </c>
      <c r="K16" s="72">
        <v>84707</v>
      </c>
      <c r="L16" s="72">
        <v>88422</v>
      </c>
      <c r="M16" s="72">
        <v>91939</v>
      </c>
      <c r="N16" s="72">
        <v>97485</v>
      </c>
      <c r="O16" s="72">
        <v>101387</v>
      </c>
    </row>
    <row r="17" spans="1:15" ht="14.25" customHeight="1" x14ac:dyDescent="0.3">
      <c r="A17" s="8" t="s">
        <v>155</v>
      </c>
      <c r="B17" s="72">
        <v>14316</v>
      </c>
      <c r="C17" s="72">
        <v>15364</v>
      </c>
      <c r="D17" s="72">
        <v>16748</v>
      </c>
      <c r="E17" s="72">
        <v>19023</v>
      </c>
      <c r="F17" s="72">
        <v>21366</v>
      </c>
      <c r="G17" s="72">
        <v>23434</v>
      </c>
      <c r="H17" s="72">
        <v>27896</v>
      </c>
      <c r="I17" s="72">
        <v>39014</v>
      </c>
      <c r="J17" s="72">
        <v>45997</v>
      </c>
      <c r="K17" s="72">
        <v>48272</v>
      </c>
      <c r="L17" s="72">
        <v>49511</v>
      </c>
      <c r="M17" s="72">
        <v>51352</v>
      </c>
      <c r="N17" s="72">
        <v>54772</v>
      </c>
      <c r="O17" s="72">
        <v>56363</v>
      </c>
    </row>
    <row r="18" spans="1:15" ht="14.25" customHeight="1" x14ac:dyDescent="0.3">
      <c r="A18" s="8" t="s">
        <v>238</v>
      </c>
      <c r="B18" s="72">
        <v>3096</v>
      </c>
      <c r="C18" s="72">
        <v>3541</v>
      </c>
      <c r="D18" s="72">
        <v>3992</v>
      </c>
      <c r="E18" s="72">
        <v>4673</v>
      </c>
      <c r="F18" s="72">
        <v>5516</v>
      </c>
      <c r="G18" s="72">
        <v>6305</v>
      </c>
      <c r="H18" s="72">
        <v>7483</v>
      </c>
      <c r="I18" s="72">
        <v>11976</v>
      </c>
      <c r="J18" s="72">
        <v>14008</v>
      </c>
      <c r="K18" s="72">
        <v>14290</v>
      </c>
      <c r="L18" s="72">
        <v>14468</v>
      </c>
      <c r="M18" s="72">
        <v>14726</v>
      </c>
      <c r="N18" s="72">
        <v>15357</v>
      </c>
      <c r="O18" s="72">
        <v>15856</v>
      </c>
    </row>
    <row r="19" spans="1:15" ht="14.25" customHeight="1" x14ac:dyDescent="0.3">
      <c r="A19" s="8" t="s">
        <v>197</v>
      </c>
      <c r="B19" s="72">
        <v>3463</v>
      </c>
      <c r="C19" s="72">
        <v>4210</v>
      </c>
      <c r="D19" s="72">
        <v>4728</v>
      </c>
      <c r="E19" s="72">
        <v>5443</v>
      </c>
      <c r="F19" s="72">
        <v>6139</v>
      </c>
      <c r="G19" s="72">
        <v>6686</v>
      </c>
      <c r="H19" s="72">
        <v>7767</v>
      </c>
      <c r="I19" s="72">
        <v>11510</v>
      </c>
      <c r="J19" s="72">
        <v>14069</v>
      </c>
      <c r="K19" s="72">
        <v>14659</v>
      </c>
      <c r="L19" s="72">
        <v>15102</v>
      </c>
      <c r="M19" s="72">
        <v>15270</v>
      </c>
      <c r="N19" s="72">
        <v>16359</v>
      </c>
      <c r="O19" s="72">
        <v>16759</v>
      </c>
    </row>
    <row r="20" spans="1:15" ht="14.25" customHeight="1" x14ac:dyDescent="0.3">
      <c r="A20" s="8" t="s">
        <v>274</v>
      </c>
      <c r="B20" s="72">
        <v>2252</v>
      </c>
      <c r="C20" s="72">
        <v>2619</v>
      </c>
      <c r="D20" s="72">
        <v>3049</v>
      </c>
      <c r="E20" s="72">
        <v>3595</v>
      </c>
      <c r="F20" s="72">
        <v>4098</v>
      </c>
      <c r="G20" s="72">
        <v>4695</v>
      </c>
      <c r="H20" s="72">
        <v>5618</v>
      </c>
      <c r="I20" s="72">
        <v>8989</v>
      </c>
      <c r="J20" s="72">
        <v>10979</v>
      </c>
      <c r="K20" s="72">
        <v>11637</v>
      </c>
      <c r="L20" s="72">
        <v>12134</v>
      </c>
      <c r="M20" s="72">
        <v>12748</v>
      </c>
      <c r="N20" s="72">
        <v>13701</v>
      </c>
      <c r="O20" s="72">
        <v>14324</v>
      </c>
    </row>
    <row r="21" spans="1:15" ht="14.25" customHeight="1" x14ac:dyDescent="0.3">
      <c r="A21" s="8" t="s">
        <v>308</v>
      </c>
      <c r="B21" s="72">
        <v>2862</v>
      </c>
      <c r="C21" s="72">
        <v>3095</v>
      </c>
      <c r="D21" s="72">
        <v>3431</v>
      </c>
      <c r="E21" s="72">
        <v>4043</v>
      </c>
      <c r="F21" s="72">
        <v>4550</v>
      </c>
      <c r="G21" s="72">
        <v>5060</v>
      </c>
      <c r="H21" s="72">
        <v>6146</v>
      </c>
      <c r="I21" s="72">
        <v>9092</v>
      </c>
      <c r="J21" s="72">
        <v>11061</v>
      </c>
      <c r="K21" s="72">
        <v>11648</v>
      </c>
      <c r="L21" s="72">
        <v>12052</v>
      </c>
      <c r="M21" s="72">
        <v>12407</v>
      </c>
      <c r="N21" s="72">
        <v>13076</v>
      </c>
      <c r="O21" s="72">
        <v>13430</v>
      </c>
    </row>
    <row r="22" spans="1:15" ht="14.25" customHeight="1" x14ac:dyDescent="0.3">
      <c r="A22" s="8" t="s">
        <v>343</v>
      </c>
      <c r="B22" s="72">
        <v>1484</v>
      </c>
      <c r="C22" s="72">
        <v>1838</v>
      </c>
      <c r="D22" s="72">
        <v>2251</v>
      </c>
      <c r="E22" s="72">
        <v>2720</v>
      </c>
      <c r="F22" s="72">
        <v>3190</v>
      </c>
      <c r="G22" s="72">
        <v>3608</v>
      </c>
      <c r="H22" s="72">
        <v>4209</v>
      </c>
      <c r="I22" s="72">
        <v>6247</v>
      </c>
      <c r="J22" s="72">
        <v>7485</v>
      </c>
      <c r="K22" s="72">
        <v>8155</v>
      </c>
      <c r="L22" s="72">
        <v>8732</v>
      </c>
      <c r="M22" s="72">
        <v>9325</v>
      </c>
      <c r="N22" s="72">
        <v>9938</v>
      </c>
      <c r="O22" s="72">
        <v>10323</v>
      </c>
    </row>
    <row r="23" spans="1:15" ht="14.25" customHeight="1" x14ac:dyDescent="0.3">
      <c r="A23" s="8" t="s">
        <v>372</v>
      </c>
      <c r="B23" s="8">
        <v>426</v>
      </c>
      <c r="C23" s="8">
        <v>517</v>
      </c>
      <c r="D23" s="8">
        <v>626</v>
      </c>
      <c r="E23" s="8">
        <v>751</v>
      </c>
      <c r="F23" s="8">
        <v>926</v>
      </c>
      <c r="G23" s="72">
        <v>1138</v>
      </c>
      <c r="H23" s="72">
        <v>1473</v>
      </c>
      <c r="I23" s="72">
        <v>2339</v>
      </c>
      <c r="J23" s="72">
        <v>2814</v>
      </c>
      <c r="K23" s="72">
        <v>3102</v>
      </c>
      <c r="L23" s="72">
        <v>3225</v>
      </c>
      <c r="M23" s="72">
        <v>3406</v>
      </c>
      <c r="N23" s="72">
        <v>3600</v>
      </c>
      <c r="O23" s="72">
        <v>3728</v>
      </c>
    </row>
    <row r="24" spans="1:15" ht="14.25" customHeight="1" x14ac:dyDescent="0.3">
      <c r="A24" s="8" t="s">
        <v>400</v>
      </c>
      <c r="B24" s="72">
        <v>72968</v>
      </c>
      <c r="C24" s="72">
        <v>81189</v>
      </c>
      <c r="D24" s="72">
        <v>90397</v>
      </c>
      <c r="E24" s="72">
        <v>103351</v>
      </c>
      <c r="F24" s="72">
        <v>116855</v>
      </c>
      <c r="G24" s="72">
        <v>129724</v>
      </c>
      <c r="H24" s="72">
        <v>153792</v>
      </c>
      <c r="I24" s="72">
        <v>217164</v>
      </c>
      <c r="J24" s="72">
        <v>257564</v>
      </c>
      <c r="K24" s="72">
        <v>272249</v>
      </c>
      <c r="L24" s="72">
        <v>284271</v>
      </c>
      <c r="M24" s="72">
        <v>295829</v>
      </c>
      <c r="N24" s="72">
        <v>315868</v>
      </c>
      <c r="O24" s="72">
        <v>327803</v>
      </c>
    </row>
    <row r="25" spans="1:15" ht="14.25" customHeight="1" x14ac:dyDescent="0.3"/>
    <row r="26" spans="1:15" ht="14.25" customHeight="1" x14ac:dyDescent="0.3"/>
    <row r="27" spans="1:15" ht="14.25" customHeight="1" x14ac:dyDescent="0.3"/>
    <row r="28" spans="1:15" ht="14.25" customHeight="1" x14ac:dyDescent="0.3"/>
    <row r="29" spans="1:15" ht="14.25" customHeight="1" x14ac:dyDescent="0.3"/>
    <row r="30" spans="1:15" ht="14.25" customHeight="1" x14ac:dyDescent="0.3"/>
    <row r="31" spans="1:15" ht="14.25" customHeight="1" x14ac:dyDescent="0.3"/>
    <row r="32" spans="1:1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1">
    <mergeCell ref="A2:CV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1.QUE HAREMOS</vt:lpstr>
      <vt:lpstr>Modelo 1, Santa Cruz</vt:lpstr>
      <vt:lpstr>Hoja1</vt:lpstr>
      <vt:lpstr>base_R</vt:lpstr>
      <vt:lpstr>base_R2</vt:lpstr>
      <vt:lpstr>Modelo 2, Base empresarial-otro</vt:lpstr>
      <vt:lpstr>export_empresas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Ryzen 7</cp:lastModifiedBy>
  <dcterms:modified xsi:type="dcterms:W3CDTF">2022-10-25T01:25:40Z</dcterms:modified>
</cp:coreProperties>
</file>