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5" Type="http://schemas.openxmlformats.org/package/2006/relationships/meatadata/core-properties" Target="docProps/core0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legge\OneDrive - Wellcome Cloud\Project MODARI\Phase 2 - Implementation\2) Awards\Wellcome\"/>
    </mc:Choice>
  </mc:AlternateContent>
  <xr:revisionPtr revIDLastSave="148" documentId="13_ncr:1_{A3BF9C23-B6EB-4FDD-9111-32AC3D4B3EED}" xr6:coauthVersionLast="36" xr6:coauthVersionMax="47" xr10:uidLastSave="{9563E8B6-3261-46C1-BBB3-6AE9955D0E36}"/>
  <bookViews>
    <workbookView xWindow="28680" yWindow="-120" windowWidth="29040" windowHeight="15840" xr2:uid="{00000000-000D-0000-FFFF-FFFF00000000}"/>
  </bookViews>
  <sheets>
    <sheet name="Details" sheetId="2" r:id="rId1"/>
  </sheets>
  <externalReferences>
    <externalReference r:id="rId2"/>
  </externalReferences>
  <definedNames>
    <definedName name="_xlnm._FilterDatabase" localSheetId="0" hidden="1">Details!$A$1:$Y$146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21" i="2" l="1"/>
  <c r="A58" i="2"/>
  <c r="A60" i="2"/>
  <c r="A59" i="2"/>
  <c r="A61" i="2"/>
  <c r="A57" i="2"/>
  <c r="A146" i="2"/>
  <c r="A145" i="2"/>
  <c r="A20" i="2"/>
  <c r="A50" i="2"/>
  <c r="A49" i="2"/>
  <c r="A54" i="2"/>
  <c r="A144" i="2"/>
  <c r="A143" i="2"/>
  <c r="A19" i="2"/>
  <c r="A17" i="2"/>
  <c r="A13" i="2"/>
  <c r="A18" i="2"/>
  <c r="A16" i="2"/>
  <c r="A15" i="2"/>
  <c r="A14" i="2"/>
  <c r="A55" i="2"/>
  <c r="A56" i="2"/>
  <c r="A53" i="2"/>
  <c r="A142" i="2"/>
  <c r="A141" i="2"/>
  <c r="A140" i="2"/>
  <c r="A139" i="2"/>
  <c r="A2" i="2"/>
  <c r="A138" i="2"/>
  <c r="A51" i="2"/>
  <c r="A52" i="2"/>
  <c r="A137" i="2"/>
  <c r="A136" i="2"/>
  <c r="A47" i="2"/>
  <c r="A135" i="2"/>
  <c r="A134" i="2"/>
  <c r="A133" i="2"/>
  <c r="A45" i="2"/>
  <c r="A48" i="2"/>
  <c r="A37" i="2"/>
  <c r="A132" i="2"/>
  <c r="A131" i="2"/>
  <c r="A42" i="2"/>
  <c r="A43" i="2"/>
  <c r="A130" i="2"/>
  <c r="A41" i="2"/>
  <c r="A40" i="2"/>
  <c r="A39" i="2"/>
  <c r="A46" i="2"/>
  <c r="A38" i="2"/>
  <c r="A24" i="2"/>
  <c r="A25" i="2"/>
  <c r="A26" i="2"/>
  <c r="A27" i="2"/>
  <c r="A44" i="2"/>
  <c r="A35" i="2"/>
  <c r="A29" i="2"/>
  <c r="A30" i="2"/>
  <c r="A129" i="2"/>
  <c r="A128" i="2"/>
  <c r="A28" i="2"/>
  <c r="A32" i="2"/>
  <c r="A31" i="2"/>
  <c r="A11" i="2"/>
  <c r="A12" i="2"/>
  <c r="A127" i="2"/>
  <c r="A6" i="2"/>
  <c r="A126" i="2"/>
  <c r="A10" i="2"/>
  <c r="A125" i="2"/>
  <c r="A124" i="2"/>
  <c r="A7" i="2"/>
  <c r="A8" i="2"/>
  <c r="A4" i="2"/>
  <c r="A5" i="2"/>
  <c r="A9" i="2"/>
  <c r="A34" i="2"/>
  <c r="A123" i="2"/>
  <c r="A33" i="2"/>
  <c r="A36" i="2"/>
  <c r="A122" i="2"/>
  <c r="A3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22" i="2"/>
  <c r="A79" i="2"/>
  <c r="A78" i="2"/>
  <c r="A77" i="2"/>
  <c r="A76" i="2"/>
  <c r="A75" i="2"/>
  <c r="A96" i="2"/>
  <c r="A95" i="2"/>
  <c r="A94" i="2"/>
  <c r="A74" i="2"/>
  <c r="A73" i="2"/>
  <c r="A70" i="2"/>
  <c r="A93" i="2"/>
  <c r="A69" i="2"/>
  <c r="A92" i="2"/>
  <c r="A67" i="2"/>
  <c r="A91" i="2"/>
  <c r="A68" i="2"/>
  <c r="A90" i="2"/>
  <c r="A65" i="2"/>
  <c r="A89" i="2"/>
  <c r="A88" i="2"/>
  <c r="A87" i="2"/>
  <c r="A64" i="2"/>
  <c r="A86" i="2"/>
  <c r="A66" i="2"/>
  <c r="A85" i="2"/>
  <c r="A84" i="2"/>
  <c r="A63" i="2"/>
  <c r="A83" i="2"/>
  <c r="A71" i="2"/>
  <c r="A72" i="2"/>
  <c r="A82" i="2"/>
  <c r="A81" i="2"/>
  <c r="A80" i="2"/>
  <c r="A62" i="2"/>
  <c r="A23" i="2"/>
  <c r="H102" i="2" l="1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01" i="2"/>
</calcChain>
</file>

<file path=xl/sharedStrings.xml><?xml version="1.0" encoding="utf-8"?>
<sst xmlns="http://schemas.openxmlformats.org/spreadsheetml/2006/main" count="2538" uniqueCount="594">
  <si>
    <t>Match</t>
  </si>
  <si>
    <t>Reference</t>
  </si>
  <si>
    <t>Partnership Name</t>
  </si>
  <si>
    <t>Paid to UKRI</t>
  </si>
  <si>
    <t>How the partnership is paid</t>
  </si>
  <si>
    <t>Administering Organisation Name</t>
  </si>
  <si>
    <t>Partner Organisation(s)</t>
  </si>
  <si>
    <t>Organisation Managing Awards</t>
  </si>
  <si>
    <t>ODA funding?</t>
  </si>
  <si>
    <t>Lead Applicant Full Name</t>
  </si>
  <si>
    <t>Application Status</t>
  </si>
  <si>
    <t>Master Grant Type Name</t>
  </si>
  <si>
    <t>Grant Relationship Type</t>
  </si>
  <si>
    <t>Title</t>
  </si>
  <si>
    <t>Funding Type</t>
  </si>
  <si>
    <t>Funding Area</t>
  </si>
  <si>
    <t>Amount Awarded £</t>
  </si>
  <si>
    <t>Trust Funded amount GBP</t>
  </si>
  <si>
    <t>Partner Funding</t>
  </si>
  <si>
    <t>Funding Division</t>
  </si>
  <si>
    <t>Financial Year</t>
  </si>
  <si>
    <t>Start Date</t>
  </si>
  <si>
    <t>End Date</t>
  </si>
  <si>
    <t>Duration</t>
  </si>
  <si>
    <t>Administering Organisation Country</t>
  </si>
  <si>
    <t>200171/Z/15/Z</t>
  </si>
  <si>
    <t>Newton Fund</t>
  </si>
  <si>
    <t>Wellcome pays the awardee, partners pay Wellcome</t>
  </si>
  <si>
    <t>The Pirbright Institute</t>
  </si>
  <si>
    <t>Medical Research Council</t>
  </si>
  <si>
    <t>MRC - on GtR</t>
  </si>
  <si>
    <t>Yes</t>
  </si>
  <si>
    <t>Prof Luke Alphey</t>
  </si>
  <si>
    <t>Funded Active</t>
  </si>
  <si>
    <t>Collaborative Award in Science</t>
  </si>
  <si>
    <t>Genetic approaches to reducing vector competence of Aedes aegypti for chikungunya virus</t>
  </si>
  <si>
    <t>Collaborative &amp; Project Funding</t>
  </si>
  <si>
    <t>Pathogen Biology and Disease Transmission</t>
  </si>
  <si>
    <t>Y</t>
  </si>
  <si>
    <t>Science</t>
  </si>
  <si>
    <t>2015/16</t>
  </si>
  <si>
    <t>United Kingdom</t>
  </si>
  <si>
    <t>215091/Z/18/Z</t>
  </si>
  <si>
    <t>Wellcome-DFID Epidemic Preparedness</t>
  </si>
  <si>
    <t>University of Oxford</t>
  </si>
  <si>
    <t>Foreign, Commonwealth and Development Office</t>
  </si>
  <si>
    <t>Wellcome</t>
  </si>
  <si>
    <t>Prof Peter Horby</t>
  </si>
  <si>
    <t>DFID-Wellcome Epidemic Preparedness Grant</t>
  </si>
  <si>
    <t>ISARIC</t>
  </si>
  <si>
    <t>Strategic Grants &amp; Initiatives</t>
  </si>
  <si>
    <t>Directorate</t>
  </si>
  <si>
    <t>2018/19</t>
  </si>
  <si>
    <t>215674/Z/19/Z</t>
  </si>
  <si>
    <t>Johns Hopkins University</t>
  </si>
  <si>
    <t>Dr Christine Marie George</t>
  </si>
  <si>
    <t>DFID-Wellcome Epidemic Preparedness – Cholera Grant</t>
  </si>
  <si>
    <t>Evidence Based Targeted Water, Sanitation, and Hygiene Interventions to Reduce Cholera in Hotspots in the Democratic Republic of the Congo</t>
  </si>
  <si>
    <t>Vaccines</t>
  </si>
  <si>
    <t>United States</t>
  </si>
  <si>
    <t>215673/Z/19/Z</t>
  </si>
  <si>
    <t>Dr Subhra Chakraborty</t>
  </si>
  <si>
    <t xml:space="preserve">Validation and feasibility of a novel, simple and rapid assay to detect cholera in resource poor settings and outbreak situations. </t>
  </si>
  <si>
    <t>Innovations</t>
  </si>
  <si>
    <t>215704/Z/19/Z</t>
  </si>
  <si>
    <t>International Centre for Diarrhoeal Disease Research, Bangladesh</t>
  </si>
  <si>
    <t>Dr Munirul Alam</t>
  </si>
  <si>
    <t>Understanding the nature and diversity of Vibrio cholerae at its global source</t>
  </si>
  <si>
    <t>Bangladesh</t>
  </si>
  <si>
    <t>215676/Z/19/Z</t>
  </si>
  <si>
    <t>University of Florida</t>
  </si>
  <si>
    <t>Prof Eric Nelson</t>
  </si>
  <si>
    <t>Development of a cholera rapid diagnostic test that targets both Vibrio cholerae and vibriophage</t>
  </si>
  <si>
    <t>215675/Z/19/Z</t>
  </si>
  <si>
    <t>Kenya Medical Research Institute (Kemri)</t>
  </si>
  <si>
    <t>Prof Samuel Kariuki</t>
  </si>
  <si>
    <t>Accelerating Cholera Prevention, Preparedness, and Control in East Africa through Hotspot Mapping, Genotyping, Exposure Assessment, and WASH+OCV Interventions</t>
  </si>
  <si>
    <t>Kenya</t>
  </si>
  <si>
    <t>215663/Z/19/Z</t>
  </si>
  <si>
    <t>M.A. SANTE</t>
  </si>
  <si>
    <t>Dr Jerome ATEUDJIEU</t>
  </si>
  <si>
    <t>Mogode OCV  Booster dose Study (MOBS)</t>
  </si>
  <si>
    <t>Cameroon</t>
  </si>
  <si>
    <t>215692/Z/19/Z</t>
  </si>
  <si>
    <t>Yemen Relief and Reconstruction Foundation</t>
  </si>
  <si>
    <t>Dr Aisha Jumaan</t>
  </si>
  <si>
    <t>Assessing Cholera Interventions in Yemen and providing an innovative intervention</t>
  </si>
  <si>
    <t>216273/Z/19/Z</t>
  </si>
  <si>
    <t>Randomised controlled trial of cipro vs standard of care in plague</t>
  </si>
  <si>
    <t>215858/Z/19/Z</t>
  </si>
  <si>
    <t>International AIDS Vaccine Initiative</t>
  </si>
  <si>
    <t>Dr Swati Gupta</t>
  </si>
  <si>
    <t xml:space="preserve">Much Needed Incidence Studies in Support of Lassa Fever Vaccine Development </t>
  </si>
  <si>
    <t>221003/Z/20/Z</t>
  </si>
  <si>
    <t>Wits Health Consortium (Pty) Ltd</t>
  </si>
  <si>
    <t>Prof Cheryl Cohen</t>
  </si>
  <si>
    <t>Coronavirus</t>
  </si>
  <si>
    <t>Characterization of SARS-CoV-2 transmission dynamics, clinical features and disease impact in South Africa, a setting with high HIV prevalence</t>
  </si>
  <si>
    <t>2019/20</t>
  </si>
  <si>
    <t>South Africa</t>
  </si>
  <si>
    <t>220977/Z/20/Z</t>
  </si>
  <si>
    <t>London School of Hygiene &amp; Tropical Medicine</t>
  </si>
  <si>
    <t>Prof Matthew Cotten</t>
  </si>
  <si>
    <t>African COVID-19 Preparedness (AFRICO19)</t>
  </si>
  <si>
    <t>220981/Z/20/Z</t>
  </si>
  <si>
    <t>Imperial College London</t>
  </si>
  <si>
    <t>Prof Xiao-Ning Xu</t>
  </si>
  <si>
    <t>A comprehensive study of immunopathogenesis of SARS-CoV-2 infection</t>
  </si>
  <si>
    <t>220985/Z/20/Z</t>
  </si>
  <si>
    <t>University of Warwick</t>
  </si>
  <si>
    <t>Prof James Nokes</t>
  </si>
  <si>
    <t>COVID-19 Intervention Modelling for East Africa  (CIMEA)</t>
  </si>
  <si>
    <t>221012/Z/20/Z</t>
  </si>
  <si>
    <t>Kwame Nkrumah University of Science and Technology</t>
  </si>
  <si>
    <t>Dr John Amuasi</t>
  </si>
  <si>
    <t>The African coaLition for Epidemic Research, Response and Training, Clinical Characterization Protocol (ALERRT CCP)</t>
  </si>
  <si>
    <t>Ghana</t>
  </si>
  <si>
    <t>220991/Z/20/Z</t>
  </si>
  <si>
    <t>Prof Teresa Lambe</t>
  </si>
  <si>
    <t>Investigation of pre-existing immunity to coronaviruses; implications for immunopathology and pathophysiology of COVID-19 disease</t>
  </si>
  <si>
    <t>221013/Z/20/Z</t>
  </si>
  <si>
    <t>National University of Singapore</t>
  </si>
  <si>
    <t>Dr Clarence Tam</t>
  </si>
  <si>
    <t>Serological studies to quantify SARS-CoV-2 population infection risk in Singapore, Hong Kong and Thailand</t>
  </si>
  <si>
    <t>Singapore</t>
  </si>
  <si>
    <t>221559/Z/20/Z</t>
  </si>
  <si>
    <t>Prof Michael Parker</t>
  </si>
  <si>
    <t>Epidemics Ethics</t>
  </si>
  <si>
    <t>Social Science and Bioethics</t>
  </si>
  <si>
    <t>222037/Z/20/Z</t>
  </si>
  <si>
    <t>Dr Nina Gobat</t>
  </si>
  <si>
    <t>Funded - Not Started</t>
  </si>
  <si>
    <t>Cross Cutting Social Science Research for COVID-19</t>
  </si>
  <si>
    <t>2020/21</t>
  </si>
  <si>
    <t>102591/Z/13/A</t>
  </si>
  <si>
    <t>Zika Research Support Initiative</t>
  </si>
  <si>
    <t>Monash University</t>
  </si>
  <si>
    <t>Prof Scott O'Neill</t>
  </si>
  <si>
    <t>Zika Initiative Award</t>
  </si>
  <si>
    <t>Split admin - Aggregated Reporting</t>
  </si>
  <si>
    <t>Pilot deployment of Wolbachia technology to reduce transmission of Aedes aegypti-borne diseases, including Zika, dengue and chikungunya in Medellin, Colombia</t>
  </si>
  <si>
    <t>Australia</t>
  </si>
  <si>
    <t>202917/A/16/Z</t>
  </si>
  <si>
    <t>NIHR Biomedical Resources</t>
  </si>
  <si>
    <t>National Institute for Health Research</t>
  </si>
  <si>
    <t>Maybe</t>
  </si>
  <si>
    <t>Dr Emma Slaymaker</t>
  </si>
  <si>
    <t>Biomedical Resources Grant</t>
  </si>
  <si>
    <t>Transfer - PI</t>
  </si>
  <si>
    <t>ALPHA: Harmonisation and sharing of linked HIV cohort data from communities and clinics in Africa</t>
  </si>
  <si>
    <t>Equipment &amp; Resources</t>
  </si>
  <si>
    <t>Population and Public Health</t>
  </si>
  <si>
    <t>218348/Z/19/Z</t>
  </si>
  <si>
    <t>NIHR/Wellcome Global health Partnership</t>
  </si>
  <si>
    <t>Kemri-Wellcome Trust Research Programme</t>
  </si>
  <si>
    <t>Mr Michael Ogutu</t>
  </si>
  <si>
    <t>International Masters Fellowship</t>
  </si>
  <si>
    <t xml:space="preserve">Examining the implementation of the Kenya Community Health Strategy in urban informal settlements </t>
  </si>
  <si>
    <t>Studentships</t>
  </si>
  <si>
    <t>218338/Z/19/Z</t>
  </si>
  <si>
    <t>Ms Joyline Jepkosgei</t>
  </si>
  <si>
    <t>Improving clinical handovers and communication to improve continuity of care for hospitalized small and sick newborns in selected public hospitals in Kenya.</t>
  </si>
  <si>
    <t>218334/Z/19/Z</t>
  </si>
  <si>
    <t>Department of Health and Social Care</t>
  </si>
  <si>
    <t>Ms Sithabiso Masuku</t>
  </si>
  <si>
    <t>Using economic modelling to determine the optimal package of services against non-communicable diseases (NCDs) in South Africa</t>
  </si>
  <si>
    <t>218333/Z/19/Z</t>
  </si>
  <si>
    <t>Liverpool School of Tropical Medicine</t>
  </si>
  <si>
    <t>Miss Wala Kamchedzera</t>
  </si>
  <si>
    <t>The cost effectiveness and impact of an optimised TB diagnosis intervention on incidence, prevalence and mortality due to TB in Malawi.</t>
  </si>
  <si>
    <t>216448/Z/19/Z</t>
  </si>
  <si>
    <t>Ifakara Health Institute</t>
  </si>
  <si>
    <t>Department of Health and Social Care, National Institute for Health Research</t>
  </si>
  <si>
    <t>Mr Emmanuel Kaindoa</t>
  </si>
  <si>
    <t>International Training Fellowship</t>
  </si>
  <si>
    <t>Using crowdsourcing to identify, characterize and target swarms of Anopheles funestus mosquitoes in rural Tanzania</t>
  </si>
  <si>
    <t>Tanzania</t>
  </si>
  <si>
    <t>216458/Z/19/Z</t>
  </si>
  <si>
    <t>Dr Augustine Choko</t>
  </si>
  <si>
    <t>International Intermediate Fellowship</t>
  </si>
  <si>
    <t>Creating demand for Fishermen’s Schistosomiasis and HIV services (FISH): piloting and delivery of a 3-arm cluster randomised control trial (cRCT) in Malawi</t>
  </si>
  <si>
    <t>Intermediate Fellowships</t>
  </si>
  <si>
    <t>216451/Z/19/Z</t>
  </si>
  <si>
    <t>Dr Modou Jobe</t>
  </si>
  <si>
    <t>Mechanisms, target organ damage and innovative screening approaches in hypertension in sub-Saharan Africa</t>
  </si>
  <si>
    <t>216367/Z/19/Z</t>
  </si>
  <si>
    <t>Dr Huong Vu</t>
  </si>
  <si>
    <t>Split admin - Research Enrichment</t>
  </si>
  <si>
    <t xml:space="preserve">Hospital antibiotic resistance in Vietnam and the cost-effectiveness of antibiotic stewardship programs </t>
  </si>
  <si>
    <t>216447/Z/19/Z</t>
  </si>
  <si>
    <t>SEAMEO RECFON</t>
  </si>
  <si>
    <t>Dr Aly Diana</t>
  </si>
  <si>
    <t>Chicken liver and eggshell crackers as a safe and affordable animal-source food for overcoming micronutrient deficits during pregnancy and lactation in Indonesia: a double-blind randomised controlled trial</t>
  </si>
  <si>
    <t>Indonesia</t>
  </si>
  <si>
    <t>215492/Z/19/Z</t>
  </si>
  <si>
    <t>Prof Betty Kirkwood</t>
  </si>
  <si>
    <t>SUNRISE cluster RCT: Scaling Up Nurturing care, a Radio Intervention to Stimulate Early child development in Burkina Faso</t>
  </si>
  <si>
    <t>215633/Z/19/Z</t>
  </si>
  <si>
    <t>Dr Andrew Bastawrous</t>
  </si>
  <si>
    <t>The Peek Practice-based Evidence Framework</t>
  </si>
  <si>
    <t>217123/Z/19/Z</t>
  </si>
  <si>
    <t>King's College London</t>
  </si>
  <si>
    <t>Prof Peter von Dadelszen</t>
  </si>
  <si>
    <t>PRECISE-DYAD: linking maternal and infant health trajectories in sub-Saharan Africa</t>
  </si>
  <si>
    <t>215492/A/19/Z</t>
  </si>
  <si>
    <t>Development Media International CIC</t>
  </si>
  <si>
    <t>Mr Roy Head</t>
  </si>
  <si>
    <t>Split admin - Split Admin</t>
  </si>
  <si>
    <t>219651/Z/19/Z</t>
  </si>
  <si>
    <t>Dr Patricia Tauran</t>
  </si>
  <si>
    <t xml:space="preserve">Evaluating prevalence, incidence rates and mortality attributable to antibiotic-resistant bacterial infections and potential biases caused by underuse of blood culture in Wahidin Hospital, a tertiary-care hospital in South Sulawesi, Indonesia </t>
  </si>
  <si>
    <t>218743/Z/19/Z</t>
  </si>
  <si>
    <t>Universidad Peruana Cayetano Heredia</t>
  </si>
  <si>
    <t>Dr Carol Zavaleta</t>
  </si>
  <si>
    <t>Does household food biodiversity protect adults against malnutrition and favour the resilience of Shawi Indigenous households to climate change related events?</t>
  </si>
  <si>
    <t>Peru</t>
  </si>
  <si>
    <t>218773/Z/19/Z</t>
  </si>
  <si>
    <t>University of Sierra Leone</t>
  </si>
  <si>
    <t>National Institutes of Health</t>
  </si>
  <si>
    <t>Dr Donald Grant</t>
  </si>
  <si>
    <t xml:space="preserve"> Lassa fever near-patient PCR and haemostasis diagnostics </t>
  </si>
  <si>
    <t>Immune System in Health and Disease</t>
  </si>
  <si>
    <t>Sierra Leone</t>
  </si>
  <si>
    <t>218776/Z/19/Z</t>
  </si>
  <si>
    <t>Dr Dickson Lwetoijera</t>
  </si>
  <si>
    <t xml:space="preserve">Demonstrating impact of mosquito-assisted larviciding (autodissemination) as a complementary malaria intervention in rural Tanzania  </t>
  </si>
  <si>
    <t>218987/Z/19/Z</t>
  </si>
  <si>
    <t>FAPEX</t>
  </si>
  <si>
    <t>Dr Federico Costa</t>
  </si>
  <si>
    <t>Improved sanitation interventions to prevent urban leptospirosis transmission</t>
  </si>
  <si>
    <t>Brazil</t>
  </si>
  <si>
    <t>219532/Z/19/Z</t>
  </si>
  <si>
    <t>University of Aberdeen</t>
  </si>
  <si>
    <t>Dr Sandra Telfer</t>
  </si>
  <si>
    <t>Senior Research Fellowship Renewal</t>
  </si>
  <si>
    <t>Mitigating rodent impacts on health and well-being in rural Madagascar</t>
  </si>
  <si>
    <t>Senior Fellowships</t>
  </si>
  <si>
    <t>219468/Z/19/Z</t>
  </si>
  <si>
    <t>Prof Bayard Roberts</t>
  </si>
  <si>
    <t>AlCohol use in HumanitariAN settings: a programme of work to address alcohol and associated adversities among conflict-affected populations in UGanda and UkrainE (CHANGE)</t>
  </si>
  <si>
    <t>217135/Z/19/Z</t>
  </si>
  <si>
    <t>University of Bristol</t>
  </si>
  <si>
    <t>Dr Celia Gregson</t>
  </si>
  <si>
    <t>Fractures in Sub-Saharan Africa: epidemiology, economic impact and ethnography</t>
  </si>
  <si>
    <t>219688/Z/19/Z</t>
  </si>
  <si>
    <t>Miss Chimwemwe Ligomba</t>
  </si>
  <si>
    <t>Use of hospital cases of uncomplicated malaria to identify malaria hot spots, risk factors and map malaria heterogeneity to guide targeting of malaria control interventions in under-five children in Malawi.</t>
  </si>
  <si>
    <t>218771/Z/19/Z</t>
  </si>
  <si>
    <t>Institut de Recherche en Sciences de la Santé Direction Régionale de l'Ouest</t>
  </si>
  <si>
    <t>Dr Etienne Bilgo</t>
  </si>
  <si>
    <t>Resubmission</t>
  </si>
  <si>
    <t>Developing native strains of insect-killing Metarhizium spp. fungi to prevent malaria transmission in Burkina Faso</t>
  </si>
  <si>
    <t>Burkina Faso</t>
  </si>
  <si>
    <t>220225/Z/20/Z</t>
  </si>
  <si>
    <t>Dr Sophie Moore</t>
  </si>
  <si>
    <t>Senior Research Fellowship</t>
  </si>
  <si>
    <t>Micronutrient interventions to improve infant neurocognitive development and growth in early infancy</t>
  </si>
  <si>
    <t>219682/A/19/Z</t>
  </si>
  <si>
    <t>Universidad del Valle de Guatemala</t>
  </si>
  <si>
    <t>Ms Yaimie López</t>
  </si>
  <si>
    <t>Transfer - Currency</t>
  </si>
  <si>
    <t>Identification of the transmission cycle of cutaneous leishmaniasis in Alta Verapaz, Guatemala.</t>
  </si>
  <si>
    <t>Guatemala</t>
  </si>
  <si>
    <t>221465/Z/20/Z</t>
  </si>
  <si>
    <t>Mr Fanuel Bickton</t>
  </si>
  <si>
    <t>A pilot study of a culturally appropriate hospital-based pulmonary rehabilitation programme among adults with functionally limiting chronic respiratory diseases in Malawi</t>
  </si>
  <si>
    <t>221483/Z/20/Z</t>
  </si>
  <si>
    <t>International Livestock Research Institute, Kenya</t>
  </si>
  <si>
    <t>Ms Lydiah Kisoo</t>
  </si>
  <si>
    <t>Antimicrobial Resistant Enterobacteriaceae: Dairy production systems as potential sources of infection for humans in Kenya</t>
  </si>
  <si>
    <t>220717/Z/20/Z</t>
  </si>
  <si>
    <t>ABRASCO</t>
  </si>
  <si>
    <t>Ms Carolina de Vargas Nunes Coll</t>
  </si>
  <si>
    <t>Intimate partner violence against women in low- and middle-income countries: associations with parenting practices and early childhood development.</t>
  </si>
  <si>
    <t>220684/Z/20/Z</t>
  </si>
  <si>
    <t>College of Medicine, University of Ibadan</t>
  </si>
  <si>
    <t>Dr Akin Ojagbemi</t>
  </si>
  <si>
    <t xml:space="preserve">Intervention for Depression In underserved Geriatric Populations (INDIGO) </t>
  </si>
  <si>
    <t>Nigeria</t>
  </si>
  <si>
    <t>220818/Z/20/Z</t>
  </si>
  <si>
    <t>Prof Russell Stothard</t>
  </si>
  <si>
    <t>Investigator Award in Science</t>
  </si>
  <si>
    <t>Hybridisation in urogenital schistosomiasis (HUGS): A multidisciplinary longitudinal population study revealing the transmission biology, epidemiological impact and clinical importance of Schistosoma haematobium-hybrids in Malawi</t>
  </si>
  <si>
    <t>Investigator Awards</t>
  </si>
  <si>
    <t>221410/Z/20/Z</t>
  </si>
  <si>
    <t>Prof Trudie Lang</t>
  </si>
  <si>
    <t xml:space="preserve">Discretionary Award - Policy </t>
  </si>
  <si>
    <t>Enabling research uptake through integrating networks and communities of practice</t>
  </si>
  <si>
    <t>Other</t>
  </si>
  <si>
    <t>220870/Z/20/Z</t>
  </si>
  <si>
    <t>Prof Martin Donnelly</t>
  </si>
  <si>
    <t>Controlling emergent Anopheles stephensi in Ethiopia and Sudan (CEASE)</t>
  </si>
  <si>
    <t>220866/Z/20/Z</t>
  </si>
  <si>
    <t>Queen Mary University of London</t>
  </si>
  <si>
    <t>Prof Graham Foster</t>
  </si>
  <si>
    <t>Treating hepatitis C in Pakistan. Strategies to avoid resistance to antiviral drugs</t>
  </si>
  <si>
    <t>221940/Z/20/Z</t>
  </si>
  <si>
    <t>Prof Crick Lund</t>
  </si>
  <si>
    <t>ALIVE: Improving Adolescent mentaL health by reducing the Impact of poVErty</t>
  </si>
  <si>
    <t>222019/Z/20/Z</t>
  </si>
  <si>
    <t>Centre National de Recherche et de Formation sur le Paludisme</t>
  </si>
  <si>
    <t>Dr Antoine Sanou</t>
  </si>
  <si>
    <t>Assessing the impact of a new class of insecticide treated net (Interceptor G2) on malaria vectors population dynamics, ecology and behaviours in the Cascades Region of Burkina Faso.</t>
  </si>
  <si>
    <t>222007/Z/20/Z</t>
  </si>
  <si>
    <t>University of the Witwatersrand</t>
  </si>
  <si>
    <t>Dr Alessandra Prioreschi</t>
  </si>
  <si>
    <t>Interactive play:  a strategy to improve nurturing care and movement behaviours for infants</t>
  </si>
  <si>
    <t>222011/Z/20/Z</t>
  </si>
  <si>
    <t>Dr Clifford Banda</t>
  </si>
  <si>
    <t xml:space="preserve">Optimising dosing of dihydroartemisinin-piperaquine for malaria preventive treatment in Malawian infants </t>
  </si>
  <si>
    <t>221991/Z/20/Z</t>
  </si>
  <si>
    <t>Dr Esmael Habtamu Ali</t>
  </si>
  <si>
    <t>Integrated primary eye care interventions in Ethiopia</t>
  </si>
  <si>
    <t>222164/Z/20/Z</t>
  </si>
  <si>
    <t>Joint global health trials</t>
  </si>
  <si>
    <t>Wellcome pays the partner, the partner pays the awardee</t>
  </si>
  <si>
    <t>Mrs Jill Jones</t>
  </si>
  <si>
    <t>Joint Global Health Trials Award</t>
  </si>
  <si>
    <t>Global Health Trials Award – round 10 – 2019/2020</t>
  </si>
  <si>
    <t>Cross-Remit</t>
  </si>
  <si>
    <t>102232/Z/13/Z</t>
  </si>
  <si>
    <t>MRC Centre</t>
  </si>
  <si>
    <t>Foreign, Commonwealth and Development Office, Human Tissue Authority, Medical Research Council, National Institute for Health Research</t>
  </si>
  <si>
    <t>Dr Patrick Phillips</t>
  </si>
  <si>
    <t>Two-month Regimens using novel Combinations to Augment Treatment effectiveness for drug-sensitive Tuberculosis: the "TRUNCATE-TB" trial.</t>
  </si>
  <si>
    <t>2012/13</t>
  </si>
  <si>
    <t>109349/Z/15/Z</t>
  </si>
  <si>
    <t>St George's University of London</t>
  </si>
  <si>
    <t>Dr Amina Jindani</t>
  </si>
  <si>
    <t>A randomized trial to evaluate the toxicity and efficacy of 1200mg and 1800mg rifampicin daily for 4 months in the treatment of pulmonary tuberculosis</t>
  </si>
  <si>
    <t>2014/15</t>
  </si>
  <si>
    <t>205361/Z/16/Z</t>
  </si>
  <si>
    <t>Prof Feiko Ter Kuile</t>
  </si>
  <si>
    <t>Intermittent Preventive Treatment with DHA-piperaquine for malaria in pregnancy in areas with high sulphadoxine-pyrimethamine resistance in Africa</t>
  </si>
  <si>
    <t>109344/Z/15/Z</t>
  </si>
  <si>
    <t>Medical Research Council Unit, The Gambia DO NOT USE IN APPLICATION. USE London School of Hygiene and Tropical Medicine</t>
  </si>
  <si>
    <t>Dr Ed Clarke</t>
  </si>
  <si>
    <t>A randomised, observer-blind, non-inferiority trial to evaluate alternative human papillomavirus vaccination schedules in young females in West Africa</t>
  </si>
  <si>
    <t>Gambia</t>
  </si>
  <si>
    <t>209909/Z/17/Z</t>
  </si>
  <si>
    <t>Joint Global Health Trials Award - round 7 - June 2017</t>
  </si>
  <si>
    <t>2016/17</t>
  </si>
  <si>
    <t>206005/Z/16/Z</t>
  </si>
  <si>
    <t>Prof Alan Stein</t>
  </si>
  <si>
    <t>RCT to evaluate an intervention for depressed HIV-positive women in the perinatal period, to enhance child development and reduce maternal depression</t>
  </si>
  <si>
    <t>215119/Z/18/Z</t>
  </si>
  <si>
    <t>Global Health Trials Award – Round 8 - June 2018</t>
  </si>
  <si>
    <t>2017/18</t>
  </si>
  <si>
    <t>219642/Z/19/Z</t>
  </si>
  <si>
    <t>Global Health Trials Award – round 9 – 2018/19</t>
  </si>
  <si>
    <t>219641/Z/19/Z</t>
  </si>
  <si>
    <t>Joint health systems research initiative</t>
  </si>
  <si>
    <t>Economic and Social Research Council, Foreign, Commonwealth and Development Office</t>
  </si>
  <si>
    <t>Joint Health Systems Research Award</t>
  </si>
  <si>
    <t>Joint Health Systems Research Award – round 5 – 2018/19</t>
  </si>
  <si>
    <t>211006/Z/18/Z</t>
  </si>
  <si>
    <t>Economic and Social Research Council, Foreign, Commonwealth and Development Office, Medical Research Council</t>
  </si>
  <si>
    <t>Joint Health Systems Research Awards – round 4 – Oct 2017</t>
  </si>
  <si>
    <t>220415/Z/20/Z</t>
  </si>
  <si>
    <t>Joint Health Systems Research Award – round 6 – 2019</t>
  </si>
  <si>
    <t>222265/Z/21/Z</t>
  </si>
  <si>
    <t>Joint Health Systems Research Award – round 7 – 2020</t>
  </si>
  <si>
    <t>101318/Z/13/E</t>
  </si>
  <si>
    <t>WT/DfID Research for Health in Humanitarian Crises</t>
  </si>
  <si>
    <t>Funds awarded paid seperately by each funder to awardee</t>
  </si>
  <si>
    <t>Save the Children</t>
  </si>
  <si>
    <t>Ms Jessica Camburn</t>
  </si>
  <si>
    <t>Research for Health in Humanitarian Crises</t>
  </si>
  <si>
    <t>Enhancement -  Enhancement</t>
  </si>
  <si>
    <t>Research for Health in Humanitarian Crises (R2HC) - Funding for call 5</t>
  </si>
  <si>
    <t>101318/Z/13/F</t>
  </si>
  <si>
    <t>Research for Health in Humanitarian Crises (R2HC) - Funding for call 6</t>
  </si>
  <si>
    <t>101318/Z/13/G</t>
  </si>
  <si>
    <t>Research for Health in Humanitarian Crises (R2HC) - operational costs</t>
  </si>
  <si>
    <t>101318/Z/13/H</t>
  </si>
  <si>
    <t>Research for Health in Humanitarian Crises (R2HC) - Funding call 7</t>
  </si>
  <si>
    <t>101318/Z/13/Z</t>
  </si>
  <si>
    <t>Research for Health in Humanitarian Crises (R2HC)</t>
  </si>
  <si>
    <t>208410/Z/17/Z</t>
  </si>
  <si>
    <t>Dr Lucia D'Ambruoso</t>
  </si>
  <si>
    <t>IVerbal Autopsy with Participatory Action Research (VAPAR): expanding the knowledge base through partnerships for action on health equity</t>
  </si>
  <si>
    <t>208411/Z/17/Z</t>
  </si>
  <si>
    <t>Dr Virginia Wiseman</t>
  </si>
  <si>
    <t>Making health financing work for the poor: An evaluation of equity in health systems financing in Indonesia</t>
  </si>
  <si>
    <t>208413/Z/17/Z</t>
  </si>
  <si>
    <t>Curatio International Foundation</t>
  </si>
  <si>
    <t>Dr Akaki Zoidze</t>
  </si>
  <si>
    <t>Designing and evaluating provider results-based financing for tuberculosis care in Georgia: understanding costs, mechanisms of effect and impact</t>
  </si>
  <si>
    <t>Georgia</t>
  </si>
  <si>
    <t>099951/Z/12/Z</t>
  </si>
  <si>
    <t>Joint Global Health Trials</t>
  </si>
  <si>
    <t>Dr Carlton Evans</t>
  </si>
  <si>
    <t>Community randomised evaluation of socioeconomic intervention to prevent TB.</t>
  </si>
  <si>
    <t>2011/12</t>
  </si>
  <si>
    <t>105431/Z/14/Z</t>
  </si>
  <si>
    <t>Prof James Berkley</t>
  </si>
  <si>
    <t>First Line Antimicrobials in Complicated Severe Acute Malnutrition: FLACSAM</t>
  </si>
  <si>
    <t>2013/14</t>
  </si>
  <si>
    <t>105439/Z/14/Z</t>
  </si>
  <si>
    <t>Prof Ian Roberts</t>
  </si>
  <si>
    <t>CRASH-3 trial: Tranexamic acid for the treatment of traumatic brain injury: an international randomised, double blind placebo controlled trial</t>
  </si>
  <si>
    <t>109346/Z/15/Z</t>
  </si>
  <si>
    <t>Mcmaster University</t>
  </si>
  <si>
    <t>Prof Antonio Dans</t>
  </si>
  <si>
    <t>A randomized controlled trial of influenza vaccine to prevent adverse vascular events.</t>
  </si>
  <si>
    <t>Canada</t>
  </si>
  <si>
    <t>109350/Z/15/Z</t>
  </si>
  <si>
    <t>Dr Penelope Phillips-Howard</t>
  </si>
  <si>
    <t>Menstrual cups and unconditional cash transfer to reduce sexual and reproductive harm and school drop-out in adolescent schoolgirls in western Kenya</t>
  </si>
  <si>
    <t>109351/Z/15/Z</t>
  </si>
  <si>
    <t>Papua New Guinea Institute of Medical Research</t>
  </si>
  <si>
    <t>Dr Andrew Vallely</t>
  </si>
  <si>
    <t>Point-of-care testing and treatment of sexually transmitted infections to improve pregnancy outcomes in resourcelimited, high-burden settings</t>
  </si>
  <si>
    <t>Papua New Guinea</t>
  </si>
  <si>
    <t>109352/Z/15/Z</t>
  </si>
  <si>
    <t>Dr Deborah Watson-Jones</t>
  </si>
  <si>
    <t>A Dose Reduction Immunobridging and Safety Study of Two HPV vaccines in Tanzanian Girls</t>
  </si>
  <si>
    <t>206004/Z/16/Z</t>
  </si>
  <si>
    <t>Dr Anna Roca</t>
  </si>
  <si>
    <t>Pre-delivery administration of azithromycin to prevent neonatal sepsis and death: a phase III double-blind randomized clinical trial</t>
  </si>
  <si>
    <t>206007/Z/16/Z</t>
  </si>
  <si>
    <t>Dr Joseph Jarvis</t>
  </si>
  <si>
    <t>High Dose AMBISOME on a Fluconazole Backbone for Cryptococcal Meningitis Induction Therapy in sub-Saharan Africa: A Randomized Controlled Trial</t>
  </si>
  <si>
    <t>209918/Z/17/Z</t>
  </si>
  <si>
    <t xml:space="preserve">Joint Global Health Trials Award - round 7 - November 2016 </t>
  </si>
  <si>
    <t>215125/Z/18/Z</t>
  </si>
  <si>
    <t>Global Health Trials Award – round 8 – November 2017</t>
  </si>
  <si>
    <t>101318/Z/13/B</t>
  </si>
  <si>
    <t>Enhancement - Migrated extension</t>
  </si>
  <si>
    <t>101318/Z/13/C</t>
  </si>
  <si>
    <t>101318/Z/13/D</t>
  </si>
  <si>
    <t>106807/D/15/Z</t>
  </si>
  <si>
    <t>DELTAs Africa</t>
  </si>
  <si>
    <t>African Academy of Sciences</t>
  </si>
  <si>
    <t>Dr Thomas Kariuki</t>
  </si>
  <si>
    <t>AAS Africa Platform (AESA)</t>
  </si>
  <si>
    <t>Alliance for Accelerating Excellence in Science in Africa (AESA)</t>
  </si>
  <si>
    <t>106807/E/15/Z</t>
  </si>
  <si>
    <t>106807/F/15/Z</t>
  </si>
  <si>
    <t>106807/G/15/Z</t>
  </si>
  <si>
    <t>107741/B/15/Z</t>
  </si>
  <si>
    <t>Prof David Schellenberg</t>
  </si>
  <si>
    <t>DELTAS Initiative</t>
  </si>
  <si>
    <t>Malaria Research Capacity Development in West and Central Africa</t>
  </si>
  <si>
    <t>107741/C/15/Z</t>
  </si>
  <si>
    <t>Prof Charles Wondji</t>
  </si>
  <si>
    <t>107742/B/15/Z</t>
  </si>
  <si>
    <t>University of Cambridge</t>
  </si>
  <si>
    <t>Prof David Dunne</t>
  </si>
  <si>
    <t>THRIVE to Research Excellence (THRIVE-2)</t>
  </si>
  <si>
    <t>107742/C/15/Z</t>
  </si>
  <si>
    <t>Prof David Mabey</t>
  </si>
  <si>
    <t>107743/B/15/Z</t>
  </si>
  <si>
    <t>Makerere University UVRI Centre of Excellence for Infection &amp; Immunity Research and Training (MUII-plus)</t>
  </si>
  <si>
    <t>107743/C/15/Z</t>
  </si>
  <si>
    <t>107751/C/15/Z</t>
  </si>
  <si>
    <t>Ricardo Araya</t>
  </si>
  <si>
    <t>AMARI: African Mental Health Research Initiative</t>
  </si>
  <si>
    <t>Cognitive Neuroscience and Mental Health</t>
  </si>
  <si>
    <t>107752/B/15/Z</t>
  </si>
  <si>
    <t>Dr Eduard Sanders</t>
  </si>
  <si>
    <t>Sub-Saharan African Network for TB/HIV research Excellence (SANTHE)</t>
  </si>
  <si>
    <t>107753/B/15/Z</t>
  </si>
  <si>
    <t>University of Glasgow</t>
  </si>
  <si>
    <t>Prof Daniel Haydon</t>
  </si>
  <si>
    <t>Afrique One- African Science Partnership for Intervention Research Excellence (Afrique One-ASPIRE)</t>
  </si>
  <si>
    <t>107754/B/15/Z</t>
  </si>
  <si>
    <t>Prof Jim Todd</t>
  </si>
  <si>
    <t>Sub-Saharan Africa Advanced Training Programme for Leadership and Excellence in Biostatistics</t>
  </si>
  <si>
    <t>107755/B/15/Z</t>
  </si>
  <si>
    <t>Prof Mark Carrington</t>
  </si>
  <si>
    <t>WACCBIP-Wellcome Trust DELTAS Programme</t>
  </si>
  <si>
    <t>107755/C/15/Z</t>
  </si>
  <si>
    <t>Prof Dominic Kwiatkowski</t>
  </si>
  <si>
    <t>107755/D/15/Z</t>
  </si>
  <si>
    <t>Prof David Conway</t>
  </si>
  <si>
    <t>107768/B/15/Z</t>
  </si>
  <si>
    <t>Prof Frances Griffiths</t>
  </si>
  <si>
    <t>Consortium for Advanced Research Training in Africa+ (CARTA+)</t>
  </si>
  <si>
    <t>200918/Z/16/Z</t>
  </si>
  <si>
    <t>Prof Imelda Bates</t>
  </si>
  <si>
    <t>DELTAS Learning Research Programme (LRP)</t>
  </si>
  <si>
    <t>205377/A/16/Z</t>
  </si>
  <si>
    <t>Dr Elizabeth Brickley</t>
  </si>
  <si>
    <t>Cohort of pregnant women with Zika infection and Congenital Zika Syndrome (CZS)</t>
  </si>
  <si>
    <t>Genetics, Genomics and Population Research</t>
  </si>
  <si>
    <t>212156/Z/18/Z</t>
  </si>
  <si>
    <t>Dr Hannah Kuper</t>
  </si>
  <si>
    <t>Development of an early intervention to support babies with Congenital Zika Syndrome and their families: Proposal for Support of Dissemination Phase</t>
  </si>
  <si>
    <t>212875/Z/18/Z</t>
  </si>
  <si>
    <t>Wellcome-DFID Epidemic Response</t>
  </si>
  <si>
    <t>World Health Organization, Switzerland</t>
  </si>
  <si>
    <t>Dr Marie-Pierre Preziosi</t>
  </si>
  <si>
    <t>National Research Plan for Lassa Fever in Nigeria</t>
  </si>
  <si>
    <t>Switzerland</t>
  </si>
  <si>
    <t>214626/Z/18/Z</t>
  </si>
  <si>
    <t>Ebola East DRC August 2018</t>
  </si>
  <si>
    <t>214662/Z/18/Z</t>
  </si>
  <si>
    <t>Dr Florian Marks</t>
  </si>
  <si>
    <t>Cholera vaccine effectiveness in Nsanje and Chikwawa, Malawi</t>
  </si>
  <si>
    <t>214711/Z/18/Z</t>
  </si>
  <si>
    <t>Ms Erin Kenney</t>
  </si>
  <si>
    <t>Supporting the WHO R&amp;D Blueprint to prevent epidemics 2018-2019</t>
  </si>
  <si>
    <t>215373/A/19/Z</t>
  </si>
  <si>
    <t>Dr Leesa Lin</t>
  </si>
  <si>
    <t xml:space="preserve">Social science response to epidemics in East Asia (SEA) </t>
  </si>
  <si>
    <t>Culture &amp; Society</t>
  </si>
  <si>
    <t>215495/Z/19/Z</t>
  </si>
  <si>
    <t>African Academy of Sciences (AAS) Africa Platform</t>
  </si>
  <si>
    <t>Community &amp; Public Engagement Seed Fund to Support DELTAS Africa</t>
  </si>
  <si>
    <t>Public Engagement</t>
  </si>
  <si>
    <t>215685/Z/19/Z</t>
  </si>
  <si>
    <t>Fred Hutchinson Cancer Research Centre</t>
  </si>
  <si>
    <t>Dr Laura Matrajt</t>
  </si>
  <si>
    <t>Optimizing vaccine allocation for cholera epidemics</t>
  </si>
  <si>
    <t>215691/Z/19/Z</t>
  </si>
  <si>
    <t>Dr Tahmeed Ahmed</t>
  </si>
  <si>
    <t>Randomized controlled trial of interventions for treatment of shock in children with severe acute malnutrition and cholera or other dehydrating diarrheas</t>
  </si>
  <si>
    <t>215704/A/19/Z</t>
  </si>
  <si>
    <t>Wellcome Trust Sanger Institute</t>
  </si>
  <si>
    <t>Prof Nicholas Thomson</t>
  </si>
  <si>
    <t>Sanger Resource Collaboration</t>
  </si>
  <si>
    <t>Split admin - Sanger Resource Collaboration</t>
  </si>
  <si>
    <t>215797/Z/19/Z</t>
  </si>
  <si>
    <t>Ghana Red Cross Society</t>
  </si>
  <si>
    <t>Mr Biikinteeb Nanang</t>
  </si>
  <si>
    <t>Understanding behavioural determinants for cholera prevention to design more effective health and WASH packages –  Ghana case studies</t>
  </si>
  <si>
    <t>215373/Z/19/Z</t>
  </si>
  <si>
    <t>Zhejiang University</t>
  </si>
  <si>
    <t>Dr Xudong Zhou</t>
  </si>
  <si>
    <t>China</t>
  </si>
  <si>
    <t>215474/Z/19/Z</t>
  </si>
  <si>
    <t>Oswaldo Cruz Foundation</t>
  </si>
  <si>
    <t>Dr Akira Homma</t>
  </si>
  <si>
    <t>Duration of immunity 10 years after a yellow fever vaccine dose-response study – a complementary study</t>
  </si>
  <si>
    <t>219169/Z/19/Z</t>
  </si>
  <si>
    <t>Institute of Development Studies</t>
  </si>
  <si>
    <t>Prof Melissa Leach</t>
  </si>
  <si>
    <t>SOCIAL SCIENCE IN HUMANITARIAN ACTION PLATFORM: EXPANDING CAPACITY AND REMIT</t>
  </si>
  <si>
    <t>219634/A/19/Z</t>
  </si>
  <si>
    <t>UNICEF UK</t>
  </si>
  <si>
    <t>Mr Edward King</t>
  </si>
  <si>
    <t xml:space="preserve">Consolidating practice in social science research for Ebola, DRC.  </t>
  </si>
  <si>
    <t>219634/Z/19/Z</t>
  </si>
  <si>
    <t>220125/Z/20/Z</t>
  </si>
  <si>
    <t>Institut Pasteur de Dakar</t>
  </si>
  <si>
    <t>Dr Amadou Sall</t>
  </si>
  <si>
    <t>Detecting Ebola at the Last Mile</t>
  </si>
  <si>
    <t>Senegal</t>
  </si>
  <si>
    <t>220214/Z/20/Z</t>
  </si>
  <si>
    <t>Center for Family Health Research</t>
  </si>
  <si>
    <t>Dr Etienne Karita</t>
  </si>
  <si>
    <t>Unprecedented Movement to drive a Unified Rwandan Initiative for National ZEBOVAC Immunization</t>
  </si>
  <si>
    <t>Rwanda</t>
  </si>
  <si>
    <t>220217/Z/20/Z</t>
  </si>
  <si>
    <t>Rinda Ubuzima</t>
  </si>
  <si>
    <t>Mrs Marie Michele Umulisa</t>
  </si>
  <si>
    <t>220506/Z/20/A</t>
  </si>
  <si>
    <t>Coalition for Epidemic Preparedness Innovations (CEPI)</t>
  </si>
  <si>
    <t>Dr Richard Hatchett IV</t>
  </si>
  <si>
    <t>Staged</t>
  </si>
  <si>
    <t xml:space="preserve">Evaluation of a heterologous, two-dose preventive Ebola vaccine for effectiveness and safety in the Democratic Republic of the Congo </t>
  </si>
  <si>
    <t>Norway</t>
  </si>
  <si>
    <t>220506/Z/20/Z</t>
  </si>
  <si>
    <t>220757/Z/20/Z</t>
  </si>
  <si>
    <t>Dr Ben Morton</t>
  </si>
  <si>
    <t>Malawi-Liverpool-Wellcome Trust COVID-19 Epidemic Preparedness</t>
  </si>
  <si>
    <t>200205/Z/15/Z</t>
  </si>
  <si>
    <t>Prof Derrick Crook</t>
  </si>
  <si>
    <t>Comprehensive Resistance Prediction for Tuberculosis: an International Consortium (CRyPTIC)</t>
  </si>
  <si>
    <t>200344/Z/15/Z</t>
  </si>
  <si>
    <t>Prof Maureen Kelley</t>
  </si>
  <si>
    <t>Collaborative Award in H&amp;SS</t>
  </si>
  <si>
    <t>In Their Own Voices: Vulnerabilities &amp; Abilities of Women, Children, &amp; Families in Health Research</t>
  </si>
  <si>
    <t>200346/Z/15/Z</t>
  </si>
  <si>
    <t>Prof Martin McKee</t>
  </si>
  <si>
    <t>Creating the building blocks for better treatment and control of non-communicable diseases among poor and vulnerable households in Malaysia and the Philippines</t>
  </si>
  <si>
    <t>220764/Z/20/Z</t>
  </si>
  <si>
    <t>Mologic Ltd</t>
  </si>
  <si>
    <t>Dr Joe Fitchett</t>
  </si>
  <si>
    <t>Detecting and Excluding Coronavirus disease 2019 (COVID-19) at the Point of Need</t>
  </si>
  <si>
    <t>221303/Z/20/Z</t>
  </si>
  <si>
    <t>Prof Francesco Checchi</t>
  </si>
  <si>
    <t>Managing COVID-19 epidemics in low- to middle-income and crisis-affected settings: Epidemiological and economic evaluation</t>
  </si>
  <si>
    <t>221386/Z/20/Z</t>
  </si>
  <si>
    <t>AFRICA CDC RESPONSE TO COVID-19 PANDEMIC</t>
  </si>
  <si>
    <t>221566/Z/20/Z</t>
  </si>
  <si>
    <t>Dr Mayfong Mayxay</t>
  </si>
  <si>
    <t>A Unit for Health Evidence and Policy in Laos</t>
  </si>
  <si>
    <t>221576/Z/20/Z</t>
  </si>
  <si>
    <t>Addis Ababa University</t>
  </si>
  <si>
    <t>Dr Abebaw Fekadu</t>
  </si>
  <si>
    <t xml:space="preserve">Unit for Health Evidence and Policy </t>
  </si>
  <si>
    <t>Ethiopia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</si>
</sst>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0409]#,##0.00"/>
    <numFmt numFmtId="165" formatCode="[$-10409]dd/mm/yyyy"/>
  </numFmts>
  <fonts count="7" x14ac:knownFonts="1">
    <font>
      <sz val="11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1"/>
      <name val="Calibri"/>
      <family val="2"/>
      <scheme val="minor"/>
    </font>
    <font>
      <sz val="10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left" vertical="top" readingOrder="1"/>
    </xf>
    <xf numFmtId="0" fontId="2" fillId="0" borderId="0" xfId="0" applyFont="1"/>
    <xf numFmtId="0" fontId="3" fillId="0" borderId="0" xfId="0" applyFont="1" applyAlignment="1">
      <alignment vertical="top" readingOrder="1"/>
    </xf>
    <xf numFmtId="0" fontId="3" fillId="0" borderId="0" xfId="0" applyFont="1" applyAlignment="1">
      <alignment horizontal="left" vertical="top" readingOrder="1"/>
    </xf>
    <xf numFmtId="0" fontId="3" fillId="0" borderId="0" xfId="0" applyFont="1" applyAlignment="1">
      <alignment horizontal="center" vertical="top" readingOrder="1"/>
    </xf>
    <xf numFmtId="164" fontId="3" fillId="0" borderId="0" xfId="0" applyNumberFormat="1" applyFont="1" applyAlignment="1">
      <alignment horizontal="right" vertical="top" readingOrder="1"/>
    </xf>
    <xf numFmtId="165" fontId="3" fillId="0" borderId="0" xfId="0" applyNumberFormat="1" applyFont="1" applyAlignment="1">
      <alignment horizontal="center" vertical="top" readingOrder="1"/>
    </xf>
    <xf numFmtId="0" fontId="3" fillId="0" borderId="0" xfId="0" applyFont="1" applyAlignment="1">
      <alignment horizontal="right" vertical="top" readingOrder="1"/>
    </xf>
    <xf numFmtId="0" fontId="3" fillId="2" borderId="0" xfId="0" applyFont="1" applyFill="1" applyAlignment="1">
      <alignment vertical="top" readingOrder="1"/>
    </xf>
    <xf numFmtId="0" fontId="2" fillId="2" borderId="0" xfId="0" applyFont="1" applyFill="1"/>
    <xf numFmtId="0" fontId="4" fillId="2" borderId="0" xfId="0" applyFont="1" applyFill="1" applyAlignment="1">
      <alignment horizontal="left" vertical="top" readingOrder="1"/>
    </xf>
    <xf numFmtId="0" fontId="5" fillId="2" borderId="0" xfId="0" applyFont="1" applyFill="1"/>
    <xf numFmtId="0" fontId="6" fillId="0" borderId="0" xfId="0" applyFont="1" applyAlignment="1">
      <alignment vertical="top" readingOrder="1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FF"/>
      <rgbColor rgb="00000000"/>
      <rgbColor rgb="00D3D3D3"/>
      <rgbColor rgb="00DCDCDC"/>
      <rgbColor rgb="00008080"/>
      <rgbColor rgb="00F2F2F2"/>
      <rgbColor rgb="00FFFFFF"/>
      <rgbColor rgb="00FF0000"/>
      <rgbColor rgb="00800000"/>
      <rgbColor rgb="00008000"/>
      <rgbColor rgb="00000080"/>
      <rgbColor rgb="00808000"/>
      <rgbColor rgb="00800080"/>
      <rgbColor rgb="00FF00FF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wellcomecloud.sharepoint.com/sites/GrantsDept/GO/Data%20%20Reporting/Statistics/01.%20Team/01.%20Current/01.%20Annie/Active%20Partnership%20record%20-%2012%2004%202021%20(ODA%20labelled)%20updat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tails"/>
      <sheetName val="Partnership Tracker"/>
      <sheetName val="Sheet1"/>
    </sheetNames>
    <sheetDataSet>
      <sheetData sheetId="0">
        <row r="1">
          <cell r="B1" t="str">
            <v>Reference</v>
          </cell>
        </row>
        <row r="2">
          <cell r="B2" t="str">
            <v>200171/Z/15/Z</v>
          </cell>
        </row>
        <row r="3">
          <cell r="B3" t="str">
            <v>215091/Z/18/Z</v>
          </cell>
        </row>
        <row r="4">
          <cell r="B4" t="str">
            <v>215674/Z/19/Z</v>
          </cell>
        </row>
        <row r="5">
          <cell r="B5" t="str">
            <v>215673/Z/19/Z</v>
          </cell>
        </row>
        <row r="6">
          <cell r="B6" t="str">
            <v>215704/Z/19/Z</v>
          </cell>
        </row>
        <row r="7">
          <cell r="B7" t="str">
            <v>215676/Z/19/Z</v>
          </cell>
        </row>
        <row r="8">
          <cell r="B8" t="str">
            <v>215689/Z/19/Z</v>
          </cell>
        </row>
        <row r="9">
          <cell r="B9" t="str">
            <v>215675/Z/19/Z</v>
          </cell>
        </row>
        <row r="10">
          <cell r="B10" t="str">
            <v>215663/Z/19/Z</v>
          </cell>
        </row>
        <row r="11">
          <cell r="B11" t="str">
            <v>215692/Z/19/Z</v>
          </cell>
        </row>
        <row r="12">
          <cell r="B12" t="str">
            <v>216273/Z/19/Z</v>
          </cell>
        </row>
        <row r="13">
          <cell r="B13" t="str">
            <v>215858/Z/19/Z</v>
          </cell>
        </row>
        <row r="14">
          <cell r="B14" t="str">
            <v>221003/Z/20/Z</v>
          </cell>
        </row>
        <row r="15">
          <cell r="B15" t="str">
            <v>220977/Z/20/Z</v>
          </cell>
        </row>
        <row r="16">
          <cell r="B16" t="str">
            <v>220981/Z/20/Z</v>
          </cell>
        </row>
        <row r="17">
          <cell r="B17" t="str">
            <v>220985/Z/20/Z</v>
          </cell>
        </row>
        <row r="18">
          <cell r="B18" t="str">
            <v>221012/Z/20/Z</v>
          </cell>
        </row>
        <row r="19">
          <cell r="B19" t="str">
            <v>220991/Z/20/Z</v>
          </cell>
        </row>
        <row r="20">
          <cell r="B20" t="str">
            <v>221013/Z/20/Z</v>
          </cell>
        </row>
        <row r="21">
          <cell r="B21" t="str">
            <v>221559/Z/20/Z</v>
          </cell>
        </row>
        <row r="22">
          <cell r="B22" t="str">
            <v>222037/Z/20/Z</v>
          </cell>
        </row>
        <row r="23">
          <cell r="B23" t="str">
            <v>222105/Z/20/Z</v>
          </cell>
        </row>
        <row r="24">
          <cell r="B24" t="str">
            <v>102591/Z/13/A</v>
          </cell>
        </row>
        <row r="25">
          <cell r="B25" t="str">
            <v>202917/A/16/Z</v>
          </cell>
        </row>
        <row r="26">
          <cell r="B26" t="str">
            <v>218348/Z/19/Z</v>
          </cell>
        </row>
        <row r="27">
          <cell r="B27" t="str">
            <v>218338/Z/19/Z</v>
          </cell>
        </row>
        <row r="28">
          <cell r="B28" t="str">
            <v>218334/Z/19/Z</v>
          </cell>
        </row>
        <row r="29">
          <cell r="B29" t="str">
            <v>218333/Z/19/Z</v>
          </cell>
        </row>
        <row r="30">
          <cell r="B30" t="str">
            <v>216448/Z/19/Z</v>
          </cell>
        </row>
        <row r="31">
          <cell r="B31" t="str">
            <v>216458/Z/19/Z</v>
          </cell>
        </row>
        <row r="32">
          <cell r="B32" t="str">
            <v>216451/Z/19/Z</v>
          </cell>
        </row>
        <row r="33">
          <cell r="B33" t="str">
            <v>216367/Z/19/Z</v>
          </cell>
        </row>
        <row r="34">
          <cell r="B34" t="str">
            <v>216447/Z/19/Z</v>
          </cell>
        </row>
        <row r="35">
          <cell r="B35" t="str">
            <v>215492/Z/19/Z</v>
          </cell>
        </row>
        <row r="36">
          <cell r="B36" t="str">
            <v>215633/Z/19/Z</v>
          </cell>
        </row>
        <row r="37">
          <cell r="B37" t="str">
            <v>217123/Z/19/Z</v>
          </cell>
        </row>
        <row r="38">
          <cell r="B38" t="str">
            <v>215492/A/19/Z</v>
          </cell>
        </row>
        <row r="39">
          <cell r="B39" t="str">
            <v>219651/Z/19/Z</v>
          </cell>
        </row>
        <row r="40">
          <cell r="B40" t="str">
            <v>218743/Z/19/Z</v>
          </cell>
        </row>
        <row r="41">
          <cell r="B41" t="str">
            <v>218773/Z/19/Z</v>
          </cell>
        </row>
        <row r="42">
          <cell r="B42" t="str">
            <v>218776/Z/19/Z</v>
          </cell>
        </row>
        <row r="43">
          <cell r="B43" t="str">
            <v>218987/Z/19/Z</v>
          </cell>
        </row>
        <row r="44">
          <cell r="B44" t="str">
            <v>219532/Z/19/Z</v>
          </cell>
        </row>
        <row r="45">
          <cell r="B45" t="str">
            <v>219468/Z/19/Z</v>
          </cell>
        </row>
        <row r="46">
          <cell r="B46" t="str">
            <v>217135/Z/19/Z</v>
          </cell>
        </row>
        <row r="47">
          <cell r="B47" t="str">
            <v>219688/Z/19/Z</v>
          </cell>
        </row>
        <row r="48">
          <cell r="B48" t="str">
            <v>218771/Z/19/Z</v>
          </cell>
        </row>
        <row r="49">
          <cell r="B49" t="str">
            <v>220225/Z/20/Z</v>
          </cell>
        </row>
        <row r="50">
          <cell r="B50" t="str">
            <v>219682/A/19/Z</v>
          </cell>
        </row>
        <row r="51">
          <cell r="B51" t="str">
            <v>221465/Z/20/Z</v>
          </cell>
        </row>
        <row r="52">
          <cell r="B52" t="str">
            <v>221483/Z/20/Z</v>
          </cell>
        </row>
        <row r="53">
          <cell r="B53" t="str">
            <v>220717/Z/20/Z</v>
          </cell>
        </row>
        <row r="54">
          <cell r="B54" t="str">
            <v>220684/Z/20/Z</v>
          </cell>
        </row>
        <row r="55">
          <cell r="B55" t="str">
            <v>220818/Z/20/Z</v>
          </cell>
        </row>
        <row r="56">
          <cell r="B56" t="str">
            <v>221410/Z/20/Z</v>
          </cell>
        </row>
        <row r="57">
          <cell r="B57" t="str">
            <v>220870/Z/20/Z</v>
          </cell>
        </row>
        <row r="58">
          <cell r="B58" t="str">
            <v>220866/Z/20/Z</v>
          </cell>
        </row>
        <row r="59">
          <cell r="B59" t="str">
            <v>221940/Z/20/Z</v>
          </cell>
        </row>
        <row r="60">
          <cell r="B60" t="str">
            <v>222019/Z/20/Z</v>
          </cell>
        </row>
        <row r="61">
          <cell r="B61" t="str">
            <v>222007/Z/20/Z</v>
          </cell>
        </row>
        <row r="62">
          <cell r="B62" t="str">
            <v>222011/Z/20/Z</v>
          </cell>
        </row>
        <row r="63">
          <cell r="B63" t="str">
            <v>221991/Z/20/Z</v>
          </cell>
        </row>
        <row r="64">
          <cell r="B64" t="str">
            <v>221997/Z/20/Z</v>
          </cell>
        </row>
        <row r="65">
          <cell r="B65" t="str">
            <v>222164/Z/20/Z</v>
          </cell>
        </row>
        <row r="66">
          <cell r="B66" t="str">
            <v>102232/Z/13/Z</v>
          </cell>
        </row>
        <row r="67">
          <cell r="B67" t="str">
            <v>109349/Z/15/Z</v>
          </cell>
        </row>
        <row r="68">
          <cell r="B68" t="str">
            <v>205361/Z/16/Z</v>
          </cell>
        </row>
        <row r="69">
          <cell r="B69" t="str">
            <v>109344/Z/15/Z</v>
          </cell>
        </row>
        <row r="70">
          <cell r="B70" t="str">
            <v>209909/Z/17/Z</v>
          </cell>
        </row>
        <row r="71">
          <cell r="B71" t="str">
            <v>206005/Z/16/Z</v>
          </cell>
        </row>
        <row r="72">
          <cell r="B72" t="str">
            <v>215119/Z/18/Z</v>
          </cell>
        </row>
        <row r="73">
          <cell r="B73" t="str">
            <v>219642/Z/19/Z</v>
          </cell>
        </row>
        <row r="74">
          <cell r="B74" t="str">
            <v>219641/Z/19/Z</v>
          </cell>
        </row>
        <row r="75">
          <cell r="B75" t="str">
            <v>211006/Z/18/Z</v>
          </cell>
        </row>
        <row r="76">
          <cell r="B76" t="str">
            <v>220415/Z/20/Z</v>
          </cell>
        </row>
        <row r="77">
          <cell r="B77" t="str">
            <v>222265/Z/21/Z</v>
          </cell>
        </row>
        <row r="78">
          <cell r="B78" t="str">
            <v>101318/Z/13/E</v>
          </cell>
        </row>
        <row r="79">
          <cell r="B79" t="str">
            <v>101318/Z/13/F</v>
          </cell>
        </row>
        <row r="80">
          <cell r="B80" t="str">
            <v>101318/Z/13/G</v>
          </cell>
        </row>
        <row r="81">
          <cell r="B81" t="str">
            <v>101318/Z/13/H</v>
          </cell>
        </row>
        <row r="82">
          <cell r="B82" t="str">
            <v>101318/Z/13/Z</v>
          </cell>
        </row>
        <row r="86">
          <cell r="B86" t="str">
            <v>Reference</v>
          </cell>
        </row>
        <row r="87">
          <cell r="B87" t="str">
            <v>208410/Z/17/Z</v>
          </cell>
        </row>
        <row r="88">
          <cell r="B88" t="str">
            <v>208411/Z/17/Z</v>
          </cell>
        </row>
        <row r="89">
          <cell r="B89" t="str">
            <v>208413/Z/17/Z</v>
          </cell>
        </row>
        <row r="90">
          <cell r="B90" t="str">
            <v>099951/Z/12/Z</v>
          </cell>
        </row>
        <row r="91">
          <cell r="B91" t="str">
            <v>105431/Z/14/Z</v>
          </cell>
        </row>
        <row r="92">
          <cell r="B92" t="str">
            <v>105439/Z/14/Z</v>
          </cell>
        </row>
        <row r="93">
          <cell r="B93" t="str">
            <v>109346/Z/15/Z</v>
          </cell>
        </row>
        <row r="94">
          <cell r="B94" t="str">
            <v>109350/Z/15/Z</v>
          </cell>
        </row>
        <row r="95">
          <cell r="B95" t="str">
            <v>109351/Z/15/Z</v>
          </cell>
        </row>
        <row r="96">
          <cell r="B96" t="str">
            <v>109352/Z/15/Z</v>
          </cell>
        </row>
        <row r="97">
          <cell r="B97" t="str">
            <v>206004/Z/16/Z</v>
          </cell>
        </row>
        <row r="98">
          <cell r="B98" t="str">
            <v>206007/Z/16/Z</v>
          </cell>
        </row>
        <row r="99">
          <cell r="B99" t="str">
            <v>209918/Z/17/Z</v>
          </cell>
        </row>
        <row r="100">
          <cell r="B100" t="str">
            <v>215125/Z/18/Z</v>
          </cell>
        </row>
        <row r="101">
          <cell r="B101" t="str">
            <v>101318/Z/13/B</v>
          </cell>
        </row>
        <row r="102">
          <cell r="B102" t="str">
            <v>101318/Z/13/C</v>
          </cell>
        </row>
        <row r="103">
          <cell r="B103" t="str">
            <v>101318/Z/13/D</v>
          </cell>
        </row>
        <row r="104">
          <cell r="B104" t="str">
            <v>106807/D/15/Z</v>
          </cell>
        </row>
        <row r="105">
          <cell r="B105" t="str">
            <v>106807/E/15/Z</v>
          </cell>
        </row>
        <row r="106">
          <cell r="B106" t="str">
            <v>106807/F/15/Z</v>
          </cell>
        </row>
        <row r="107">
          <cell r="B107" t="str">
            <v>106807/G/15/Z</v>
          </cell>
        </row>
        <row r="108">
          <cell r="B108" t="str">
            <v>107741/B/15/Z</v>
          </cell>
        </row>
        <row r="109">
          <cell r="B109" t="str">
            <v>107741/C/15/Z</v>
          </cell>
        </row>
        <row r="110">
          <cell r="B110" t="str">
            <v>107742/B/15/Z</v>
          </cell>
        </row>
        <row r="111">
          <cell r="B111" t="str">
            <v>107742/C/15/Z</v>
          </cell>
        </row>
        <row r="112">
          <cell r="B112" t="str">
            <v>107743/B/15/Z</v>
          </cell>
        </row>
        <row r="113">
          <cell r="B113" t="str">
            <v>107743/C/15/Z</v>
          </cell>
        </row>
        <row r="114">
          <cell r="B114" t="str">
            <v>107751/C/15/Z</v>
          </cell>
        </row>
        <row r="115">
          <cell r="B115" t="str">
            <v>107752/B/15/Z</v>
          </cell>
        </row>
        <row r="116">
          <cell r="B116" t="str">
            <v>107753/B/15/Z</v>
          </cell>
        </row>
        <row r="117">
          <cell r="B117" t="str">
            <v>107754/B/15/Z</v>
          </cell>
        </row>
        <row r="118">
          <cell r="B118" t="str">
            <v>107755/B/15/Z</v>
          </cell>
        </row>
        <row r="119">
          <cell r="B119" t="str">
            <v>107755/C/15/Z</v>
          </cell>
        </row>
        <row r="120">
          <cell r="B120" t="str">
            <v>107755/D/15/Z</v>
          </cell>
        </row>
        <row r="121">
          <cell r="B121" t="str">
            <v>107768/B/15/Z</v>
          </cell>
        </row>
        <row r="122">
          <cell r="B122" t="str">
            <v>200918/Z/16/Z</v>
          </cell>
        </row>
        <row r="123">
          <cell r="B123" t="str">
            <v>205377/A/16/Z</v>
          </cell>
        </row>
        <row r="124">
          <cell r="B124" t="str">
            <v>212156/Z/18/Z</v>
          </cell>
        </row>
        <row r="125">
          <cell r="B125" t="str">
            <v>212875/Z/18/Z</v>
          </cell>
        </row>
        <row r="126">
          <cell r="B126" t="str">
            <v>214626/Z/18/Z</v>
          </cell>
        </row>
        <row r="127">
          <cell r="B127" t="str">
            <v>214662/Z/18/Z</v>
          </cell>
        </row>
        <row r="128">
          <cell r="B128" t="str">
            <v>214711/Z/18/Z</v>
          </cell>
        </row>
        <row r="129">
          <cell r="B129" t="str">
            <v>215373/A/19/Z</v>
          </cell>
        </row>
        <row r="130">
          <cell r="B130" t="str">
            <v>215495/Z/19/Z</v>
          </cell>
        </row>
        <row r="131">
          <cell r="B131" t="str">
            <v>215685/Z/19/Z</v>
          </cell>
        </row>
        <row r="132">
          <cell r="B132" t="str">
            <v>215691/Z/19/Z</v>
          </cell>
        </row>
        <row r="133">
          <cell r="B133" t="str">
            <v>215704/A/19/Z</v>
          </cell>
        </row>
        <row r="134">
          <cell r="B134" t="str">
            <v>215797/Z/19/Z</v>
          </cell>
        </row>
        <row r="135">
          <cell r="B135" t="str">
            <v>215373/Z/19/Z</v>
          </cell>
        </row>
        <row r="136">
          <cell r="B136" t="str">
            <v>215474/Z/19/Z</v>
          </cell>
        </row>
        <row r="137">
          <cell r="B137" t="str">
            <v>219169/Z/19/Z</v>
          </cell>
        </row>
        <row r="138">
          <cell r="B138" t="str">
            <v>219634/A/19/Z</v>
          </cell>
        </row>
        <row r="139">
          <cell r="B139" t="str">
            <v>219634/Z/19/Z</v>
          </cell>
        </row>
        <row r="140">
          <cell r="B140" t="str">
            <v>220125/Z/20/Z</v>
          </cell>
        </row>
        <row r="141">
          <cell r="B141" t="str">
            <v>220214/Z/20/Z</v>
          </cell>
        </row>
        <row r="142">
          <cell r="B142" t="str">
            <v>220217/Z/20/Z</v>
          </cell>
        </row>
        <row r="143">
          <cell r="B143" t="str">
            <v>220506/Z/20/A</v>
          </cell>
        </row>
        <row r="144">
          <cell r="B144" t="str">
            <v>220506/Z/20/Z</v>
          </cell>
        </row>
        <row r="145">
          <cell r="B145" t="str">
            <v>220757/Z/20/Z</v>
          </cell>
        </row>
        <row r="146">
          <cell r="B146" t="str">
            <v>200205/Z/15/Z</v>
          </cell>
        </row>
        <row r="147">
          <cell r="B147" t="str">
            <v>200344/Z/15/Z</v>
          </cell>
        </row>
        <row r="148">
          <cell r="B148" t="str">
            <v>200346/Z/15/Z</v>
          </cell>
        </row>
        <row r="149">
          <cell r="B149" t="str">
            <v>220764/Z/20/Z</v>
          </cell>
        </row>
        <row r="150">
          <cell r="B150" t="str">
            <v>221303/Z/20/Z</v>
          </cell>
        </row>
        <row r="151">
          <cell r="B151" t="str">
            <v>221386/Z/20/Z</v>
          </cell>
        </row>
        <row r="152">
          <cell r="B152" t="str">
            <v>221566/Z/20/Z</v>
          </cell>
        </row>
        <row r="153">
          <cell r="B153" t="str">
            <v>221576/Z/20/Z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Y147"/>
  <sheetViews>
    <sheetView tabSelected="1" workbookViewId="0">
      <pane xSplit="2" ySplit="1" topLeftCell="C11" activePane="bottomRight" state="frozen"/>
      <selection pane="topRight" activeCell="B1" sqref="B1"/>
      <selection pane="bottomLeft" activeCell="A2" sqref="A2"/>
      <selection pane="bottomRight" activeCell="B14" sqref="B14"/>
    </sheetView>
  </sheetViews>
  <sheetFormatPr defaultColWidth="8.6640625" defaultRowHeight="14.4" x14ac:dyDescent="0.3"/>
  <cols>
    <col min="1" max="1" width="8.6640625" style="2"/>
    <col min="2" max="2" width="18.5546875" style="2" customWidth="1"/>
    <col min="3" max="3" width="22" style="2" customWidth="1"/>
    <col min="4" max="4" width="22.33203125" style="2" customWidth="1"/>
    <col min="5" max="5" width="35.33203125" style="2" customWidth="1"/>
    <col min="6" max="7" width="32.6640625" style="2" customWidth="1"/>
    <col min="8" max="9" width="32.6640625" style="12" customWidth="1"/>
    <col min="10" max="10" width="25.33203125" style="2" customWidth="1"/>
    <col min="11" max="11" width="20.5546875" style="2" customWidth="1"/>
    <col min="12" max="12" width="26.33203125" style="2" customWidth="1"/>
    <col min="13" max="13" width="27.33203125" style="2" customWidth="1"/>
    <col min="14" max="14" width="76.33203125" style="2" customWidth="1"/>
    <col min="15" max="15" width="25" style="2" customWidth="1"/>
    <col min="16" max="16" width="45.6640625" style="2" customWidth="1"/>
    <col min="17" max="17" width="23" style="2" customWidth="1"/>
    <col min="18" max="18" width="26.5546875" style="2" customWidth="1"/>
    <col min="19" max="19" width="18.33203125" style="2" customWidth="1"/>
    <col min="20" max="20" width="26.6640625" style="2" customWidth="1"/>
    <col min="21" max="21" width="18.6640625" style="2" customWidth="1"/>
    <col min="22" max="22" width="17.6640625" style="2" customWidth="1"/>
    <col min="23" max="23" width="17.5546875" style="2" customWidth="1"/>
    <col min="24" max="24" width="12.6640625" style="2" customWidth="1"/>
    <col min="25" max="25" width="28" style="2" customWidth="1"/>
    <col min="26" max="16384" width="8.6640625" style="2"/>
  </cols>
  <sheetData>
    <row r="1" spans="1:25" x14ac:dyDescent="0.3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1" t="s">
        <v>7</v>
      </c>
      <c r="I1" s="1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 spans="1:25" hidden="1" x14ac:dyDescent="0.3">
      <c r="A2" s="2">
        <f>MATCH(B2,[1]Details!$B:$B,0)</f>
        <v>2</v>
      </c>
      <c r="B2" s="3" t="s">
        <v>25</v>
      </c>
      <c r="C2" s="4" t="s">
        <v>26</v>
      </c>
      <c r="D2" s="4"/>
      <c r="E2" s="4" t="s">
        <v>27</v>
      </c>
      <c r="F2" s="3" t="s">
        <v>28</v>
      </c>
      <c r="G2" s="3" t="s">
        <v>29</v>
      </c>
      <c r="H2" s="9" t="s">
        <v>30</v>
      </c>
      <c r="I2" s="9" t="s">
        <v>31</v>
      </c>
      <c r="J2" s="3" t="s">
        <v>32</v>
      </c>
      <c r="K2" s="3" t="s">
        <v>33</v>
      </c>
      <c r="L2" s="3" t="s">
        <v>34</v>
      </c>
      <c r="M2" s="4"/>
      <c r="N2" s="3" t="s">
        <v>35</v>
      </c>
      <c r="O2" s="3" t="s">
        <v>36</v>
      </c>
      <c r="P2" s="3" t="s">
        <v>37</v>
      </c>
      <c r="Q2" s="6">
        <v>1321168</v>
      </c>
      <c r="R2" s="6">
        <v>660584</v>
      </c>
      <c r="S2" s="5" t="s">
        <v>38</v>
      </c>
      <c r="T2" s="4" t="s">
        <v>39</v>
      </c>
      <c r="U2" s="5" t="s">
        <v>40</v>
      </c>
      <c r="V2" s="7">
        <v>42614</v>
      </c>
      <c r="W2" s="7">
        <v>44620</v>
      </c>
      <c r="X2" s="5">
        <v>66</v>
      </c>
      <c r="Y2" s="4" t="s">
        <v>41</v>
      </c>
    </row>
    <row r="3" spans="1:25" hidden="1" x14ac:dyDescent="0.3">
      <c r="A3" s="2">
        <f>MATCH(B3,[1]Details!$B:$B,0)</f>
        <v>3</v>
      </c>
      <c r="B3" s="13" t="s">
        <v>42</v>
      </c>
      <c r="C3" s="4" t="s">
        <v>43</v>
      </c>
      <c r="D3" s="4"/>
      <c r="E3" s="4" t="s">
        <v>27</v>
      </c>
      <c r="F3" s="3" t="s">
        <v>44</v>
      </c>
      <c r="G3" s="3" t="s">
        <v>45</v>
      </c>
      <c r="H3" s="9" t="s">
        <v>46</v>
      </c>
      <c r="I3" s="9" t="s">
        <v>31</v>
      </c>
      <c r="J3" s="3" t="s">
        <v>47</v>
      </c>
      <c r="K3" s="3" t="s">
        <v>33</v>
      </c>
      <c r="L3" s="3" t="s">
        <v>48</v>
      </c>
      <c r="M3" s="4"/>
      <c r="N3" s="3" t="s">
        <v>49</v>
      </c>
      <c r="O3" s="3" t="s">
        <v>50</v>
      </c>
      <c r="P3" s="3" t="s">
        <v>37</v>
      </c>
      <c r="Q3" s="6">
        <v>3099568</v>
      </c>
      <c r="R3" s="6">
        <v>2851428</v>
      </c>
      <c r="S3" s="5" t="s">
        <v>38</v>
      </c>
      <c r="T3" s="4" t="s">
        <v>51</v>
      </c>
      <c r="U3" s="5" t="s">
        <v>52</v>
      </c>
      <c r="V3" s="7">
        <v>43497</v>
      </c>
      <c r="W3" s="7">
        <v>45323</v>
      </c>
      <c r="X3" s="5">
        <v>60</v>
      </c>
      <c r="Y3" s="4" t="s">
        <v>41</v>
      </c>
    </row>
    <row r="4" spans="1:25" hidden="1" x14ac:dyDescent="0.3">
      <c r="A4" s="2">
        <f>MATCH(B4,[1]Details!$B:$B,0)</f>
        <v>4</v>
      </c>
      <c r="B4" s="13" t="s">
        <v>53</v>
      </c>
      <c r="C4" s="4" t="s">
        <v>43</v>
      </c>
      <c r="D4" s="4"/>
      <c r="E4" s="4" t="s">
        <v>27</v>
      </c>
      <c r="F4" s="3" t="s">
        <v>54</v>
      </c>
      <c r="G4" s="3" t="s">
        <v>45</v>
      </c>
      <c r="H4" s="9" t="s">
        <v>46</v>
      </c>
      <c r="I4" s="9" t="s">
        <v>31</v>
      </c>
      <c r="J4" s="3" t="s">
        <v>55</v>
      </c>
      <c r="K4" s="3" t="s">
        <v>33</v>
      </c>
      <c r="L4" s="3" t="s">
        <v>56</v>
      </c>
      <c r="M4" s="4"/>
      <c r="N4" s="3" t="s">
        <v>57</v>
      </c>
      <c r="O4" s="3" t="s">
        <v>50</v>
      </c>
      <c r="P4" s="3" t="s">
        <v>58</v>
      </c>
      <c r="Q4" s="6">
        <v>1008647.39</v>
      </c>
      <c r="R4" s="6">
        <v>0</v>
      </c>
      <c r="S4" s="5" t="s">
        <v>38</v>
      </c>
      <c r="T4" s="4" t="s">
        <v>51</v>
      </c>
      <c r="U4" s="5" t="s">
        <v>52</v>
      </c>
      <c r="V4" s="7">
        <v>43739</v>
      </c>
      <c r="W4" s="7">
        <v>44652</v>
      </c>
      <c r="X4" s="5">
        <v>30</v>
      </c>
      <c r="Y4" s="4" t="s">
        <v>59</v>
      </c>
    </row>
    <row r="5" spans="1:25" hidden="1" x14ac:dyDescent="0.3">
      <c r="A5" s="2">
        <f>MATCH(B5,[1]Details!$B:$B,0)</f>
        <v>5</v>
      </c>
      <c r="B5" s="13" t="s">
        <v>60</v>
      </c>
      <c r="C5" s="4" t="s">
        <v>43</v>
      </c>
      <c r="D5" s="4"/>
      <c r="E5" s="4" t="s">
        <v>27</v>
      </c>
      <c r="F5" s="3" t="s">
        <v>54</v>
      </c>
      <c r="G5" s="3" t="s">
        <v>45</v>
      </c>
      <c r="H5" s="9" t="s">
        <v>46</v>
      </c>
      <c r="I5" s="9" t="s">
        <v>31</v>
      </c>
      <c r="J5" s="3" t="s">
        <v>61</v>
      </c>
      <c r="K5" s="3" t="s">
        <v>33</v>
      </c>
      <c r="L5" s="3" t="s">
        <v>56</v>
      </c>
      <c r="M5" s="4"/>
      <c r="N5" s="3" t="s">
        <v>62</v>
      </c>
      <c r="O5" s="3" t="s">
        <v>50</v>
      </c>
      <c r="P5" s="3" t="s">
        <v>63</v>
      </c>
      <c r="Q5" s="6">
        <v>349998.83</v>
      </c>
      <c r="R5" s="6">
        <v>349998.83</v>
      </c>
      <c r="S5" s="5" t="s">
        <v>38</v>
      </c>
      <c r="T5" s="4" t="s">
        <v>63</v>
      </c>
      <c r="U5" s="5" t="s">
        <v>52</v>
      </c>
      <c r="V5" s="7">
        <v>43724</v>
      </c>
      <c r="W5" s="7">
        <v>44636</v>
      </c>
      <c r="X5" s="5">
        <v>30</v>
      </c>
      <c r="Y5" s="4" t="s">
        <v>59</v>
      </c>
    </row>
    <row r="6" spans="1:25" hidden="1" x14ac:dyDescent="0.3">
      <c r="A6" s="2">
        <f>MATCH(B6,[1]Details!$B:$B,0)</f>
        <v>6</v>
      </c>
      <c r="B6" s="13" t="s">
        <v>64</v>
      </c>
      <c r="C6" s="4" t="s">
        <v>43</v>
      </c>
      <c r="D6" s="4"/>
      <c r="E6" s="4" t="s">
        <v>27</v>
      </c>
      <c r="F6" s="3" t="s">
        <v>65</v>
      </c>
      <c r="G6" s="3" t="s">
        <v>45</v>
      </c>
      <c r="H6" s="9" t="s">
        <v>46</v>
      </c>
      <c r="I6" s="9" t="s">
        <v>31</v>
      </c>
      <c r="J6" s="3" t="s">
        <v>66</v>
      </c>
      <c r="K6" s="3" t="s">
        <v>33</v>
      </c>
      <c r="L6" s="3" t="s">
        <v>56</v>
      </c>
      <c r="M6" s="4"/>
      <c r="N6" s="3" t="s">
        <v>67</v>
      </c>
      <c r="O6" s="3" t="s">
        <v>50</v>
      </c>
      <c r="P6" s="3" t="s">
        <v>58</v>
      </c>
      <c r="Q6" s="6">
        <v>334409</v>
      </c>
      <c r="R6" s="6">
        <v>0</v>
      </c>
      <c r="S6" s="5" t="s">
        <v>38</v>
      </c>
      <c r="T6" s="4" t="s">
        <v>51</v>
      </c>
      <c r="U6" s="5" t="s">
        <v>52</v>
      </c>
      <c r="V6" s="7">
        <v>43739</v>
      </c>
      <c r="W6" s="7">
        <v>44652</v>
      </c>
      <c r="X6" s="5">
        <v>30</v>
      </c>
      <c r="Y6" s="4" t="s">
        <v>68</v>
      </c>
    </row>
    <row r="7" spans="1:25" hidden="1" x14ac:dyDescent="0.3">
      <c r="A7" s="2">
        <f>MATCH(B7,[1]Details!$B:$B,0)</f>
        <v>7</v>
      </c>
      <c r="B7" s="13" t="s">
        <v>69</v>
      </c>
      <c r="C7" s="4" t="s">
        <v>43</v>
      </c>
      <c r="D7" s="4"/>
      <c r="E7" s="4" t="s">
        <v>27</v>
      </c>
      <c r="F7" s="3" t="s">
        <v>70</v>
      </c>
      <c r="G7" s="3" t="s">
        <v>45</v>
      </c>
      <c r="H7" s="9" t="s">
        <v>46</v>
      </c>
      <c r="I7" s="9" t="s">
        <v>31</v>
      </c>
      <c r="J7" s="3" t="s">
        <v>71</v>
      </c>
      <c r="K7" s="3" t="s">
        <v>33</v>
      </c>
      <c r="L7" s="3" t="s">
        <v>56</v>
      </c>
      <c r="M7" s="4"/>
      <c r="N7" s="3" t="s">
        <v>72</v>
      </c>
      <c r="O7" s="3" t="s">
        <v>50</v>
      </c>
      <c r="P7" s="3" t="s">
        <v>58</v>
      </c>
      <c r="Q7" s="6">
        <v>582464.21</v>
      </c>
      <c r="R7" s="6">
        <v>582464.21</v>
      </c>
      <c r="S7" s="5" t="s">
        <v>38</v>
      </c>
      <c r="T7" s="4" t="s">
        <v>63</v>
      </c>
      <c r="U7" s="5" t="s">
        <v>52</v>
      </c>
      <c r="V7" s="7">
        <v>43784</v>
      </c>
      <c r="W7" s="7">
        <v>44879</v>
      </c>
      <c r="X7" s="5">
        <v>36</v>
      </c>
      <c r="Y7" s="4" t="s">
        <v>59</v>
      </c>
    </row>
    <row r="8" spans="1:25" hidden="1" x14ac:dyDescent="0.3">
      <c r="A8" s="2">
        <f>MATCH(B8,[1]Details!$B:$B,0)</f>
        <v>9</v>
      </c>
      <c r="B8" s="13" t="s">
        <v>73</v>
      </c>
      <c r="C8" s="4" t="s">
        <v>43</v>
      </c>
      <c r="D8" s="4"/>
      <c r="E8" s="4" t="s">
        <v>27</v>
      </c>
      <c r="F8" s="3" t="s">
        <v>74</v>
      </c>
      <c r="G8" s="3" t="s">
        <v>45</v>
      </c>
      <c r="H8" s="9" t="s">
        <v>46</v>
      </c>
      <c r="I8" s="9" t="s">
        <v>31</v>
      </c>
      <c r="J8" s="3" t="s">
        <v>75</v>
      </c>
      <c r="K8" s="3" t="s">
        <v>33</v>
      </c>
      <c r="L8" s="3" t="s">
        <v>56</v>
      </c>
      <c r="M8" s="4"/>
      <c r="N8" s="3" t="s">
        <v>76</v>
      </c>
      <c r="O8" s="3" t="s">
        <v>50</v>
      </c>
      <c r="P8" s="3" t="s">
        <v>58</v>
      </c>
      <c r="Q8" s="6">
        <v>578609.35</v>
      </c>
      <c r="R8" s="6">
        <v>13281.3</v>
      </c>
      <c r="S8" s="5" t="s">
        <v>38</v>
      </c>
      <c r="T8" s="4" t="s">
        <v>51</v>
      </c>
      <c r="U8" s="5" t="s">
        <v>52</v>
      </c>
      <c r="V8" s="7">
        <v>43739</v>
      </c>
      <c r="W8" s="7">
        <v>44743</v>
      </c>
      <c r="X8" s="5">
        <v>33</v>
      </c>
      <c r="Y8" s="4" t="s">
        <v>77</v>
      </c>
    </row>
    <row r="9" spans="1:25" hidden="1" x14ac:dyDescent="0.3">
      <c r="A9" s="2">
        <f>MATCH(B9,[1]Details!$B:$B,0)</f>
        <v>10</v>
      </c>
      <c r="B9" s="13" t="s">
        <v>78</v>
      </c>
      <c r="C9" s="4" t="s">
        <v>43</v>
      </c>
      <c r="D9" s="4"/>
      <c r="E9" s="4" t="s">
        <v>27</v>
      </c>
      <c r="F9" s="3" t="s">
        <v>79</v>
      </c>
      <c r="G9" s="3" t="s">
        <v>45</v>
      </c>
      <c r="H9" s="9" t="s">
        <v>46</v>
      </c>
      <c r="I9" s="9" t="s">
        <v>31</v>
      </c>
      <c r="J9" s="3" t="s">
        <v>80</v>
      </c>
      <c r="K9" s="3" t="s">
        <v>33</v>
      </c>
      <c r="L9" s="3" t="s">
        <v>56</v>
      </c>
      <c r="M9" s="4"/>
      <c r="N9" s="3" t="s">
        <v>81</v>
      </c>
      <c r="O9" s="3" t="s">
        <v>50</v>
      </c>
      <c r="P9" s="3" t="s">
        <v>58</v>
      </c>
      <c r="Q9" s="6">
        <v>373072.7</v>
      </c>
      <c r="R9" s="6">
        <v>373072.7</v>
      </c>
      <c r="S9" s="5" t="s">
        <v>38</v>
      </c>
      <c r="T9" s="4" t="s">
        <v>51</v>
      </c>
      <c r="U9" s="5" t="s">
        <v>52</v>
      </c>
      <c r="V9" s="7">
        <v>43997</v>
      </c>
      <c r="W9" s="7">
        <v>44726</v>
      </c>
      <c r="X9" s="5">
        <v>24</v>
      </c>
      <c r="Y9" s="4" t="s">
        <v>82</v>
      </c>
    </row>
    <row r="10" spans="1:25" hidden="1" x14ac:dyDescent="0.3">
      <c r="A10" s="2">
        <f>MATCH(B10,[1]Details!$B:$B,0)</f>
        <v>11</v>
      </c>
      <c r="B10" s="13" t="s">
        <v>83</v>
      </c>
      <c r="C10" s="4" t="s">
        <v>43</v>
      </c>
      <c r="D10" s="4"/>
      <c r="E10" s="4" t="s">
        <v>27</v>
      </c>
      <c r="F10" s="3" t="s">
        <v>84</v>
      </c>
      <c r="G10" s="3" t="s">
        <v>45</v>
      </c>
      <c r="H10" s="9" t="s">
        <v>46</v>
      </c>
      <c r="I10" s="9" t="s">
        <v>31</v>
      </c>
      <c r="J10" s="3" t="s">
        <v>85</v>
      </c>
      <c r="K10" s="3" t="s">
        <v>33</v>
      </c>
      <c r="L10" s="3" t="s">
        <v>56</v>
      </c>
      <c r="M10" s="4"/>
      <c r="N10" s="3" t="s">
        <v>86</v>
      </c>
      <c r="O10" s="3" t="s">
        <v>50</v>
      </c>
      <c r="P10" s="3" t="s">
        <v>58</v>
      </c>
      <c r="Q10" s="6">
        <v>413535.64</v>
      </c>
      <c r="R10" s="6">
        <v>413535.64</v>
      </c>
      <c r="S10" s="5" t="s">
        <v>38</v>
      </c>
      <c r="T10" s="4" t="s">
        <v>51</v>
      </c>
      <c r="U10" s="5" t="s">
        <v>52</v>
      </c>
      <c r="V10" s="7">
        <v>44075</v>
      </c>
      <c r="W10" s="7">
        <v>44623</v>
      </c>
      <c r="X10" s="5">
        <v>18</v>
      </c>
      <c r="Y10" s="4" t="s">
        <v>59</v>
      </c>
    </row>
    <row r="11" spans="1:25" hidden="1" x14ac:dyDescent="0.3">
      <c r="A11" s="2">
        <f>MATCH(B11,[1]Details!$B:$B,0)</f>
        <v>12</v>
      </c>
      <c r="B11" s="13" t="s">
        <v>87</v>
      </c>
      <c r="C11" s="4" t="s">
        <v>43</v>
      </c>
      <c r="D11" s="4"/>
      <c r="E11" s="4" t="s">
        <v>27</v>
      </c>
      <c r="F11" s="3" t="s">
        <v>44</v>
      </c>
      <c r="G11" s="3" t="s">
        <v>45</v>
      </c>
      <c r="H11" s="9" t="s">
        <v>46</v>
      </c>
      <c r="I11" s="9" t="s">
        <v>31</v>
      </c>
      <c r="J11" s="3" t="s">
        <v>47</v>
      </c>
      <c r="K11" s="3" t="s">
        <v>33</v>
      </c>
      <c r="L11" s="3" t="s">
        <v>48</v>
      </c>
      <c r="M11" s="4"/>
      <c r="N11" s="3" t="s">
        <v>88</v>
      </c>
      <c r="O11" s="3" t="s">
        <v>50</v>
      </c>
      <c r="P11" s="3" t="s">
        <v>58</v>
      </c>
      <c r="Q11" s="6">
        <v>1588565</v>
      </c>
      <c r="R11" s="6">
        <v>0</v>
      </c>
      <c r="S11" s="5" t="s">
        <v>38</v>
      </c>
      <c r="T11" s="4" t="s">
        <v>51</v>
      </c>
      <c r="U11" s="5" t="s">
        <v>52</v>
      </c>
      <c r="V11" s="7">
        <v>43770</v>
      </c>
      <c r="W11" s="7">
        <v>45047</v>
      </c>
      <c r="X11" s="5">
        <v>42</v>
      </c>
      <c r="Y11" s="4" t="s">
        <v>41</v>
      </c>
    </row>
    <row r="12" spans="1:25" hidden="1" x14ac:dyDescent="0.3">
      <c r="A12" s="2">
        <f>MATCH(B12,[1]Details!$B:$B,0)</f>
        <v>13</v>
      </c>
      <c r="B12" s="13" t="s">
        <v>89</v>
      </c>
      <c r="C12" s="4" t="s">
        <v>43</v>
      </c>
      <c r="D12" s="4"/>
      <c r="E12" s="4" t="s">
        <v>27</v>
      </c>
      <c r="F12" s="3" t="s">
        <v>90</v>
      </c>
      <c r="G12" s="3" t="s">
        <v>45</v>
      </c>
      <c r="H12" s="9" t="s">
        <v>46</v>
      </c>
      <c r="I12" s="9" t="s">
        <v>31</v>
      </c>
      <c r="J12" s="3" t="s">
        <v>91</v>
      </c>
      <c r="K12" s="3" t="s">
        <v>33</v>
      </c>
      <c r="L12" s="3" t="s">
        <v>48</v>
      </c>
      <c r="M12" s="4"/>
      <c r="N12" s="3" t="s">
        <v>92</v>
      </c>
      <c r="O12" s="3" t="s">
        <v>50</v>
      </c>
      <c r="P12" s="3" t="s">
        <v>58</v>
      </c>
      <c r="Q12" s="6">
        <v>653307.67000000004</v>
      </c>
      <c r="R12" s="6">
        <v>653307.67000000004</v>
      </c>
      <c r="S12" s="5" t="s">
        <v>38</v>
      </c>
      <c r="T12" s="4" t="s">
        <v>51</v>
      </c>
      <c r="U12" s="5" t="s">
        <v>52</v>
      </c>
      <c r="V12" s="7">
        <v>43888</v>
      </c>
      <c r="W12" s="7">
        <v>44984</v>
      </c>
      <c r="X12" s="5">
        <v>36</v>
      </c>
      <c r="Y12" s="4" t="s">
        <v>59</v>
      </c>
    </row>
    <row r="13" spans="1:25" hidden="1" x14ac:dyDescent="0.3">
      <c r="A13" s="2">
        <f>MATCH(B13,[1]Details!$B:$B,0)</f>
        <v>14</v>
      </c>
      <c r="B13" s="13" t="s">
        <v>93</v>
      </c>
      <c r="C13" s="4" t="s">
        <v>43</v>
      </c>
      <c r="D13" s="4"/>
      <c r="E13" s="4" t="s">
        <v>27</v>
      </c>
      <c r="F13" s="3" t="s">
        <v>94</v>
      </c>
      <c r="G13" s="3" t="s">
        <v>45</v>
      </c>
      <c r="H13" s="9" t="s">
        <v>46</v>
      </c>
      <c r="I13" s="9" t="s">
        <v>31</v>
      </c>
      <c r="J13" s="3" t="s">
        <v>95</v>
      </c>
      <c r="K13" s="3" t="s">
        <v>33</v>
      </c>
      <c r="L13" s="3" t="s">
        <v>96</v>
      </c>
      <c r="M13" s="4"/>
      <c r="N13" s="3" t="s">
        <v>97</v>
      </c>
      <c r="O13" s="3" t="s">
        <v>50</v>
      </c>
      <c r="P13" s="3" t="s">
        <v>58</v>
      </c>
      <c r="Q13" s="6">
        <v>2003681</v>
      </c>
      <c r="R13" s="6">
        <v>2003681</v>
      </c>
      <c r="S13" s="5" t="s">
        <v>38</v>
      </c>
      <c r="T13" s="4" t="s">
        <v>51</v>
      </c>
      <c r="U13" s="5" t="s">
        <v>98</v>
      </c>
      <c r="V13" s="7">
        <v>44013</v>
      </c>
      <c r="W13" s="7">
        <v>44742</v>
      </c>
      <c r="X13" s="5">
        <v>24</v>
      </c>
      <c r="Y13" s="4" t="s">
        <v>99</v>
      </c>
    </row>
    <row r="14" spans="1:25" hidden="1" x14ac:dyDescent="0.3">
      <c r="A14" s="2">
        <f>MATCH(B14,[1]Details!$B:$B,0)</f>
        <v>15</v>
      </c>
      <c r="B14" s="13" t="s">
        <v>100</v>
      </c>
      <c r="C14" s="4" t="s">
        <v>43</v>
      </c>
      <c r="D14" s="4"/>
      <c r="E14" s="4" t="s">
        <v>27</v>
      </c>
      <c r="F14" s="3" t="s">
        <v>101</v>
      </c>
      <c r="G14" s="3" t="s">
        <v>45</v>
      </c>
      <c r="H14" s="9" t="s">
        <v>46</v>
      </c>
      <c r="I14" s="9" t="s">
        <v>31</v>
      </c>
      <c r="J14" s="3" t="s">
        <v>102</v>
      </c>
      <c r="K14" s="3" t="s">
        <v>33</v>
      </c>
      <c r="L14" s="3" t="s">
        <v>96</v>
      </c>
      <c r="M14" s="4"/>
      <c r="N14" s="3" t="s">
        <v>103</v>
      </c>
      <c r="O14" s="3" t="s">
        <v>50</v>
      </c>
      <c r="P14" s="3" t="s">
        <v>58</v>
      </c>
      <c r="Q14" s="6">
        <v>646963</v>
      </c>
      <c r="R14" s="6">
        <v>0</v>
      </c>
      <c r="S14" s="5" t="s">
        <v>38</v>
      </c>
      <c r="T14" s="4" t="s">
        <v>51</v>
      </c>
      <c r="U14" s="5" t="s">
        <v>98</v>
      </c>
      <c r="V14" s="7">
        <v>44018</v>
      </c>
      <c r="W14" s="7">
        <v>44754</v>
      </c>
      <c r="X14" s="5">
        <v>24</v>
      </c>
      <c r="Y14" s="4" t="s">
        <v>41</v>
      </c>
    </row>
    <row r="15" spans="1:25" hidden="1" x14ac:dyDescent="0.3">
      <c r="A15" s="2">
        <f>MATCH(B15,[1]Details!$B:$B,0)</f>
        <v>16</v>
      </c>
      <c r="B15" s="13" t="s">
        <v>104</v>
      </c>
      <c r="C15" s="4" t="s">
        <v>43</v>
      </c>
      <c r="D15" s="4"/>
      <c r="E15" s="4" t="s">
        <v>27</v>
      </c>
      <c r="F15" s="3" t="s">
        <v>105</v>
      </c>
      <c r="G15" s="3" t="s">
        <v>45</v>
      </c>
      <c r="H15" s="9" t="s">
        <v>46</v>
      </c>
      <c r="I15" s="9" t="s">
        <v>31</v>
      </c>
      <c r="J15" s="3" t="s">
        <v>106</v>
      </c>
      <c r="K15" s="3" t="s">
        <v>33</v>
      </c>
      <c r="L15" s="3" t="s">
        <v>96</v>
      </c>
      <c r="M15" s="4"/>
      <c r="N15" s="3" t="s">
        <v>107</v>
      </c>
      <c r="O15" s="3" t="s">
        <v>50</v>
      </c>
      <c r="P15" s="3" t="s">
        <v>58</v>
      </c>
      <c r="Q15" s="6">
        <v>864564</v>
      </c>
      <c r="R15" s="6">
        <v>864564</v>
      </c>
      <c r="S15" s="5" t="s">
        <v>38</v>
      </c>
      <c r="T15" s="4" t="s">
        <v>51</v>
      </c>
      <c r="U15" s="5" t="s">
        <v>98</v>
      </c>
      <c r="V15" s="7">
        <v>43956</v>
      </c>
      <c r="W15" s="7">
        <v>44685</v>
      </c>
      <c r="X15" s="5">
        <v>24</v>
      </c>
      <c r="Y15" s="4" t="s">
        <v>41</v>
      </c>
    </row>
    <row r="16" spans="1:25" hidden="1" x14ac:dyDescent="0.3">
      <c r="A16" s="2">
        <f>MATCH(B16,[1]Details!$B:$B,0)</f>
        <v>17</v>
      </c>
      <c r="B16" s="13" t="s">
        <v>108</v>
      </c>
      <c r="C16" s="4" t="s">
        <v>43</v>
      </c>
      <c r="D16" s="4"/>
      <c r="E16" s="4" t="s">
        <v>27</v>
      </c>
      <c r="F16" s="3" t="s">
        <v>109</v>
      </c>
      <c r="G16" s="3" t="s">
        <v>45</v>
      </c>
      <c r="H16" s="9" t="s">
        <v>46</v>
      </c>
      <c r="I16" s="9" t="s">
        <v>31</v>
      </c>
      <c r="J16" s="3" t="s">
        <v>110</v>
      </c>
      <c r="K16" s="3" t="s">
        <v>33</v>
      </c>
      <c r="L16" s="3" t="s">
        <v>96</v>
      </c>
      <c r="M16" s="4"/>
      <c r="N16" s="3" t="s">
        <v>111</v>
      </c>
      <c r="O16" s="3" t="s">
        <v>50</v>
      </c>
      <c r="P16" s="3" t="s">
        <v>58</v>
      </c>
      <c r="Q16" s="6">
        <v>1030349</v>
      </c>
      <c r="R16" s="6">
        <v>0</v>
      </c>
      <c r="S16" s="5" t="s">
        <v>38</v>
      </c>
      <c r="T16" s="4" t="s">
        <v>51</v>
      </c>
      <c r="U16" s="5" t="s">
        <v>98</v>
      </c>
      <c r="V16" s="7">
        <v>43978</v>
      </c>
      <c r="W16" s="7">
        <v>44707</v>
      </c>
      <c r="X16" s="5">
        <v>24</v>
      </c>
      <c r="Y16" s="4" t="s">
        <v>41</v>
      </c>
    </row>
    <row r="17" spans="1:25" hidden="1" x14ac:dyDescent="0.3">
      <c r="A17" s="2">
        <f>MATCH(B17,[1]Details!$B:$B,0)</f>
        <v>18</v>
      </c>
      <c r="B17" s="13" t="s">
        <v>112</v>
      </c>
      <c r="C17" s="4" t="s">
        <v>43</v>
      </c>
      <c r="D17" s="4"/>
      <c r="E17" s="4" t="s">
        <v>27</v>
      </c>
      <c r="F17" s="3" t="s">
        <v>113</v>
      </c>
      <c r="G17" s="3" t="s">
        <v>45</v>
      </c>
      <c r="H17" s="9" t="s">
        <v>46</v>
      </c>
      <c r="I17" s="9" t="s">
        <v>31</v>
      </c>
      <c r="J17" s="3" t="s">
        <v>114</v>
      </c>
      <c r="K17" s="3" t="s">
        <v>33</v>
      </c>
      <c r="L17" s="3" t="s">
        <v>96</v>
      </c>
      <c r="M17" s="4"/>
      <c r="N17" s="3" t="s">
        <v>115</v>
      </c>
      <c r="O17" s="3" t="s">
        <v>50</v>
      </c>
      <c r="P17" s="3" t="s">
        <v>58</v>
      </c>
      <c r="Q17" s="6">
        <v>1416424</v>
      </c>
      <c r="R17" s="6">
        <v>1416424</v>
      </c>
      <c r="S17" s="5" t="s">
        <v>38</v>
      </c>
      <c r="T17" s="4" t="s">
        <v>51</v>
      </c>
      <c r="U17" s="5" t="s">
        <v>98</v>
      </c>
      <c r="V17" s="7">
        <v>44056</v>
      </c>
      <c r="W17" s="7">
        <v>44785</v>
      </c>
      <c r="X17" s="5">
        <v>24</v>
      </c>
      <c r="Y17" s="4" t="s">
        <v>116</v>
      </c>
    </row>
    <row r="18" spans="1:25" hidden="1" x14ac:dyDescent="0.3">
      <c r="A18" s="2">
        <f>MATCH(B18,[1]Details!$B:$B,0)</f>
        <v>19</v>
      </c>
      <c r="B18" s="13" t="s">
        <v>117</v>
      </c>
      <c r="C18" s="4" t="s">
        <v>43</v>
      </c>
      <c r="D18" s="4"/>
      <c r="E18" s="4" t="s">
        <v>27</v>
      </c>
      <c r="F18" s="3" t="s">
        <v>44</v>
      </c>
      <c r="G18" s="3" t="s">
        <v>45</v>
      </c>
      <c r="H18" s="9" t="s">
        <v>46</v>
      </c>
      <c r="I18" s="9" t="s">
        <v>31</v>
      </c>
      <c r="J18" s="3" t="s">
        <v>118</v>
      </c>
      <c r="K18" s="3" t="s">
        <v>33</v>
      </c>
      <c r="L18" s="3" t="s">
        <v>96</v>
      </c>
      <c r="M18" s="4"/>
      <c r="N18" s="3" t="s">
        <v>119</v>
      </c>
      <c r="O18" s="3" t="s">
        <v>50</v>
      </c>
      <c r="P18" s="3" t="s">
        <v>58</v>
      </c>
      <c r="Q18" s="6">
        <v>1217834</v>
      </c>
      <c r="R18" s="6">
        <v>755818.12</v>
      </c>
      <c r="S18" s="5" t="s">
        <v>38</v>
      </c>
      <c r="T18" s="4" t="s">
        <v>51</v>
      </c>
      <c r="U18" s="5" t="s">
        <v>98</v>
      </c>
      <c r="V18" s="7">
        <v>44013</v>
      </c>
      <c r="W18" s="7">
        <v>44742</v>
      </c>
      <c r="X18" s="5">
        <v>24</v>
      </c>
      <c r="Y18" s="4" t="s">
        <v>41</v>
      </c>
    </row>
    <row r="19" spans="1:25" hidden="1" x14ac:dyDescent="0.3">
      <c r="A19" s="2">
        <f>MATCH(B19,[1]Details!$B:$B,0)</f>
        <v>20</v>
      </c>
      <c r="B19" s="13" t="s">
        <v>120</v>
      </c>
      <c r="C19" s="4" t="s">
        <v>43</v>
      </c>
      <c r="D19" s="4"/>
      <c r="E19" s="4" t="s">
        <v>27</v>
      </c>
      <c r="F19" s="3" t="s">
        <v>121</v>
      </c>
      <c r="G19" s="3" t="s">
        <v>45</v>
      </c>
      <c r="H19" s="9" t="s">
        <v>46</v>
      </c>
      <c r="I19" s="9" t="s">
        <v>31</v>
      </c>
      <c r="J19" s="3" t="s">
        <v>122</v>
      </c>
      <c r="K19" s="3" t="s">
        <v>33</v>
      </c>
      <c r="L19" s="3" t="s">
        <v>96</v>
      </c>
      <c r="M19" s="4"/>
      <c r="N19" s="3" t="s">
        <v>123</v>
      </c>
      <c r="O19" s="3" t="s">
        <v>50</v>
      </c>
      <c r="P19" s="3" t="s">
        <v>58</v>
      </c>
      <c r="Q19" s="6">
        <v>823389.75</v>
      </c>
      <c r="R19" s="6">
        <v>399361.71</v>
      </c>
      <c r="S19" s="5" t="s">
        <v>38</v>
      </c>
      <c r="T19" s="4" t="s">
        <v>51</v>
      </c>
      <c r="U19" s="5" t="s">
        <v>98</v>
      </c>
      <c r="V19" s="7">
        <v>44044</v>
      </c>
      <c r="W19" s="7">
        <v>44773</v>
      </c>
      <c r="X19" s="5">
        <v>24</v>
      </c>
      <c r="Y19" s="4" t="s">
        <v>124</v>
      </c>
    </row>
    <row r="20" spans="1:25" hidden="1" x14ac:dyDescent="0.3">
      <c r="A20" s="2">
        <f>MATCH(B20,[1]Details!$B:$B,0)</f>
        <v>21</v>
      </c>
      <c r="B20" s="13" t="s">
        <v>125</v>
      </c>
      <c r="C20" s="4" t="s">
        <v>43</v>
      </c>
      <c r="D20" s="4"/>
      <c r="E20" s="4" t="s">
        <v>27</v>
      </c>
      <c r="F20" s="3" t="s">
        <v>44</v>
      </c>
      <c r="G20" s="3" t="s">
        <v>45</v>
      </c>
      <c r="H20" s="9" t="s">
        <v>46</v>
      </c>
      <c r="I20" s="9" t="s">
        <v>31</v>
      </c>
      <c r="J20" s="3" t="s">
        <v>126</v>
      </c>
      <c r="K20" s="3" t="s">
        <v>33</v>
      </c>
      <c r="L20" s="3" t="s">
        <v>96</v>
      </c>
      <c r="M20" s="4"/>
      <c r="N20" s="3" t="s">
        <v>127</v>
      </c>
      <c r="O20" s="3" t="s">
        <v>50</v>
      </c>
      <c r="P20" s="3" t="s">
        <v>128</v>
      </c>
      <c r="Q20" s="6">
        <v>567681</v>
      </c>
      <c r="R20" s="6">
        <v>283840.5</v>
      </c>
      <c r="S20" s="5" t="s">
        <v>38</v>
      </c>
      <c r="T20" s="4" t="s">
        <v>51</v>
      </c>
      <c r="U20" s="5" t="s">
        <v>98</v>
      </c>
      <c r="V20" s="7">
        <v>44074</v>
      </c>
      <c r="W20" s="7">
        <v>44803</v>
      </c>
      <c r="X20" s="5">
        <v>24</v>
      </c>
      <c r="Y20" s="4" t="s">
        <v>41</v>
      </c>
    </row>
    <row r="21" spans="1:25" hidden="1" x14ac:dyDescent="0.3">
      <c r="A21" s="2">
        <f>MATCH(B21,[1]Details!$B:$B,0)</f>
        <v>22</v>
      </c>
      <c r="B21" s="13" t="s">
        <v>129</v>
      </c>
      <c r="C21" s="4" t="s">
        <v>43</v>
      </c>
      <c r="D21" s="4"/>
      <c r="E21" s="4" t="s">
        <v>27</v>
      </c>
      <c r="F21" s="3" t="s">
        <v>44</v>
      </c>
      <c r="G21" s="3" t="s">
        <v>45</v>
      </c>
      <c r="H21" s="9" t="s">
        <v>46</v>
      </c>
      <c r="I21" s="9" t="s">
        <v>31</v>
      </c>
      <c r="J21" s="3" t="s">
        <v>130</v>
      </c>
      <c r="K21" s="3" t="s">
        <v>131</v>
      </c>
      <c r="L21" s="3" t="s">
        <v>96</v>
      </c>
      <c r="M21" s="4"/>
      <c r="N21" s="3" t="s">
        <v>132</v>
      </c>
      <c r="O21" s="3" t="s">
        <v>50</v>
      </c>
      <c r="P21" s="3" t="s">
        <v>128</v>
      </c>
      <c r="Q21" s="6">
        <v>670100</v>
      </c>
      <c r="R21" s="8"/>
      <c r="S21" s="5" t="s">
        <v>38</v>
      </c>
      <c r="T21" s="4" t="s">
        <v>51</v>
      </c>
      <c r="U21" s="5" t="s">
        <v>133</v>
      </c>
      <c r="V21" s="7">
        <v>44105</v>
      </c>
      <c r="W21" s="7">
        <v>44834</v>
      </c>
      <c r="X21" s="5">
        <v>24</v>
      </c>
      <c r="Y21" s="4" t="s">
        <v>41</v>
      </c>
    </row>
    <row r="22" spans="1:25" hidden="1" x14ac:dyDescent="0.3">
      <c r="A22" s="2">
        <f>MATCH(B22,[1]Details!$B:$B,0)</f>
        <v>24</v>
      </c>
      <c r="B22" s="13" t="s">
        <v>134</v>
      </c>
      <c r="C22" s="4" t="s">
        <v>135</v>
      </c>
      <c r="D22" s="4"/>
      <c r="E22" s="4" t="s">
        <v>27</v>
      </c>
      <c r="F22" s="3" t="s">
        <v>136</v>
      </c>
      <c r="G22" s="3" t="s">
        <v>45</v>
      </c>
      <c r="H22" s="9" t="s">
        <v>46</v>
      </c>
      <c r="I22" s="9" t="s">
        <v>31</v>
      </c>
      <c r="J22" s="3" t="s">
        <v>137</v>
      </c>
      <c r="K22" s="3" t="s">
        <v>33</v>
      </c>
      <c r="L22" s="3" t="s">
        <v>138</v>
      </c>
      <c r="M22" s="4" t="s">
        <v>139</v>
      </c>
      <c r="N22" s="3" t="s">
        <v>140</v>
      </c>
      <c r="O22" s="3" t="s">
        <v>50</v>
      </c>
      <c r="P22" s="3" t="s">
        <v>63</v>
      </c>
      <c r="Q22" s="6">
        <v>3817668.17</v>
      </c>
      <c r="R22" s="6">
        <v>1908834.09</v>
      </c>
      <c r="S22" s="5" t="s">
        <v>38</v>
      </c>
      <c r="T22" s="4" t="s">
        <v>39</v>
      </c>
      <c r="U22" s="5" t="s">
        <v>40</v>
      </c>
      <c r="V22" s="7">
        <v>42705</v>
      </c>
      <c r="W22" s="7">
        <v>44681</v>
      </c>
      <c r="X22" s="5">
        <v>65</v>
      </c>
      <c r="Y22" s="4" t="s">
        <v>141</v>
      </c>
    </row>
    <row r="23" spans="1:25" hidden="1" x14ac:dyDescent="0.3">
      <c r="A23" s="2">
        <f>MATCH(B23,[1]Details!$B:$B,0)</f>
        <v>25</v>
      </c>
      <c r="B23" s="13" t="s">
        <v>142</v>
      </c>
      <c r="C23" s="4" t="s">
        <v>143</v>
      </c>
      <c r="D23" s="4"/>
      <c r="E23" s="4" t="s">
        <v>27</v>
      </c>
      <c r="F23" s="3" t="s">
        <v>101</v>
      </c>
      <c r="G23" s="3" t="s">
        <v>144</v>
      </c>
      <c r="H23" s="9" t="s">
        <v>46</v>
      </c>
      <c r="I23" s="9" t="s">
        <v>145</v>
      </c>
      <c r="J23" s="3" t="s">
        <v>146</v>
      </c>
      <c r="K23" s="3" t="s">
        <v>33</v>
      </c>
      <c r="L23" s="3" t="s">
        <v>147</v>
      </c>
      <c r="M23" s="4" t="s">
        <v>148</v>
      </c>
      <c r="N23" s="3" t="s">
        <v>149</v>
      </c>
      <c r="O23" s="3" t="s">
        <v>150</v>
      </c>
      <c r="P23" s="3" t="s">
        <v>151</v>
      </c>
      <c r="Q23" s="6">
        <v>0</v>
      </c>
      <c r="R23" s="6">
        <v>0</v>
      </c>
      <c r="S23" s="5" t="s">
        <v>38</v>
      </c>
      <c r="T23" s="4" t="s">
        <v>39</v>
      </c>
      <c r="U23" s="5" t="s">
        <v>52</v>
      </c>
      <c r="V23" s="7">
        <v>43502</v>
      </c>
      <c r="W23" s="7">
        <v>44530</v>
      </c>
      <c r="X23" s="5">
        <v>34</v>
      </c>
      <c r="Y23" s="4" t="s">
        <v>41</v>
      </c>
    </row>
    <row r="24" spans="1:25" hidden="1" x14ac:dyDescent="0.3">
      <c r="A24" s="2">
        <f>MATCH(B24,[1]Details!$B:$B,0)</f>
        <v>26</v>
      </c>
      <c r="B24" s="13" t="s">
        <v>152</v>
      </c>
      <c r="C24" s="4" t="s">
        <v>153</v>
      </c>
      <c r="D24" s="4"/>
      <c r="E24" s="4" t="s">
        <v>27</v>
      </c>
      <c r="F24" s="3" t="s">
        <v>154</v>
      </c>
      <c r="G24" s="3" t="s">
        <v>144</v>
      </c>
      <c r="H24" s="9" t="s">
        <v>46</v>
      </c>
      <c r="I24" s="9" t="s">
        <v>31</v>
      </c>
      <c r="J24" s="3" t="s">
        <v>155</v>
      </c>
      <c r="K24" s="3" t="s">
        <v>33</v>
      </c>
      <c r="L24" s="3" t="s">
        <v>156</v>
      </c>
      <c r="M24" s="4"/>
      <c r="N24" s="3" t="s">
        <v>157</v>
      </c>
      <c r="O24" s="3" t="s">
        <v>158</v>
      </c>
      <c r="P24" s="3" t="s">
        <v>151</v>
      </c>
      <c r="Q24" s="6">
        <v>120000</v>
      </c>
      <c r="R24" s="6">
        <v>60000</v>
      </c>
      <c r="S24" s="5" t="s">
        <v>38</v>
      </c>
      <c r="T24" s="4" t="s">
        <v>39</v>
      </c>
      <c r="U24" s="5" t="s">
        <v>52</v>
      </c>
      <c r="V24" s="7">
        <v>43692</v>
      </c>
      <c r="W24" s="7">
        <v>44607</v>
      </c>
      <c r="X24" s="5">
        <v>30</v>
      </c>
      <c r="Y24" s="4" t="s">
        <v>77</v>
      </c>
    </row>
    <row r="25" spans="1:25" hidden="1" x14ac:dyDescent="0.3">
      <c r="A25" s="2">
        <f>MATCH(B25,[1]Details!$B:$B,0)</f>
        <v>27</v>
      </c>
      <c r="B25" s="13" t="s">
        <v>159</v>
      </c>
      <c r="C25" s="4" t="s">
        <v>153</v>
      </c>
      <c r="D25" s="4"/>
      <c r="E25" s="4" t="s">
        <v>27</v>
      </c>
      <c r="F25" s="3" t="s">
        <v>154</v>
      </c>
      <c r="G25" s="3" t="s">
        <v>144</v>
      </c>
      <c r="H25" s="9" t="s">
        <v>46</v>
      </c>
      <c r="I25" s="9" t="s">
        <v>31</v>
      </c>
      <c r="J25" s="3" t="s">
        <v>160</v>
      </c>
      <c r="K25" s="3" t="s">
        <v>33</v>
      </c>
      <c r="L25" s="3" t="s">
        <v>156</v>
      </c>
      <c r="M25" s="4"/>
      <c r="N25" s="3" t="s">
        <v>161</v>
      </c>
      <c r="O25" s="3" t="s">
        <v>158</v>
      </c>
      <c r="P25" s="3" t="s">
        <v>151</v>
      </c>
      <c r="Q25" s="6">
        <v>120000</v>
      </c>
      <c r="R25" s="6">
        <v>60000</v>
      </c>
      <c r="S25" s="5" t="s">
        <v>38</v>
      </c>
      <c r="T25" s="4" t="s">
        <v>39</v>
      </c>
      <c r="U25" s="5" t="s">
        <v>52</v>
      </c>
      <c r="V25" s="7">
        <v>43709</v>
      </c>
      <c r="W25" s="7">
        <v>44621</v>
      </c>
      <c r="X25" s="5">
        <v>30</v>
      </c>
      <c r="Y25" s="4" t="s">
        <v>77</v>
      </c>
    </row>
    <row r="26" spans="1:25" hidden="1" x14ac:dyDescent="0.3">
      <c r="A26" s="2">
        <f>MATCH(B26,[1]Details!$B:$B,0)</f>
        <v>28</v>
      </c>
      <c r="B26" s="13" t="s">
        <v>162</v>
      </c>
      <c r="C26" s="4" t="s">
        <v>153</v>
      </c>
      <c r="D26" s="4"/>
      <c r="E26" s="4" t="s">
        <v>27</v>
      </c>
      <c r="F26" s="3" t="s">
        <v>94</v>
      </c>
      <c r="G26" s="3" t="s">
        <v>163</v>
      </c>
      <c r="H26" s="9" t="s">
        <v>46</v>
      </c>
      <c r="I26" s="9" t="s">
        <v>31</v>
      </c>
      <c r="J26" s="3" t="s">
        <v>164</v>
      </c>
      <c r="K26" s="3" t="s">
        <v>33</v>
      </c>
      <c r="L26" s="3" t="s">
        <v>156</v>
      </c>
      <c r="M26" s="4"/>
      <c r="N26" s="3" t="s">
        <v>165</v>
      </c>
      <c r="O26" s="3" t="s">
        <v>158</v>
      </c>
      <c r="P26" s="3" t="s">
        <v>151</v>
      </c>
      <c r="Q26" s="6">
        <v>120000</v>
      </c>
      <c r="R26" s="6">
        <v>60000</v>
      </c>
      <c r="S26" s="5" t="s">
        <v>38</v>
      </c>
      <c r="T26" s="4" t="s">
        <v>39</v>
      </c>
      <c r="U26" s="5" t="s">
        <v>52</v>
      </c>
      <c r="V26" s="7">
        <v>43731</v>
      </c>
      <c r="W26" s="7">
        <v>44643</v>
      </c>
      <c r="X26" s="5">
        <v>30</v>
      </c>
      <c r="Y26" s="4" t="s">
        <v>99</v>
      </c>
    </row>
    <row r="27" spans="1:25" hidden="1" x14ac:dyDescent="0.3">
      <c r="A27" s="2">
        <f>MATCH(B27,[1]Details!$B:$B,0)</f>
        <v>29</v>
      </c>
      <c r="B27" s="13" t="s">
        <v>166</v>
      </c>
      <c r="C27" s="4" t="s">
        <v>153</v>
      </c>
      <c r="D27" s="4"/>
      <c r="E27" s="4" t="s">
        <v>27</v>
      </c>
      <c r="F27" s="3" t="s">
        <v>167</v>
      </c>
      <c r="G27" s="3" t="s">
        <v>163</v>
      </c>
      <c r="H27" s="9" t="s">
        <v>46</v>
      </c>
      <c r="I27" s="9" t="s">
        <v>31</v>
      </c>
      <c r="J27" s="3" t="s">
        <v>168</v>
      </c>
      <c r="K27" s="3" t="s">
        <v>33</v>
      </c>
      <c r="L27" s="3" t="s">
        <v>156</v>
      </c>
      <c r="M27" s="4"/>
      <c r="N27" s="3" t="s">
        <v>169</v>
      </c>
      <c r="O27" s="3" t="s">
        <v>158</v>
      </c>
      <c r="P27" s="3" t="s">
        <v>151</v>
      </c>
      <c r="Q27" s="6">
        <v>120000</v>
      </c>
      <c r="R27" s="6">
        <v>60000</v>
      </c>
      <c r="S27" s="5" t="s">
        <v>38</v>
      </c>
      <c r="T27" s="4" t="s">
        <v>39</v>
      </c>
      <c r="U27" s="5" t="s">
        <v>52</v>
      </c>
      <c r="V27" s="7">
        <v>43709</v>
      </c>
      <c r="W27" s="7">
        <v>44621</v>
      </c>
      <c r="X27" s="5">
        <v>30</v>
      </c>
      <c r="Y27" s="4" t="s">
        <v>41</v>
      </c>
    </row>
    <row r="28" spans="1:25" hidden="1" x14ac:dyDescent="0.3">
      <c r="A28" s="2">
        <f>MATCH(B28,[1]Details!$B:$B,0)</f>
        <v>30</v>
      </c>
      <c r="B28" s="13" t="s">
        <v>170</v>
      </c>
      <c r="C28" s="4" t="s">
        <v>153</v>
      </c>
      <c r="D28" s="4"/>
      <c r="E28" s="4" t="s">
        <v>27</v>
      </c>
      <c r="F28" s="3" t="s">
        <v>171</v>
      </c>
      <c r="G28" s="3" t="s">
        <v>172</v>
      </c>
      <c r="H28" s="9" t="s">
        <v>46</v>
      </c>
      <c r="I28" s="9" t="s">
        <v>31</v>
      </c>
      <c r="J28" s="3" t="s">
        <v>173</v>
      </c>
      <c r="K28" s="3" t="s">
        <v>33</v>
      </c>
      <c r="L28" s="3" t="s">
        <v>174</v>
      </c>
      <c r="M28" s="4"/>
      <c r="N28" s="3" t="s">
        <v>175</v>
      </c>
      <c r="O28" s="3" t="s">
        <v>158</v>
      </c>
      <c r="P28" s="3" t="s">
        <v>37</v>
      </c>
      <c r="Q28" s="6">
        <v>343006</v>
      </c>
      <c r="R28" s="6">
        <v>174629</v>
      </c>
      <c r="S28" s="5" t="s">
        <v>38</v>
      </c>
      <c r="T28" s="4" t="s">
        <v>39</v>
      </c>
      <c r="U28" s="5" t="s">
        <v>52</v>
      </c>
      <c r="V28" s="7">
        <v>43709</v>
      </c>
      <c r="W28" s="7">
        <v>44805</v>
      </c>
      <c r="X28" s="5">
        <v>36</v>
      </c>
      <c r="Y28" s="4" t="s">
        <v>176</v>
      </c>
    </row>
    <row r="29" spans="1:25" hidden="1" x14ac:dyDescent="0.3">
      <c r="A29" s="2">
        <f>MATCH(B29,[1]Details!$B:$B,0)</f>
        <v>31</v>
      </c>
      <c r="B29" s="13" t="s">
        <v>177</v>
      </c>
      <c r="C29" s="4" t="s">
        <v>153</v>
      </c>
      <c r="D29" s="4"/>
      <c r="E29" s="4" t="s">
        <v>27</v>
      </c>
      <c r="F29" s="3" t="s">
        <v>167</v>
      </c>
      <c r="G29" s="3" t="s">
        <v>144</v>
      </c>
      <c r="H29" s="9" t="s">
        <v>46</v>
      </c>
      <c r="I29" s="9" t="s">
        <v>31</v>
      </c>
      <c r="J29" s="3" t="s">
        <v>178</v>
      </c>
      <c r="K29" s="3" t="s">
        <v>33</v>
      </c>
      <c r="L29" s="3" t="s">
        <v>179</v>
      </c>
      <c r="M29" s="4"/>
      <c r="N29" s="3" t="s">
        <v>180</v>
      </c>
      <c r="O29" s="3" t="s">
        <v>181</v>
      </c>
      <c r="P29" s="3" t="s">
        <v>151</v>
      </c>
      <c r="Q29" s="6">
        <v>728291</v>
      </c>
      <c r="R29" s="6">
        <v>364146</v>
      </c>
      <c r="S29" s="5" t="s">
        <v>38</v>
      </c>
      <c r="T29" s="4" t="s">
        <v>39</v>
      </c>
      <c r="U29" s="5" t="s">
        <v>52</v>
      </c>
      <c r="V29" s="7">
        <v>43770</v>
      </c>
      <c r="W29" s="7">
        <v>45597</v>
      </c>
      <c r="X29" s="5">
        <v>60</v>
      </c>
      <c r="Y29" s="4" t="s">
        <v>41</v>
      </c>
    </row>
    <row r="30" spans="1:25" hidden="1" x14ac:dyDescent="0.3">
      <c r="A30" s="2">
        <f>MATCH(B30,[1]Details!$B:$B,0)</f>
        <v>32</v>
      </c>
      <c r="B30" s="13" t="s">
        <v>182</v>
      </c>
      <c r="C30" s="4" t="s">
        <v>153</v>
      </c>
      <c r="D30" s="4"/>
      <c r="E30" s="4" t="s">
        <v>27</v>
      </c>
      <c r="F30" s="3" t="s">
        <v>101</v>
      </c>
      <c r="G30" s="3" t="s">
        <v>144</v>
      </c>
      <c r="H30" s="9" t="s">
        <v>46</v>
      </c>
      <c r="I30" s="9" t="s">
        <v>31</v>
      </c>
      <c r="J30" s="3" t="s">
        <v>183</v>
      </c>
      <c r="K30" s="3" t="s">
        <v>33</v>
      </c>
      <c r="L30" s="3" t="s">
        <v>174</v>
      </c>
      <c r="M30" s="4"/>
      <c r="N30" s="3" t="s">
        <v>184</v>
      </c>
      <c r="O30" s="3" t="s">
        <v>158</v>
      </c>
      <c r="P30" s="3" t="s">
        <v>151</v>
      </c>
      <c r="Q30" s="6">
        <v>304066</v>
      </c>
      <c r="R30" s="6">
        <v>152033</v>
      </c>
      <c r="S30" s="5" t="s">
        <v>38</v>
      </c>
      <c r="T30" s="4" t="s">
        <v>39</v>
      </c>
      <c r="U30" s="5" t="s">
        <v>52</v>
      </c>
      <c r="V30" s="7">
        <v>43862</v>
      </c>
      <c r="W30" s="7">
        <v>44958</v>
      </c>
      <c r="X30" s="5">
        <v>36</v>
      </c>
      <c r="Y30" s="4" t="s">
        <v>41</v>
      </c>
    </row>
    <row r="31" spans="1:25" hidden="1" x14ac:dyDescent="0.3">
      <c r="A31" s="2">
        <f>MATCH(B31,[1]Details!$B:$B,0)</f>
        <v>33</v>
      </c>
      <c r="B31" s="13" t="s">
        <v>185</v>
      </c>
      <c r="C31" s="4" t="s">
        <v>153</v>
      </c>
      <c r="D31" s="4"/>
      <c r="E31" s="4" t="s">
        <v>27</v>
      </c>
      <c r="F31" s="3" t="s">
        <v>44</v>
      </c>
      <c r="G31" s="3" t="s">
        <v>163</v>
      </c>
      <c r="H31" s="9" t="s">
        <v>46</v>
      </c>
      <c r="I31" s="9" t="s">
        <v>31</v>
      </c>
      <c r="J31" s="3" t="s">
        <v>186</v>
      </c>
      <c r="K31" s="3" t="s">
        <v>33</v>
      </c>
      <c r="L31" s="3" t="s">
        <v>174</v>
      </c>
      <c r="M31" s="4" t="s">
        <v>187</v>
      </c>
      <c r="N31" s="3" t="s">
        <v>188</v>
      </c>
      <c r="O31" s="3" t="s">
        <v>158</v>
      </c>
      <c r="P31" s="3" t="s">
        <v>151</v>
      </c>
      <c r="Q31" s="6">
        <v>186305.14</v>
      </c>
      <c r="R31" s="6">
        <v>93152.57</v>
      </c>
      <c r="S31" s="5" t="s">
        <v>38</v>
      </c>
      <c r="T31" s="4" t="s">
        <v>39</v>
      </c>
      <c r="U31" s="5" t="s">
        <v>52</v>
      </c>
      <c r="V31" s="7">
        <v>43770</v>
      </c>
      <c r="W31" s="7">
        <v>44866</v>
      </c>
      <c r="X31" s="5">
        <v>36</v>
      </c>
      <c r="Y31" s="4" t="s">
        <v>41</v>
      </c>
    </row>
    <row r="32" spans="1:25" hidden="1" x14ac:dyDescent="0.3">
      <c r="A32" s="2">
        <f>MATCH(B32,[1]Details!$B:$B,0)</f>
        <v>34</v>
      </c>
      <c r="B32" s="13" t="s">
        <v>189</v>
      </c>
      <c r="C32" s="4" t="s">
        <v>153</v>
      </c>
      <c r="D32" s="4"/>
      <c r="E32" s="4" t="s">
        <v>27</v>
      </c>
      <c r="F32" s="3" t="s">
        <v>190</v>
      </c>
      <c r="G32" s="3" t="s">
        <v>172</v>
      </c>
      <c r="H32" s="9" t="s">
        <v>46</v>
      </c>
      <c r="I32" s="9" t="s">
        <v>31</v>
      </c>
      <c r="J32" s="3" t="s">
        <v>191</v>
      </c>
      <c r="K32" s="3" t="s">
        <v>33</v>
      </c>
      <c r="L32" s="3" t="s">
        <v>174</v>
      </c>
      <c r="M32" s="4"/>
      <c r="N32" s="3" t="s">
        <v>192</v>
      </c>
      <c r="O32" s="3" t="s">
        <v>158</v>
      </c>
      <c r="P32" s="3" t="s">
        <v>151</v>
      </c>
      <c r="Q32" s="6">
        <v>318672</v>
      </c>
      <c r="R32" s="6">
        <v>159336</v>
      </c>
      <c r="S32" s="5" t="s">
        <v>38</v>
      </c>
      <c r="T32" s="4" t="s">
        <v>39</v>
      </c>
      <c r="U32" s="5" t="s">
        <v>52</v>
      </c>
      <c r="V32" s="7">
        <v>43881</v>
      </c>
      <c r="W32" s="7">
        <v>44977</v>
      </c>
      <c r="X32" s="5">
        <v>36</v>
      </c>
      <c r="Y32" s="4" t="s">
        <v>193</v>
      </c>
    </row>
    <row r="33" spans="1:25" hidden="1" x14ac:dyDescent="0.3">
      <c r="A33" s="2">
        <f>MATCH(B33,[1]Details!$B:$B,0)</f>
        <v>35</v>
      </c>
      <c r="B33" s="13" t="s">
        <v>194</v>
      </c>
      <c r="C33" s="4" t="s">
        <v>153</v>
      </c>
      <c r="D33" s="4"/>
      <c r="E33" s="4" t="s">
        <v>27</v>
      </c>
      <c r="F33" s="3" t="s">
        <v>101</v>
      </c>
      <c r="G33" s="3" t="s">
        <v>144</v>
      </c>
      <c r="H33" s="9" t="s">
        <v>46</v>
      </c>
      <c r="I33" s="9" t="s">
        <v>31</v>
      </c>
      <c r="J33" s="3" t="s">
        <v>195</v>
      </c>
      <c r="K33" s="3" t="s">
        <v>33</v>
      </c>
      <c r="L33" s="3" t="s">
        <v>34</v>
      </c>
      <c r="M33" s="4"/>
      <c r="N33" s="3" t="s">
        <v>196</v>
      </c>
      <c r="O33" s="3" t="s">
        <v>36</v>
      </c>
      <c r="P33" s="3" t="s">
        <v>151</v>
      </c>
      <c r="Q33" s="6">
        <v>2411528</v>
      </c>
      <c r="R33" s="6">
        <v>343281</v>
      </c>
      <c r="S33" s="5" t="s">
        <v>38</v>
      </c>
      <c r="T33" s="4" t="s">
        <v>39</v>
      </c>
      <c r="U33" s="5" t="s">
        <v>52</v>
      </c>
      <c r="V33" s="7">
        <v>43952</v>
      </c>
      <c r="W33" s="7">
        <v>45777</v>
      </c>
      <c r="X33" s="5">
        <v>60</v>
      </c>
      <c r="Y33" s="4" t="s">
        <v>41</v>
      </c>
    </row>
    <row r="34" spans="1:25" hidden="1" x14ac:dyDescent="0.3">
      <c r="A34" s="2">
        <f>MATCH(B34,[1]Details!$B:$B,0)</f>
        <v>36</v>
      </c>
      <c r="B34" s="13" t="s">
        <v>197</v>
      </c>
      <c r="C34" s="4" t="s">
        <v>153</v>
      </c>
      <c r="D34" s="4"/>
      <c r="E34" s="4" t="s">
        <v>27</v>
      </c>
      <c r="F34" s="3" t="s">
        <v>101</v>
      </c>
      <c r="G34" s="3" t="s">
        <v>172</v>
      </c>
      <c r="H34" s="9" t="s">
        <v>46</v>
      </c>
      <c r="I34" s="9" t="s">
        <v>31</v>
      </c>
      <c r="J34" s="3" t="s">
        <v>198</v>
      </c>
      <c r="K34" s="3" t="s">
        <v>33</v>
      </c>
      <c r="L34" s="3" t="s">
        <v>34</v>
      </c>
      <c r="M34" s="4"/>
      <c r="N34" s="3" t="s">
        <v>199</v>
      </c>
      <c r="O34" s="3" t="s">
        <v>36</v>
      </c>
      <c r="P34" s="3" t="s">
        <v>151</v>
      </c>
      <c r="Q34" s="6">
        <v>3812875</v>
      </c>
      <c r="R34" s="6">
        <v>1906437.5</v>
      </c>
      <c r="S34" s="5" t="s">
        <v>38</v>
      </c>
      <c r="T34" s="4" t="s">
        <v>39</v>
      </c>
      <c r="U34" s="5" t="s">
        <v>52</v>
      </c>
      <c r="V34" s="7">
        <v>43831</v>
      </c>
      <c r="W34" s="7">
        <v>45657</v>
      </c>
      <c r="X34" s="5">
        <v>60</v>
      </c>
      <c r="Y34" s="4" t="s">
        <v>41</v>
      </c>
    </row>
    <row r="35" spans="1:25" hidden="1" x14ac:dyDescent="0.3">
      <c r="A35" s="2">
        <f>MATCH(B35,[1]Details!$B:$B,0)</f>
        <v>37</v>
      </c>
      <c r="B35" s="13" t="s">
        <v>200</v>
      </c>
      <c r="C35" s="4" t="s">
        <v>153</v>
      </c>
      <c r="D35" s="4"/>
      <c r="E35" s="4" t="s">
        <v>27</v>
      </c>
      <c r="F35" s="3" t="s">
        <v>201</v>
      </c>
      <c r="G35" s="3" t="s">
        <v>144</v>
      </c>
      <c r="H35" s="9" t="s">
        <v>46</v>
      </c>
      <c r="I35" s="9" t="s">
        <v>31</v>
      </c>
      <c r="J35" s="3" t="s">
        <v>202</v>
      </c>
      <c r="K35" s="3" t="s">
        <v>33</v>
      </c>
      <c r="L35" s="3" t="s">
        <v>34</v>
      </c>
      <c r="M35" s="4"/>
      <c r="N35" s="3" t="s">
        <v>203</v>
      </c>
      <c r="O35" s="3" t="s">
        <v>36</v>
      </c>
      <c r="P35" s="3" t="s">
        <v>151</v>
      </c>
      <c r="Q35" s="6">
        <v>4016242</v>
      </c>
      <c r="R35" s="6">
        <v>2008121</v>
      </c>
      <c r="S35" s="5" t="s">
        <v>38</v>
      </c>
      <c r="T35" s="4" t="s">
        <v>39</v>
      </c>
      <c r="U35" s="5" t="s">
        <v>52</v>
      </c>
      <c r="V35" s="7">
        <v>43709</v>
      </c>
      <c r="W35" s="7">
        <v>44804</v>
      </c>
      <c r="X35" s="5">
        <v>36</v>
      </c>
      <c r="Y35" s="4" t="s">
        <v>41</v>
      </c>
    </row>
    <row r="36" spans="1:25" hidden="1" x14ac:dyDescent="0.3">
      <c r="A36" s="2">
        <f>MATCH(B36,[1]Details!$B:$B,0)</f>
        <v>38</v>
      </c>
      <c r="B36" s="13" t="s">
        <v>204</v>
      </c>
      <c r="C36" s="4" t="s">
        <v>153</v>
      </c>
      <c r="D36" s="4"/>
      <c r="E36" s="4" t="s">
        <v>27</v>
      </c>
      <c r="F36" s="3" t="s">
        <v>205</v>
      </c>
      <c r="G36" s="3" t="s">
        <v>144</v>
      </c>
      <c r="H36" s="9" t="s">
        <v>46</v>
      </c>
      <c r="I36" s="9" t="s">
        <v>31</v>
      </c>
      <c r="J36" s="3" t="s">
        <v>206</v>
      </c>
      <c r="K36" s="3" t="s">
        <v>33</v>
      </c>
      <c r="L36" s="3" t="s">
        <v>34</v>
      </c>
      <c r="M36" s="4" t="s">
        <v>207</v>
      </c>
      <c r="N36" s="3" t="s">
        <v>196</v>
      </c>
      <c r="O36" s="3" t="s">
        <v>36</v>
      </c>
      <c r="P36" s="3" t="s">
        <v>151</v>
      </c>
      <c r="Q36" s="6">
        <v>1724966</v>
      </c>
      <c r="R36" s="6">
        <v>1724966</v>
      </c>
      <c r="S36" s="5" t="s">
        <v>38</v>
      </c>
      <c r="T36" s="4" t="s">
        <v>39</v>
      </c>
      <c r="U36" s="5" t="s">
        <v>52</v>
      </c>
      <c r="V36" s="7">
        <v>43952</v>
      </c>
      <c r="W36" s="7">
        <v>45778</v>
      </c>
      <c r="X36" s="5">
        <v>60</v>
      </c>
      <c r="Y36" s="4" t="s">
        <v>41</v>
      </c>
    </row>
    <row r="37" spans="1:25" hidden="1" x14ac:dyDescent="0.3">
      <c r="A37" s="2">
        <f>MATCH(B37,[1]Details!$B:$B,0)</f>
        <v>39</v>
      </c>
      <c r="B37" s="13" t="s">
        <v>208</v>
      </c>
      <c r="C37" s="4" t="s">
        <v>153</v>
      </c>
      <c r="D37" s="4"/>
      <c r="E37" s="4" t="s">
        <v>27</v>
      </c>
      <c r="F37" s="3" t="s">
        <v>44</v>
      </c>
      <c r="G37" s="3" t="s">
        <v>172</v>
      </c>
      <c r="H37" s="9" t="s">
        <v>46</v>
      </c>
      <c r="I37" s="9" t="s">
        <v>31</v>
      </c>
      <c r="J37" s="3" t="s">
        <v>209</v>
      </c>
      <c r="K37" s="3" t="s">
        <v>33</v>
      </c>
      <c r="L37" s="3" t="s">
        <v>156</v>
      </c>
      <c r="M37" s="4"/>
      <c r="N37" s="3" t="s">
        <v>210</v>
      </c>
      <c r="O37" s="3" t="s">
        <v>158</v>
      </c>
      <c r="P37" s="3" t="s">
        <v>151</v>
      </c>
      <c r="Q37" s="6">
        <v>120000</v>
      </c>
      <c r="R37" s="6">
        <v>60000</v>
      </c>
      <c r="S37" s="5" t="s">
        <v>38</v>
      </c>
      <c r="T37" s="4" t="s">
        <v>39</v>
      </c>
      <c r="U37" s="5" t="s">
        <v>98</v>
      </c>
      <c r="V37" s="7">
        <v>43892</v>
      </c>
      <c r="W37" s="7">
        <v>44897</v>
      </c>
      <c r="X37" s="5">
        <v>33</v>
      </c>
      <c r="Y37" s="4" t="s">
        <v>41</v>
      </c>
    </row>
    <row r="38" spans="1:25" hidden="1" x14ac:dyDescent="0.3">
      <c r="A38" s="2">
        <f>MATCH(B38,[1]Details!$B:$B,0)</f>
        <v>40</v>
      </c>
      <c r="B38" s="13" t="s">
        <v>211</v>
      </c>
      <c r="C38" s="4" t="s">
        <v>153</v>
      </c>
      <c r="D38" s="4"/>
      <c r="E38" s="4" t="s">
        <v>27</v>
      </c>
      <c r="F38" s="3" t="s">
        <v>212</v>
      </c>
      <c r="G38" s="3" t="s">
        <v>163</v>
      </c>
      <c r="H38" s="9" t="s">
        <v>46</v>
      </c>
      <c r="I38" s="9" t="s">
        <v>31</v>
      </c>
      <c r="J38" s="3" t="s">
        <v>213</v>
      </c>
      <c r="K38" s="3" t="s">
        <v>33</v>
      </c>
      <c r="L38" s="3" t="s">
        <v>174</v>
      </c>
      <c r="M38" s="4"/>
      <c r="N38" s="3" t="s">
        <v>214</v>
      </c>
      <c r="O38" s="3" t="s">
        <v>158</v>
      </c>
      <c r="P38" s="3" t="s">
        <v>151</v>
      </c>
      <c r="Q38" s="6">
        <v>307623.67</v>
      </c>
      <c r="R38" s="6">
        <v>153812</v>
      </c>
      <c r="S38" s="5" t="s">
        <v>38</v>
      </c>
      <c r="T38" s="4" t="s">
        <v>39</v>
      </c>
      <c r="U38" s="5" t="s">
        <v>98</v>
      </c>
      <c r="V38" s="7">
        <v>43831</v>
      </c>
      <c r="W38" s="7">
        <v>44927</v>
      </c>
      <c r="X38" s="5">
        <v>36</v>
      </c>
      <c r="Y38" s="4" t="s">
        <v>215</v>
      </c>
    </row>
    <row r="39" spans="1:25" hidden="1" x14ac:dyDescent="0.3">
      <c r="A39" s="2">
        <f>MATCH(B39,[1]Details!$B:$B,0)</f>
        <v>41</v>
      </c>
      <c r="B39" s="13" t="s">
        <v>216</v>
      </c>
      <c r="C39" s="4" t="s">
        <v>153</v>
      </c>
      <c r="D39" s="4"/>
      <c r="E39" s="4" t="s">
        <v>27</v>
      </c>
      <c r="F39" s="3" t="s">
        <v>217</v>
      </c>
      <c r="G39" s="3" t="s">
        <v>218</v>
      </c>
      <c r="H39" s="9" t="s">
        <v>46</v>
      </c>
      <c r="I39" s="9" t="s">
        <v>31</v>
      </c>
      <c r="J39" s="3" t="s">
        <v>219</v>
      </c>
      <c r="K39" s="3" t="s">
        <v>33</v>
      </c>
      <c r="L39" s="3" t="s">
        <v>174</v>
      </c>
      <c r="M39" s="4"/>
      <c r="N39" s="3" t="s">
        <v>220</v>
      </c>
      <c r="O39" s="3" t="s">
        <v>158</v>
      </c>
      <c r="P39" s="3" t="s">
        <v>221</v>
      </c>
      <c r="Q39" s="6">
        <v>336054</v>
      </c>
      <c r="R39" s="6">
        <v>168027</v>
      </c>
      <c r="S39" s="5" t="s">
        <v>38</v>
      </c>
      <c r="T39" s="4" t="s">
        <v>39</v>
      </c>
      <c r="U39" s="5" t="s">
        <v>98</v>
      </c>
      <c r="V39" s="7">
        <v>43864</v>
      </c>
      <c r="W39" s="7">
        <v>44959</v>
      </c>
      <c r="X39" s="5">
        <v>36</v>
      </c>
      <c r="Y39" s="4" t="s">
        <v>222</v>
      </c>
    </row>
    <row r="40" spans="1:25" hidden="1" x14ac:dyDescent="0.3">
      <c r="A40" s="2">
        <f>MATCH(B40,[1]Details!$B:$B,0)</f>
        <v>42</v>
      </c>
      <c r="B40" s="13" t="s">
        <v>223</v>
      </c>
      <c r="C40" s="4" t="s">
        <v>153</v>
      </c>
      <c r="D40" s="4"/>
      <c r="E40" s="4" t="s">
        <v>27</v>
      </c>
      <c r="F40" s="3" t="s">
        <v>171</v>
      </c>
      <c r="G40" s="3" t="s">
        <v>163</v>
      </c>
      <c r="H40" s="9" t="s">
        <v>46</v>
      </c>
      <c r="I40" s="9" t="s">
        <v>31</v>
      </c>
      <c r="J40" s="3" t="s">
        <v>224</v>
      </c>
      <c r="K40" s="3" t="s">
        <v>33</v>
      </c>
      <c r="L40" s="3" t="s">
        <v>179</v>
      </c>
      <c r="M40" s="4"/>
      <c r="N40" s="3" t="s">
        <v>225</v>
      </c>
      <c r="O40" s="3" t="s">
        <v>181</v>
      </c>
      <c r="P40" s="3" t="s">
        <v>37</v>
      </c>
      <c r="Q40" s="6">
        <v>766354</v>
      </c>
      <c r="R40" s="6">
        <v>383177</v>
      </c>
      <c r="S40" s="5" t="s">
        <v>38</v>
      </c>
      <c r="T40" s="4" t="s">
        <v>39</v>
      </c>
      <c r="U40" s="5" t="s">
        <v>98</v>
      </c>
      <c r="V40" s="7">
        <v>43865</v>
      </c>
      <c r="W40" s="7">
        <v>45691</v>
      </c>
      <c r="X40" s="5">
        <v>60</v>
      </c>
      <c r="Y40" s="4" t="s">
        <v>176</v>
      </c>
    </row>
    <row r="41" spans="1:25" hidden="1" x14ac:dyDescent="0.3">
      <c r="A41" s="2">
        <f>MATCH(B41,[1]Details!$B:$B,0)</f>
        <v>43</v>
      </c>
      <c r="B41" s="13" t="s">
        <v>226</v>
      </c>
      <c r="C41" s="4" t="s">
        <v>153</v>
      </c>
      <c r="D41" s="4"/>
      <c r="E41" s="4" t="s">
        <v>27</v>
      </c>
      <c r="F41" s="3" t="s">
        <v>227</v>
      </c>
      <c r="G41" s="3" t="s">
        <v>144</v>
      </c>
      <c r="H41" s="9" t="s">
        <v>46</v>
      </c>
      <c r="I41" s="9" t="s">
        <v>31</v>
      </c>
      <c r="J41" s="3" t="s">
        <v>228</v>
      </c>
      <c r="K41" s="3" t="s">
        <v>33</v>
      </c>
      <c r="L41" s="3" t="s">
        <v>179</v>
      </c>
      <c r="M41" s="4"/>
      <c r="N41" s="3" t="s">
        <v>229</v>
      </c>
      <c r="O41" s="3" t="s">
        <v>181</v>
      </c>
      <c r="P41" s="3" t="s">
        <v>151</v>
      </c>
      <c r="Q41" s="6">
        <v>720067</v>
      </c>
      <c r="R41" s="6">
        <v>360033</v>
      </c>
      <c r="S41" s="5" t="s">
        <v>38</v>
      </c>
      <c r="T41" s="4" t="s">
        <v>39</v>
      </c>
      <c r="U41" s="5" t="s">
        <v>98</v>
      </c>
      <c r="V41" s="7">
        <v>43983</v>
      </c>
      <c r="W41" s="7">
        <v>45809</v>
      </c>
      <c r="X41" s="5">
        <v>60</v>
      </c>
      <c r="Y41" s="4" t="s">
        <v>230</v>
      </c>
    </row>
    <row r="42" spans="1:25" hidden="1" x14ac:dyDescent="0.3">
      <c r="A42" s="2">
        <f>MATCH(B42,[1]Details!$B:$B,0)</f>
        <v>44</v>
      </c>
      <c r="B42" s="13" t="s">
        <v>231</v>
      </c>
      <c r="C42" s="4" t="s">
        <v>153</v>
      </c>
      <c r="D42" s="4"/>
      <c r="E42" s="4" t="s">
        <v>27</v>
      </c>
      <c r="F42" s="3" t="s">
        <v>232</v>
      </c>
      <c r="G42" s="3" t="s">
        <v>144</v>
      </c>
      <c r="H42" s="9" t="s">
        <v>46</v>
      </c>
      <c r="I42" s="9" t="s">
        <v>31</v>
      </c>
      <c r="J42" s="3" t="s">
        <v>233</v>
      </c>
      <c r="K42" s="3" t="s">
        <v>33</v>
      </c>
      <c r="L42" s="3" t="s">
        <v>234</v>
      </c>
      <c r="M42" s="4"/>
      <c r="N42" s="3" t="s">
        <v>235</v>
      </c>
      <c r="O42" s="3" t="s">
        <v>236</v>
      </c>
      <c r="P42" s="3" t="s">
        <v>151</v>
      </c>
      <c r="Q42" s="6">
        <v>1600709</v>
      </c>
      <c r="R42" s="6">
        <v>800354.5</v>
      </c>
      <c r="S42" s="5" t="s">
        <v>38</v>
      </c>
      <c r="T42" s="4" t="s">
        <v>39</v>
      </c>
      <c r="U42" s="5" t="s">
        <v>98</v>
      </c>
      <c r="V42" s="7">
        <v>43922</v>
      </c>
      <c r="W42" s="7">
        <v>45748</v>
      </c>
      <c r="X42" s="5">
        <v>60</v>
      </c>
      <c r="Y42" s="4" t="s">
        <v>41</v>
      </c>
    </row>
    <row r="43" spans="1:25" hidden="1" x14ac:dyDescent="0.3">
      <c r="A43" s="2">
        <f>MATCH(B43,[1]Details!$B:$B,0)</f>
        <v>45</v>
      </c>
      <c r="B43" s="13" t="s">
        <v>237</v>
      </c>
      <c r="C43" s="4" t="s">
        <v>153</v>
      </c>
      <c r="D43" s="4"/>
      <c r="E43" s="4" t="s">
        <v>27</v>
      </c>
      <c r="F43" s="3" t="s">
        <v>101</v>
      </c>
      <c r="G43" s="3" t="s">
        <v>144</v>
      </c>
      <c r="H43" s="9" t="s">
        <v>46</v>
      </c>
      <c r="I43" s="9" t="s">
        <v>31</v>
      </c>
      <c r="J43" s="3" t="s">
        <v>238</v>
      </c>
      <c r="K43" s="3" t="s">
        <v>33</v>
      </c>
      <c r="L43" s="3" t="s">
        <v>34</v>
      </c>
      <c r="M43" s="4"/>
      <c r="N43" s="3" t="s">
        <v>239</v>
      </c>
      <c r="O43" s="3" t="s">
        <v>36</v>
      </c>
      <c r="P43" s="3" t="s">
        <v>151</v>
      </c>
      <c r="Q43" s="6">
        <v>3803801</v>
      </c>
      <c r="R43" s="6">
        <v>1901901</v>
      </c>
      <c r="S43" s="5" t="s">
        <v>38</v>
      </c>
      <c r="T43" s="4" t="s">
        <v>39</v>
      </c>
      <c r="U43" s="5" t="s">
        <v>98</v>
      </c>
      <c r="V43" s="7">
        <v>44013</v>
      </c>
      <c r="W43" s="7">
        <v>45838</v>
      </c>
      <c r="X43" s="5">
        <v>60</v>
      </c>
      <c r="Y43" s="4" t="s">
        <v>41</v>
      </c>
    </row>
    <row r="44" spans="1:25" hidden="1" x14ac:dyDescent="0.3">
      <c r="A44" s="2">
        <f>MATCH(B44,[1]Details!$B:$B,0)</f>
        <v>46</v>
      </c>
      <c r="B44" s="13" t="s">
        <v>240</v>
      </c>
      <c r="C44" s="4" t="s">
        <v>153</v>
      </c>
      <c r="D44" s="4"/>
      <c r="E44" s="4" t="s">
        <v>27</v>
      </c>
      <c r="F44" s="3" t="s">
        <v>241</v>
      </c>
      <c r="G44" s="3" t="s">
        <v>144</v>
      </c>
      <c r="H44" s="9" t="s">
        <v>46</v>
      </c>
      <c r="I44" s="9" t="s">
        <v>31</v>
      </c>
      <c r="J44" s="3" t="s">
        <v>242</v>
      </c>
      <c r="K44" s="3" t="s">
        <v>33</v>
      </c>
      <c r="L44" s="3" t="s">
        <v>34</v>
      </c>
      <c r="M44" s="4"/>
      <c r="N44" s="3" t="s">
        <v>243</v>
      </c>
      <c r="O44" s="3" t="s">
        <v>36</v>
      </c>
      <c r="P44" s="3" t="s">
        <v>151</v>
      </c>
      <c r="Q44" s="6">
        <v>3687583</v>
      </c>
      <c r="R44" s="6">
        <v>1802255</v>
      </c>
      <c r="S44" s="5" t="s">
        <v>38</v>
      </c>
      <c r="T44" s="4" t="s">
        <v>39</v>
      </c>
      <c r="U44" s="5" t="s">
        <v>52</v>
      </c>
      <c r="V44" s="7">
        <v>43922</v>
      </c>
      <c r="W44" s="7">
        <v>45747</v>
      </c>
      <c r="X44" s="5">
        <v>60</v>
      </c>
      <c r="Y44" s="4" t="s">
        <v>41</v>
      </c>
    </row>
    <row r="45" spans="1:25" hidden="1" x14ac:dyDescent="0.3">
      <c r="A45" s="2">
        <f>MATCH(B45,[1]Details!$B:$B,0)</f>
        <v>47</v>
      </c>
      <c r="B45" s="13" t="s">
        <v>244</v>
      </c>
      <c r="C45" s="4" t="s">
        <v>153</v>
      </c>
      <c r="D45" s="4"/>
      <c r="E45" s="4" t="s">
        <v>27</v>
      </c>
      <c r="F45" s="3" t="s">
        <v>167</v>
      </c>
      <c r="G45" s="3" t="s">
        <v>163</v>
      </c>
      <c r="H45" s="9" t="s">
        <v>46</v>
      </c>
      <c r="I45" s="9" t="s">
        <v>31</v>
      </c>
      <c r="J45" s="3" t="s">
        <v>245</v>
      </c>
      <c r="K45" s="3" t="s">
        <v>33</v>
      </c>
      <c r="L45" s="3" t="s">
        <v>156</v>
      </c>
      <c r="M45" s="4"/>
      <c r="N45" s="3" t="s">
        <v>246</v>
      </c>
      <c r="O45" s="3" t="s">
        <v>158</v>
      </c>
      <c r="P45" s="3" t="s">
        <v>151</v>
      </c>
      <c r="Q45" s="6">
        <v>120000</v>
      </c>
      <c r="R45" s="6">
        <v>60000</v>
      </c>
      <c r="S45" s="5" t="s">
        <v>38</v>
      </c>
      <c r="T45" s="4" t="s">
        <v>39</v>
      </c>
      <c r="U45" s="5" t="s">
        <v>98</v>
      </c>
      <c r="V45" s="7">
        <v>44136</v>
      </c>
      <c r="W45" s="7">
        <v>45046</v>
      </c>
      <c r="X45" s="5">
        <v>30</v>
      </c>
      <c r="Y45" s="4" t="s">
        <v>41</v>
      </c>
    </row>
    <row r="46" spans="1:25" hidden="1" x14ac:dyDescent="0.3">
      <c r="A46" s="2">
        <f>MATCH(B46,[1]Details!$B:$B,0)</f>
        <v>48</v>
      </c>
      <c r="B46" s="13" t="s">
        <v>247</v>
      </c>
      <c r="C46" s="4" t="s">
        <v>153</v>
      </c>
      <c r="D46" s="4"/>
      <c r="E46" s="4" t="s">
        <v>27</v>
      </c>
      <c r="F46" s="3" t="s">
        <v>248</v>
      </c>
      <c r="G46" s="3" t="s">
        <v>144</v>
      </c>
      <c r="H46" s="9" t="s">
        <v>46</v>
      </c>
      <c r="I46" s="9" t="s">
        <v>31</v>
      </c>
      <c r="J46" s="3" t="s">
        <v>249</v>
      </c>
      <c r="K46" s="3" t="s">
        <v>33</v>
      </c>
      <c r="L46" s="3" t="s">
        <v>174</v>
      </c>
      <c r="M46" s="4" t="s">
        <v>250</v>
      </c>
      <c r="N46" s="3" t="s">
        <v>251</v>
      </c>
      <c r="O46" s="3" t="s">
        <v>158</v>
      </c>
      <c r="P46" s="3" t="s">
        <v>37</v>
      </c>
      <c r="Q46" s="6">
        <v>195361</v>
      </c>
      <c r="R46" s="6">
        <v>97680.5</v>
      </c>
      <c r="S46" s="5" t="s">
        <v>38</v>
      </c>
      <c r="T46" s="4" t="s">
        <v>39</v>
      </c>
      <c r="U46" s="5" t="s">
        <v>98</v>
      </c>
      <c r="V46" s="7">
        <v>43975</v>
      </c>
      <c r="W46" s="7">
        <v>45069</v>
      </c>
      <c r="X46" s="5">
        <v>36</v>
      </c>
      <c r="Y46" s="4" t="s">
        <v>252</v>
      </c>
    </row>
    <row r="47" spans="1:25" hidden="1" x14ac:dyDescent="0.3">
      <c r="A47" s="2">
        <f>MATCH(B47,[1]Details!$B:$B,0)</f>
        <v>49</v>
      </c>
      <c r="B47" s="13" t="s">
        <v>253</v>
      </c>
      <c r="C47" s="4" t="s">
        <v>153</v>
      </c>
      <c r="D47" s="4"/>
      <c r="E47" s="4" t="s">
        <v>27</v>
      </c>
      <c r="F47" s="3" t="s">
        <v>201</v>
      </c>
      <c r="G47" s="3" t="s">
        <v>144</v>
      </c>
      <c r="H47" s="9" t="s">
        <v>46</v>
      </c>
      <c r="I47" s="9" t="s">
        <v>31</v>
      </c>
      <c r="J47" s="3" t="s">
        <v>254</v>
      </c>
      <c r="K47" s="3" t="s">
        <v>33</v>
      </c>
      <c r="L47" s="3" t="s">
        <v>255</v>
      </c>
      <c r="M47" s="4"/>
      <c r="N47" s="3" t="s">
        <v>256</v>
      </c>
      <c r="O47" s="3" t="s">
        <v>236</v>
      </c>
      <c r="P47" s="3" t="s">
        <v>151</v>
      </c>
      <c r="Q47" s="6">
        <v>2280346</v>
      </c>
      <c r="R47" s="6">
        <v>1140173</v>
      </c>
      <c r="S47" s="5" t="s">
        <v>38</v>
      </c>
      <c r="T47" s="4" t="s">
        <v>39</v>
      </c>
      <c r="U47" s="5" t="s">
        <v>98</v>
      </c>
      <c r="V47" s="7">
        <v>44075</v>
      </c>
      <c r="W47" s="7">
        <v>45900</v>
      </c>
      <c r="X47" s="5">
        <v>60</v>
      </c>
      <c r="Y47" s="4" t="s">
        <v>41</v>
      </c>
    </row>
    <row r="48" spans="1:25" hidden="1" x14ac:dyDescent="0.3">
      <c r="A48" s="2">
        <f>MATCH(B48,[1]Details!$B:$B,0)</f>
        <v>50</v>
      </c>
      <c r="B48" s="13" t="s">
        <v>257</v>
      </c>
      <c r="C48" s="4" t="s">
        <v>153</v>
      </c>
      <c r="D48" s="4"/>
      <c r="E48" s="4" t="s">
        <v>27</v>
      </c>
      <c r="F48" s="3" t="s">
        <v>258</v>
      </c>
      <c r="G48" s="3" t="s">
        <v>172</v>
      </c>
      <c r="H48" s="9" t="s">
        <v>46</v>
      </c>
      <c r="I48" s="9" t="s">
        <v>31</v>
      </c>
      <c r="J48" s="3" t="s">
        <v>259</v>
      </c>
      <c r="K48" s="3" t="s">
        <v>33</v>
      </c>
      <c r="L48" s="3" t="s">
        <v>156</v>
      </c>
      <c r="M48" s="4" t="s">
        <v>260</v>
      </c>
      <c r="N48" s="3" t="s">
        <v>261</v>
      </c>
      <c r="O48" s="3" t="s">
        <v>158</v>
      </c>
      <c r="P48" s="3" t="s">
        <v>37</v>
      </c>
      <c r="Q48" s="6">
        <v>0</v>
      </c>
      <c r="R48" s="6">
        <v>0</v>
      </c>
      <c r="S48" s="5" t="s">
        <v>38</v>
      </c>
      <c r="T48" s="4" t="s">
        <v>39</v>
      </c>
      <c r="U48" s="5" t="s">
        <v>98</v>
      </c>
      <c r="V48" s="7">
        <v>43965</v>
      </c>
      <c r="W48" s="7">
        <v>44879</v>
      </c>
      <c r="X48" s="5">
        <v>30</v>
      </c>
      <c r="Y48" s="4" t="s">
        <v>262</v>
      </c>
    </row>
    <row r="49" spans="1:25" hidden="1" x14ac:dyDescent="0.3">
      <c r="A49" s="2">
        <f>MATCH(B49,[1]Details!$B:$B,0)</f>
        <v>51</v>
      </c>
      <c r="B49" s="13" t="s">
        <v>263</v>
      </c>
      <c r="C49" s="4" t="s">
        <v>153</v>
      </c>
      <c r="D49" s="4"/>
      <c r="E49" s="4" t="s">
        <v>27</v>
      </c>
      <c r="F49" s="3" t="s">
        <v>167</v>
      </c>
      <c r="G49" s="3" t="s">
        <v>172</v>
      </c>
      <c r="H49" s="9" t="s">
        <v>46</v>
      </c>
      <c r="I49" s="9" t="s">
        <v>31</v>
      </c>
      <c r="J49" s="3" t="s">
        <v>264</v>
      </c>
      <c r="K49" s="3" t="s">
        <v>33</v>
      </c>
      <c r="L49" s="3" t="s">
        <v>156</v>
      </c>
      <c r="M49" s="4"/>
      <c r="N49" s="3" t="s">
        <v>265</v>
      </c>
      <c r="O49" s="3" t="s">
        <v>158</v>
      </c>
      <c r="P49" s="3" t="s">
        <v>151</v>
      </c>
      <c r="Q49" s="6">
        <v>120000</v>
      </c>
      <c r="R49" s="6">
        <v>60000</v>
      </c>
      <c r="S49" s="5" t="s">
        <v>38</v>
      </c>
      <c r="T49" s="4" t="s">
        <v>39</v>
      </c>
      <c r="U49" s="5" t="s">
        <v>98</v>
      </c>
      <c r="V49" s="7">
        <v>44084</v>
      </c>
      <c r="W49" s="7">
        <v>44994</v>
      </c>
      <c r="X49" s="5">
        <v>30</v>
      </c>
      <c r="Y49" s="4" t="s">
        <v>41</v>
      </c>
    </row>
    <row r="50" spans="1:25" hidden="1" x14ac:dyDescent="0.3">
      <c r="A50" s="2">
        <f>MATCH(B50,[1]Details!$B:$B,0)</f>
        <v>52</v>
      </c>
      <c r="B50" s="13" t="s">
        <v>266</v>
      </c>
      <c r="C50" s="4" t="s">
        <v>153</v>
      </c>
      <c r="D50" s="4"/>
      <c r="E50" s="4" t="s">
        <v>27</v>
      </c>
      <c r="F50" s="3" t="s">
        <v>267</v>
      </c>
      <c r="G50" s="3" t="s">
        <v>172</v>
      </c>
      <c r="H50" s="9" t="s">
        <v>46</v>
      </c>
      <c r="I50" s="9" t="s">
        <v>31</v>
      </c>
      <c r="J50" s="3" t="s">
        <v>268</v>
      </c>
      <c r="K50" s="3" t="s">
        <v>33</v>
      </c>
      <c r="L50" s="3" t="s">
        <v>156</v>
      </c>
      <c r="M50" s="4"/>
      <c r="N50" s="3" t="s">
        <v>269</v>
      </c>
      <c r="O50" s="3" t="s">
        <v>158</v>
      </c>
      <c r="P50" s="3" t="s">
        <v>37</v>
      </c>
      <c r="Q50" s="6">
        <v>120000</v>
      </c>
      <c r="R50" s="6">
        <v>60000</v>
      </c>
      <c r="S50" s="5" t="s">
        <v>38</v>
      </c>
      <c r="T50" s="4" t="s">
        <v>39</v>
      </c>
      <c r="U50" s="5" t="s">
        <v>98</v>
      </c>
      <c r="V50" s="7">
        <v>44129</v>
      </c>
      <c r="W50" s="7">
        <v>45040</v>
      </c>
      <c r="X50" s="5">
        <v>30</v>
      </c>
      <c r="Y50" s="4" t="s">
        <v>77</v>
      </c>
    </row>
    <row r="51" spans="1:25" hidden="1" x14ac:dyDescent="0.3">
      <c r="A51" s="2">
        <f>MATCH(B51,[1]Details!$B:$B,0)</f>
        <v>53</v>
      </c>
      <c r="B51" s="13" t="s">
        <v>270</v>
      </c>
      <c r="C51" s="4" t="s">
        <v>153</v>
      </c>
      <c r="D51" s="4"/>
      <c r="E51" s="4" t="s">
        <v>27</v>
      </c>
      <c r="F51" s="3" t="s">
        <v>271</v>
      </c>
      <c r="G51" s="3" t="s">
        <v>144</v>
      </c>
      <c r="H51" s="9" t="s">
        <v>46</v>
      </c>
      <c r="I51" s="9" t="s">
        <v>31</v>
      </c>
      <c r="J51" s="3" t="s">
        <v>272</v>
      </c>
      <c r="K51" s="3" t="s">
        <v>33</v>
      </c>
      <c r="L51" s="3" t="s">
        <v>174</v>
      </c>
      <c r="M51" s="4"/>
      <c r="N51" s="3" t="s">
        <v>273</v>
      </c>
      <c r="O51" s="3" t="s">
        <v>158</v>
      </c>
      <c r="P51" s="3" t="s">
        <v>151</v>
      </c>
      <c r="Q51" s="6">
        <v>207323</v>
      </c>
      <c r="R51" s="6">
        <v>103661</v>
      </c>
      <c r="S51" s="5" t="s">
        <v>38</v>
      </c>
      <c r="T51" s="4" t="s">
        <v>39</v>
      </c>
      <c r="U51" s="5" t="s">
        <v>98</v>
      </c>
      <c r="V51" s="7">
        <v>44075</v>
      </c>
      <c r="W51" s="7">
        <v>45169</v>
      </c>
      <c r="X51" s="5">
        <v>36</v>
      </c>
      <c r="Y51" s="4" t="s">
        <v>230</v>
      </c>
    </row>
    <row r="52" spans="1:25" hidden="1" x14ac:dyDescent="0.3">
      <c r="A52" s="2">
        <f>MATCH(B52,[1]Details!$B:$B,0)</f>
        <v>54</v>
      </c>
      <c r="B52" s="13" t="s">
        <v>274</v>
      </c>
      <c r="C52" s="4" t="s">
        <v>153</v>
      </c>
      <c r="D52" s="4"/>
      <c r="E52" s="4" t="s">
        <v>27</v>
      </c>
      <c r="F52" s="3" t="s">
        <v>275</v>
      </c>
      <c r="G52" s="3" t="s">
        <v>172</v>
      </c>
      <c r="H52" s="9" t="s">
        <v>46</v>
      </c>
      <c r="I52" s="9" t="s">
        <v>31</v>
      </c>
      <c r="J52" s="3" t="s">
        <v>276</v>
      </c>
      <c r="K52" s="3" t="s">
        <v>33</v>
      </c>
      <c r="L52" s="3" t="s">
        <v>179</v>
      </c>
      <c r="M52" s="4"/>
      <c r="N52" s="3" t="s">
        <v>277</v>
      </c>
      <c r="O52" s="3" t="s">
        <v>181</v>
      </c>
      <c r="P52" s="3" t="s">
        <v>151</v>
      </c>
      <c r="Q52" s="6">
        <v>584588</v>
      </c>
      <c r="R52" s="6">
        <v>292294</v>
      </c>
      <c r="S52" s="5" t="s">
        <v>38</v>
      </c>
      <c r="T52" s="4" t="s">
        <v>39</v>
      </c>
      <c r="U52" s="5" t="s">
        <v>98</v>
      </c>
      <c r="V52" s="7">
        <v>44105</v>
      </c>
      <c r="W52" s="7">
        <v>45930</v>
      </c>
      <c r="X52" s="5">
        <v>60</v>
      </c>
      <c r="Y52" s="4" t="s">
        <v>278</v>
      </c>
    </row>
    <row r="53" spans="1:25" hidden="1" x14ac:dyDescent="0.3">
      <c r="A53" s="2">
        <f>MATCH(B53,[1]Details!$B:$B,0)</f>
        <v>55</v>
      </c>
      <c r="B53" s="13" t="s">
        <v>279</v>
      </c>
      <c r="C53" s="4" t="s">
        <v>153</v>
      </c>
      <c r="D53" s="4"/>
      <c r="E53" s="4" t="s">
        <v>27</v>
      </c>
      <c r="F53" s="3" t="s">
        <v>167</v>
      </c>
      <c r="G53" s="3" t="s">
        <v>172</v>
      </c>
      <c r="H53" s="9" t="s">
        <v>46</v>
      </c>
      <c r="I53" s="9" t="s">
        <v>31</v>
      </c>
      <c r="J53" s="3" t="s">
        <v>280</v>
      </c>
      <c r="K53" s="3" t="s">
        <v>131</v>
      </c>
      <c r="L53" s="3" t="s">
        <v>281</v>
      </c>
      <c r="M53" s="4"/>
      <c r="N53" s="3" t="s">
        <v>282</v>
      </c>
      <c r="O53" s="3" t="s">
        <v>283</v>
      </c>
      <c r="P53" s="3" t="s">
        <v>151</v>
      </c>
      <c r="Q53" s="6">
        <v>1718953</v>
      </c>
      <c r="R53" s="6">
        <v>859476.5</v>
      </c>
      <c r="S53" s="5" t="s">
        <v>38</v>
      </c>
      <c r="T53" s="4" t="s">
        <v>39</v>
      </c>
      <c r="U53" s="5" t="s">
        <v>98</v>
      </c>
      <c r="V53" s="7">
        <v>44075</v>
      </c>
      <c r="W53" s="7">
        <v>45535</v>
      </c>
      <c r="X53" s="5">
        <v>48</v>
      </c>
      <c r="Y53" s="4" t="s">
        <v>41</v>
      </c>
    </row>
    <row r="54" spans="1:25" hidden="1" x14ac:dyDescent="0.3">
      <c r="A54" s="2">
        <f>MATCH(B54,[1]Details!$B:$B,0)</f>
        <v>56</v>
      </c>
      <c r="B54" s="13" t="s">
        <v>284</v>
      </c>
      <c r="C54" s="4" t="s">
        <v>153</v>
      </c>
      <c r="D54" s="4"/>
      <c r="E54" s="4" t="s">
        <v>27</v>
      </c>
      <c r="F54" s="3" t="s">
        <v>44</v>
      </c>
      <c r="G54" s="3" t="s">
        <v>163</v>
      </c>
      <c r="H54" s="9" t="s">
        <v>46</v>
      </c>
      <c r="I54" s="9" t="s">
        <v>31</v>
      </c>
      <c r="J54" s="3" t="s">
        <v>285</v>
      </c>
      <c r="K54" s="3" t="s">
        <v>33</v>
      </c>
      <c r="L54" s="3" t="s">
        <v>286</v>
      </c>
      <c r="M54" s="4"/>
      <c r="N54" s="3" t="s">
        <v>287</v>
      </c>
      <c r="O54" s="3" t="s">
        <v>288</v>
      </c>
      <c r="P54" s="3" t="s">
        <v>128</v>
      </c>
      <c r="Q54" s="6">
        <v>285830</v>
      </c>
      <c r="R54" s="6">
        <v>142915</v>
      </c>
      <c r="S54" s="5" t="s">
        <v>38</v>
      </c>
      <c r="T54" s="4" t="s">
        <v>51</v>
      </c>
      <c r="U54" s="5" t="s">
        <v>98</v>
      </c>
      <c r="V54" s="7">
        <v>44109</v>
      </c>
      <c r="W54" s="7">
        <v>44838</v>
      </c>
      <c r="X54" s="5">
        <v>24</v>
      </c>
      <c r="Y54" s="4" t="s">
        <v>41</v>
      </c>
    </row>
    <row r="55" spans="1:25" hidden="1" x14ac:dyDescent="0.3">
      <c r="A55" s="2">
        <f>MATCH(B55,[1]Details!$B:$B,0)</f>
        <v>57</v>
      </c>
      <c r="B55" s="13" t="s">
        <v>289</v>
      </c>
      <c r="C55" s="4" t="s">
        <v>153</v>
      </c>
      <c r="D55" s="4"/>
      <c r="E55" s="4" t="s">
        <v>27</v>
      </c>
      <c r="F55" s="3" t="s">
        <v>167</v>
      </c>
      <c r="G55" s="3" t="s">
        <v>172</v>
      </c>
      <c r="H55" s="9" t="s">
        <v>46</v>
      </c>
      <c r="I55" s="9" t="s">
        <v>31</v>
      </c>
      <c r="J55" s="3" t="s">
        <v>290</v>
      </c>
      <c r="K55" s="3" t="s">
        <v>33</v>
      </c>
      <c r="L55" s="3" t="s">
        <v>34</v>
      </c>
      <c r="M55" s="4"/>
      <c r="N55" s="3" t="s">
        <v>291</v>
      </c>
      <c r="O55" s="3" t="s">
        <v>36</v>
      </c>
      <c r="P55" s="3" t="s">
        <v>151</v>
      </c>
      <c r="Q55" s="6">
        <v>3552923</v>
      </c>
      <c r="R55" s="6">
        <v>1776461.5</v>
      </c>
      <c r="S55" s="5" t="s">
        <v>38</v>
      </c>
      <c r="T55" s="4" t="s">
        <v>39</v>
      </c>
      <c r="U55" s="5" t="s">
        <v>98</v>
      </c>
      <c r="V55" s="7">
        <v>44197</v>
      </c>
      <c r="W55" s="7">
        <v>45657</v>
      </c>
      <c r="X55" s="5">
        <v>48</v>
      </c>
      <c r="Y55" s="4" t="s">
        <v>41</v>
      </c>
    </row>
    <row r="56" spans="1:25" hidden="1" x14ac:dyDescent="0.3">
      <c r="A56" s="2">
        <f>MATCH(B56,[1]Details!$B:$B,0)</f>
        <v>58</v>
      </c>
      <c r="B56" s="13" t="s">
        <v>292</v>
      </c>
      <c r="C56" s="4" t="s">
        <v>153</v>
      </c>
      <c r="D56" s="4"/>
      <c r="E56" s="4" t="s">
        <v>27</v>
      </c>
      <c r="F56" s="3" t="s">
        <v>293</v>
      </c>
      <c r="G56" s="3" t="s">
        <v>172</v>
      </c>
      <c r="H56" s="9" t="s">
        <v>46</v>
      </c>
      <c r="I56" s="9" t="s">
        <v>31</v>
      </c>
      <c r="J56" s="3" t="s">
        <v>294</v>
      </c>
      <c r="K56" s="3" t="s">
        <v>33</v>
      </c>
      <c r="L56" s="3" t="s">
        <v>34</v>
      </c>
      <c r="M56" s="4"/>
      <c r="N56" s="3" t="s">
        <v>295</v>
      </c>
      <c r="O56" s="3" t="s">
        <v>36</v>
      </c>
      <c r="P56" s="3" t="s">
        <v>151</v>
      </c>
      <c r="Q56" s="6">
        <v>2791488</v>
      </c>
      <c r="R56" s="6">
        <v>1395744</v>
      </c>
      <c r="S56" s="5" t="s">
        <v>38</v>
      </c>
      <c r="T56" s="4" t="s">
        <v>39</v>
      </c>
      <c r="U56" s="5" t="s">
        <v>98</v>
      </c>
      <c r="V56" s="7">
        <v>44200</v>
      </c>
      <c r="W56" s="7">
        <v>45660</v>
      </c>
      <c r="X56" s="5">
        <v>48</v>
      </c>
      <c r="Y56" s="4" t="s">
        <v>41</v>
      </c>
    </row>
    <row r="57" spans="1:25" hidden="1" x14ac:dyDescent="0.3">
      <c r="A57" s="2">
        <f>MATCH(B57,[1]Details!$B:$B,0)</f>
        <v>59</v>
      </c>
      <c r="B57" s="13" t="s">
        <v>296</v>
      </c>
      <c r="C57" s="4" t="s">
        <v>153</v>
      </c>
      <c r="D57" s="4"/>
      <c r="E57" s="4" t="s">
        <v>27</v>
      </c>
      <c r="F57" s="3" t="s">
        <v>201</v>
      </c>
      <c r="G57" s="3" t="s">
        <v>172</v>
      </c>
      <c r="H57" s="9" t="s">
        <v>46</v>
      </c>
      <c r="I57" s="9" t="s">
        <v>31</v>
      </c>
      <c r="J57" s="3" t="s">
        <v>297</v>
      </c>
      <c r="K57" s="3" t="s">
        <v>131</v>
      </c>
      <c r="L57" s="3" t="s">
        <v>34</v>
      </c>
      <c r="M57" s="4"/>
      <c r="N57" s="3" t="s">
        <v>298</v>
      </c>
      <c r="O57" s="3" t="s">
        <v>36</v>
      </c>
      <c r="P57" s="3" t="s">
        <v>151</v>
      </c>
      <c r="Q57" s="6">
        <v>4023017</v>
      </c>
      <c r="R57" s="6">
        <v>2012313</v>
      </c>
      <c r="S57" s="5" t="s">
        <v>38</v>
      </c>
      <c r="T57" s="4" t="s">
        <v>39</v>
      </c>
      <c r="U57" s="5" t="s">
        <v>133</v>
      </c>
      <c r="V57" s="7">
        <v>44228</v>
      </c>
      <c r="W57" s="7">
        <v>46053</v>
      </c>
      <c r="X57" s="5">
        <v>60</v>
      </c>
      <c r="Y57" s="4" t="s">
        <v>41</v>
      </c>
    </row>
    <row r="58" spans="1:25" hidden="1" x14ac:dyDescent="0.3">
      <c r="A58" s="2">
        <f>MATCH(B58,[1]Details!$B:$B,0)</f>
        <v>60</v>
      </c>
      <c r="B58" s="13" t="s">
        <v>299</v>
      </c>
      <c r="C58" s="4" t="s">
        <v>153</v>
      </c>
      <c r="D58" s="4"/>
      <c r="E58" s="4" t="s">
        <v>27</v>
      </c>
      <c r="F58" s="3" t="s">
        <v>300</v>
      </c>
      <c r="G58" s="3" t="s">
        <v>172</v>
      </c>
      <c r="H58" s="9" t="s">
        <v>46</v>
      </c>
      <c r="I58" s="9" t="s">
        <v>31</v>
      </c>
      <c r="J58" s="3" t="s">
        <v>301</v>
      </c>
      <c r="K58" s="3" t="s">
        <v>131</v>
      </c>
      <c r="L58" s="3" t="s">
        <v>174</v>
      </c>
      <c r="M58" s="4"/>
      <c r="N58" s="3" t="s">
        <v>302</v>
      </c>
      <c r="O58" s="3" t="s">
        <v>158</v>
      </c>
      <c r="P58" s="3" t="s">
        <v>37</v>
      </c>
      <c r="Q58" s="6">
        <v>297444</v>
      </c>
      <c r="R58" s="8"/>
      <c r="S58" s="5" t="s">
        <v>38</v>
      </c>
      <c r="T58" s="4" t="s">
        <v>39</v>
      </c>
      <c r="U58" s="5" t="s">
        <v>133</v>
      </c>
      <c r="V58" s="7">
        <v>44317</v>
      </c>
      <c r="W58" s="7">
        <v>45412</v>
      </c>
      <c r="X58" s="5">
        <v>36</v>
      </c>
      <c r="Y58" s="4" t="s">
        <v>252</v>
      </c>
    </row>
    <row r="59" spans="1:25" hidden="1" x14ac:dyDescent="0.3">
      <c r="A59" s="2">
        <f>MATCH(B59,[1]Details!$B:$B,0)</f>
        <v>61</v>
      </c>
      <c r="B59" s="13" t="s">
        <v>303</v>
      </c>
      <c r="C59" s="4" t="s">
        <v>153</v>
      </c>
      <c r="D59" s="4"/>
      <c r="E59" s="4" t="s">
        <v>27</v>
      </c>
      <c r="F59" s="3" t="s">
        <v>304</v>
      </c>
      <c r="G59" s="3" t="s">
        <v>172</v>
      </c>
      <c r="H59" s="9" t="s">
        <v>46</v>
      </c>
      <c r="I59" s="9" t="s">
        <v>31</v>
      </c>
      <c r="J59" s="3" t="s">
        <v>305</v>
      </c>
      <c r="K59" s="3" t="s">
        <v>131</v>
      </c>
      <c r="L59" s="3" t="s">
        <v>174</v>
      </c>
      <c r="M59" s="4"/>
      <c r="N59" s="3" t="s">
        <v>306</v>
      </c>
      <c r="O59" s="3" t="s">
        <v>158</v>
      </c>
      <c r="P59" s="3" t="s">
        <v>151</v>
      </c>
      <c r="Q59" s="6">
        <v>305220</v>
      </c>
      <c r="R59" s="6">
        <v>152610</v>
      </c>
      <c r="S59" s="5" t="s">
        <v>38</v>
      </c>
      <c r="T59" s="4" t="s">
        <v>39</v>
      </c>
      <c r="U59" s="5" t="s">
        <v>133</v>
      </c>
      <c r="V59" s="7">
        <v>44348</v>
      </c>
      <c r="W59" s="7">
        <v>45443</v>
      </c>
      <c r="X59" s="5">
        <v>36</v>
      </c>
      <c r="Y59" s="4" t="s">
        <v>99</v>
      </c>
    </row>
    <row r="60" spans="1:25" hidden="1" x14ac:dyDescent="0.3">
      <c r="A60" s="2">
        <f>MATCH(B60,[1]Details!$B:$B,0)</f>
        <v>62</v>
      </c>
      <c r="B60" s="13" t="s">
        <v>307</v>
      </c>
      <c r="C60" s="4" t="s">
        <v>153</v>
      </c>
      <c r="D60" s="4"/>
      <c r="E60" s="4" t="s">
        <v>27</v>
      </c>
      <c r="F60" s="3" t="s">
        <v>167</v>
      </c>
      <c r="G60" s="3" t="s">
        <v>144</v>
      </c>
      <c r="H60" s="9" t="s">
        <v>46</v>
      </c>
      <c r="I60" s="9" t="s">
        <v>31</v>
      </c>
      <c r="J60" s="3" t="s">
        <v>308</v>
      </c>
      <c r="K60" s="3" t="s">
        <v>131</v>
      </c>
      <c r="L60" s="3" t="s">
        <v>174</v>
      </c>
      <c r="M60" s="4"/>
      <c r="N60" s="3" t="s">
        <v>309</v>
      </c>
      <c r="O60" s="3" t="s">
        <v>158</v>
      </c>
      <c r="P60" s="3" t="s">
        <v>151</v>
      </c>
      <c r="Q60" s="6">
        <v>315590</v>
      </c>
      <c r="R60" s="8"/>
      <c r="S60" s="5" t="s">
        <v>38</v>
      </c>
      <c r="T60" s="4" t="s">
        <v>39</v>
      </c>
      <c r="U60" s="5" t="s">
        <v>133</v>
      </c>
      <c r="V60" s="7">
        <v>44409</v>
      </c>
      <c r="W60" s="7">
        <v>45504</v>
      </c>
      <c r="X60" s="5">
        <v>36</v>
      </c>
      <c r="Y60" s="4" t="s">
        <v>41</v>
      </c>
    </row>
    <row r="61" spans="1:25" hidden="1" x14ac:dyDescent="0.3">
      <c r="A61" s="2">
        <f>MATCH(B61,[1]Details!$B:$B,0)</f>
        <v>63</v>
      </c>
      <c r="B61" s="13" t="s">
        <v>310</v>
      </c>
      <c r="C61" s="4" t="s">
        <v>153</v>
      </c>
      <c r="D61" s="4"/>
      <c r="E61" s="4" t="s">
        <v>27</v>
      </c>
      <c r="F61" s="3" t="s">
        <v>101</v>
      </c>
      <c r="G61" s="3" t="s">
        <v>172</v>
      </c>
      <c r="H61" s="9" t="s">
        <v>46</v>
      </c>
      <c r="I61" s="9" t="s">
        <v>31</v>
      </c>
      <c r="J61" s="3" t="s">
        <v>311</v>
      </c>
      <c r="K61" s="3" t="s">
        <v>131</v>
      </c>
      <c r="L61" s="3" t="s">
        <v>179</v>
      </c>
      <c r="M61" s="4"/>
      <c r="N61" s="3" t="s">
        <v>312</v>
      </c>
      <c r="O61" s="3" t="s">
        <v>181</v>
      </c>
      <c r="P61" s="3" t="s">
        <v>151</v>
      </c>
      <c r="Q61" s="6">
        <v>935258</v>
      </c>
      <c r="R61" s="6">
        <v>467629</v>
      </c>
      <c r="S61" s="5" t="s">
        <v>38</v>
      </c>
      <c r="T61" s="4" t="s">
        <v>39</v>
      </c>
      <c r="U61" s="5" t="s">
        <v>133</v>
      </c>
      <c r="V61" s="7">
        <v>44440</v>
      </c>
      <c r="W61" s="7">
        <v>46265</v>
      </c>
      <c r="X61" s="5">
        <v>60</v>
      </c>
      <c r="Y61" s="4" t="s">
        <v>41</v>
      </c>
    </row>
    <row r="62" spans="1:25" hidden="1" x14ac:dyDescent="0.3">
      <c r="A62" s="2">
        <f>MATCH(B62,[1]Details!$B:$B,0)</f>
        <v>65</v>
      </c>
      <c r="B62" s="3" t="s">
        <v>313</v>
      </c>
      <c r="C62" s="4" t="s">
        <v>314</v>
      </c>
      <c r="D62" s="4" t="s">
        <v>29</v>
      </c>
      <c r="E62" s="4" t="s">
        <v>315</v>
      </c>
      <c r="F62" s="3" t="s">
        <v>29</v>
      </c>
      <c r="G62" s="3" t="s">
        <v>29</v>
      </c>
      <c r="H62" s="9" t="s">
        <v>29</v>
      </c>
      <c r="I62" s="9" t="s">
        <v>31</v>
      </c>
      <c r="J62" s="3" t="s">
        <v>316</v>
      </c>
      <c r="K62" s="3" t="s">
        <v>131</v>
      </c>
      <c r="L62" s="3" t="s">
        <v>317</v>
      </c>
      <c r="M62" s="4"/>
      <c r="N62" s="3" t="s">
        <v>318</v>
      </c>
      <c r="O62" s="3" t="s">
        <v>36</v>
      </c>
      <c r="P62" s="3" t="s">
        <v>319</v>
      </c>
      <c r="Q62" s="6">
        <v>4483010</v>
      </c>
      <c r="R62" s="6">
        <v>4483010</v>
      </c>
      <c r="S62" s="5" t="s">
        <v>38</v>
      </c>
      <c r="T62" s="4" t="s">
        <v>39</v>
      </c>
      <c r="U62" s="5" t="s">
        <v>98</v>
      </c>
      <c r="V62" s="7">
        <v>44105</v>
      </c>
      <c r="W62" s="7">
        <v>45930</v>
      </c>
      <c r="X62" s="5">
        <v>60</v>
      </c>
      <c r="Y62" s="4" t="s">
        <v>41</v>
      </c>
    </row>
    <row r="63" spans="1:25" hidden="1" x14ac:dyDescent="0.3">
      <c r="A63" s="2">
        <f>MATCH(B63,[1]Details!$B:$B,0)</f>
        <v>66</v>
      </c>
      <c r="B63" s="3" t="s">
        <v>320</v>
      </c>
      <c r="C63" s="4" t="s">
        <v>314</v>
      </c>
      <c r="D63" s="4" t="s">
        <v>29</v>
      </c>
      <c r="E63" s="4" t="s">
        <v>315</v>
      </c>
      <c r="F63" s="3" t="s">
        <v>321</v>
      </c>
      <c r="G63" s="3" t="s">
        <v>322</v>
      </c>
      <c r="H63" s="9" t="s">
        <v>29</v>
      </c>
      <c r="I63" s="9" t="s">
        <v>31</v>
      </c>
      <c r="J63" s="3" t="s">
        <v>323</v>
      </c>
      <c r="K63" s="3" t="s">
        <v>33</v>
      </c>
      <c r="L63" s="3" t="s">
        <v>317</v>
      </c>
      <c r="M63" s="4"/>
      <c r="N63" s="3" t="s">
        <v>324</v>
      </c>
      <c r="O63" s="3" t="s">
        <v>36</v>
      </c>
      <c r="P63" s="3" t="s">
        <v>151</v>
      </c>
      <c r="Q63" s="6">
        <v>1290978</v>
      </c>
      <c r="R63" s="6">
        <v>1290978</v>
      </c>
      <c r="S63" s="5" t="s">
        <v>38</v>
      </c>
      <c r="T63" s="4" t="s">
        <v>39</v>
      </c>
      <c r="U63" s="5" t="s">
        <v>325</v>
      </c>
      <c r="V63" s="7">
        <v>41957</v>
      </c>
      <c r="W63" s="7">
        <v>44651</v>
      </c>
      <c r="X63" s="5">
        <v>89</v>
      </c>
      <c r="Y63" s="4" t="s">
        <v>41</v>
      </c>
    </row>
    <row r="64" spans="1:25" hidden="1" x14ac:dyDescent="0.3">
      <c r="A64" s="2">
        <f>MATCH(B64,[1]Details!$B:$B,0)</f>
        <v>67</v>
      </c>
      <c r="B64" s="3" t="s">
        <v>326</v>
      </c>
      <c r="C64" s="4" t="s">
        <v>314</v>
      </c>
      <c r="D64" s="4" t="s">
        <v>29</v>
      </c>
      <c r="E64" s="4" t="s">
        <v>315</v>
      </c>
      <c r="F64" s="3" t="s">
        <v>327</v>
      </c>
      <c r="G64" s="3" t="s">
        <v>322</v>
      </c>
      <c r="H64" s="9" t="s">
        <v>29</v>
      </c>
      <c r="I64" s="9" t="s">
        <v>31</v>
      </c>
      <c r="J64" s="3" t="s">
        <v>328</v>
      </c>
      <c r="K64" s="3" t="s">
        <v>33</v>
      </c>
      <c r="L64" s="3" t="s">
        <v>317</v>
      </c>
      <c r="M64" s="4"/>
      <c r="N64" s="3" t="s">
        <v>329</v>
      </c>
      <c r="O64" s="3" t="s">
        <v>36</v>
      </c>
      <c r="P64" s="3" t="s">
        <v>151</v>
      </c>
      <c r="Q64" s="6">
        <v>422318</v>
      </c>
      <c r="R64" s="6">
        <v>422318</v>
      </c>
      <c r="S64" s="5" t="s">
        <v>38</v>
      </c>
      <c r="T64" s="4" t="s">
        <v>39</v>
      </c>
      <c r="U64" s="5" t="s">
        <v>330</v>
      </c>
      <c r="V64" s="7">
        <v>42248</v>
      </c>
      <c r="W64" s="7">
        <v>44681</v>
      </c>
      <c r="X64" s="5">
        <v>80</v>
      </c>
      <c r="Y64" s="4" t="s">
        <v>41</v>
      </c>
    </row>
    <row r="65" spans="1:25" hidden="1" x14ac:dyDescent="0.3">
      <c r="A65" s="2">
        <f>MATCH(B65,[1]Details!$B:$B,0)</f>
        <v>68</v>
      </c>
      <c r="B65" s="3" t="s">
        <v>331</v>
      </c>
      <c r="C65" s="4" t="s">
        <v>314</v>
      </c>
      <c r="D65" s="4" t="s">
        <v>29</v>
      </c>
      <c r="E65" s="4" t="s">
        <v>315</v>
      </c>
      <c r="F65" s="3" t="s">
        <v>167</v>
      </c>
      <c r="G65" s="3" t="s">
        <v>322</v>
      </c>
      <c r="H65" s="9" t="s">
        <v>29</v>
      </c>
      <c r="I65" s="9" t="s">
        <v>31</v>
      </c>
      <c r="J65" s="3" t="s">
        <v>332</v>
      </c>
      <c r="K65" s="3" t="s">
        <v>33</v>
      </c>
      <c r="L65" s="3" t="s">
        <v>317</v>
      </c>
      <c r="M65" s="4"/>
      <c r="N65" s="3" t="s">
        <v>333</v>
      </c>
      <c r="O65" s="3" t="s">
        <v>36</v>
      </c>
      <c r="P65" s="3" t="s">
        <v>151</v>
      </c>
      <c r="Q65" s="6">
        <v>539692</v>
      </c>
      <c r="R65" s="6">
        <v>539692</v>
      </c>
      <c r="S65" s="5" t="s">
        <v>38</v>
      </c>
      <c r="T65" s="4" t="s">
        <v>39</v>
      </c>
      <c r="U65" s="5" t="s">
        <v>40</v>
      </c>
      <c r="V65" s="7">
        <v>42614</v>
      </c>
      <c r="W65" s="7">
        <v>44804</v>
      </c>
      <c r="X65" s="5">
        <v>72</v>
      </c>
      <c r="Y65" s="4" t="s">
        <v>41</v>
      </c>
    </row>
    <row r="66" spans="1:25" hidden="1" x14ac:dyDescent="0.3">
      <c r="A66" s="2">
        <f>MATCH(B66,[1]Details!$B:$B,0)</f>
        <v>69</v>
      </c>
      <c r="B66" s="3" t="s">
        <v>334</v>
      </c>
      <c r="C66" s="4" t="s">
        <v>314</v>
      </c>
      <c r="D66" s="4" t="s">
        <v>29</v>
      </c>
      <c r="E66" s="4" t="s">
        <v>315</v>
      </c>
      <c r="F66" s="3" t="s">
        <v>335</v>
      </c>
      <c r="G66" s="3" t="s">
        <v>322</v>
      </c>
      <c r="H66" s="9" t="s">
        <v>29</v>
      </c>
      <c r="I66" s="9" t="s">
        <v>31</v>
      </c>
      <c r="J66" s="3" t="s">
        <v>336</v>
      </c>
      <c r="K66" s="3" t="s">
        <v>33</v>
      </c>
      <c r="L66" s="3" t="s">
        <v>317</v>
      </c>
      <c r="M66" s="4"/>
      <c r="N66" s="3" t="s">
        <v>337</v>
      </c>
      <c r="O66" s="3" t="s">
        <v>36</v>
      </c>
      <c r="P66" s="3" t="s">
        <v>151</v>
      </c>
      <c r="Q66" s="6">
        <v>331196.3</v>
      </c>
      <c r="R66" s="6">
        <v>331196.3</v>
      </c>
      <c r="S66" s="5" t="s">
        <v>38</v>
      </c>
      <c r="T66" s="4" t="s">
        <v>39</v>
      </c>
      <c r="U66" s="5" t="s">
        <v>330</v>
      </c>
      <c r="V66" s="7">
        <v>42248</v>
      </c>
      <c r="W66" s="7">
        <v>44834</v>
      </c>
      <c r="X66" s="5">
        <v>85</v>
      </c>
      <c r="Y66" s="4" t="s">
        <v>338</v>
      </c>
    </row>
    <row r="67" spans="1:25" hidden="1" x14ac:dyDescent="0.3">
      <c r="A67" s="2">
        <f>MATCH(B67,[1]Details!$B:$B,0)</f>
        <v>70</v>
      </c>
      <c r="B67" s="3" t="s">
        <v>339</v>
      </c>
      <c r="C67" s="4" t="s">
        <v>314</v>
      </c>
      <c r="D67" s="4" t="s">
        <v>29</v>
      </c>
      <c r="E67" s="4" t="s">
        <v>315</v>
      </c>
      <c r="F67" s="3" t="s">
        <v>29</v>
      </c>
      <c r="G67" s="3" t="s">
        <v>322</v>
      </c>
      <c r="H67" s="9" t="s">
        <v>29</v>
      </c>
      <c r="I67" s="9" t="s">
        <v>31</v>
      </c>
      <c r="J67" s="3" t="s">
        <v>316</v>
      </c>
      <c r="K67" s="3" t="s">
        <v>33</v>
      </c>
      <c r="L67" s="3" t="s">
        <v>317</v>
      </c>
      <c r="M67" s="4"/>
      <c r="N67" s="3" t="s">
        <v>340</v>
      </c>
      <c r="O67" s="3" t="s">
        <v>36</v>
      </c>
      <c r="P67" s="3" t="s">
        <v>151</v>
      </c>
      <c r="Q67" s="6">
        <v>4346588</v>
      </c>
      <c r="R67" s="6">
        <v>4346588</v>
      </c>
      <c r="S67" s="5" t="s">
        <v>38</v>
      </c>
      <c r="T67" s="4" t="s">
        <v>39</v>
      </c>
      <c r="U67" s="5" t="s">
        <v>341</v>
      </c>
      <c r="V67" s="7">
        <v>42981</v>
      </c>
      <c r="W67" s="7">
        <v>44834</v>
      </c>
      <c r="X67" s="5">
        <v>61</v>
      </c>
      <c r="Y67" s="4" t="s">
        <v>41</v>
      </c>
    </row>
    <row r="68" spans="1:25" hidden="1" x14ac:dyDescent="0.3">
      <c r="A68" s="2">
        <f>MATCH(B68,[1]Details!$B:$B,0)</f>
        <v>71</v>
      </c>
      <c r="B68" s="3" t="s">
        <v>342</v>
      </c>
      <c r="C68" s="4" t="s">
        <v>314</v>
      </c>
      <c r="D68" s="4" t="s">
        <v>29</v>
      </c>
      <c r="E68" s="4" t="s">
        <v>315</v>
      </c>
      <c r="F68" s="3" t="s">
        <v>44</v>
      </c>
      <c r="G68" s="3" t="s">
        <v>322</v>
      </c>
      <c r="H68" s="9" t="s">
        <v>29</v>
      </c>
      <c r="I68" s="9" t="s">
        <v>31</v>
      </c>
      <c r="J68" s="3" t="s">
        <v>343</v>
      </c>
      <c r="K68" s="3" t="s">
        <v>33</v>
      </c>
      <c r="L68" s="3" t="s">
        <v>317</v>
      </c>
      <c r="M68" s="4"/>
      <c r="N68" s="3" t="s">
        <v>344</v>
      </c>
      <c r="O68" s="3" t="s">
        <v>36</v>
      </c>
      <c r="P68" s="3" t="s">
        <v>151</v>
      </c>
      <c r="Q68" s="6">
        <v>591322</v>
      </c>
      <c r="R68" s="6">
        <v>591322</v>
      </c>
      <c r="S68" s="5" t="s">
        <v>38</v>
      </c>
      <c r="T68" s="4" t="s">
        <v>39</v>
      </c>
      <c r="U68" s="5" t="s">
        <v>40</v>
      </c>
      <c r="V68" s="7">
        <v>42736</v>
      </c>
      <c r="W68" s="7">
        <v>44926</v>
      </c>
      <c r="X68" s="5">
        <v>72</v>
      </c>
      <c r="Y68" s="4" t="s">
        <v>41</v>
      </c>
    </row>
    <row r="69" spans="1:25" hidden="1" x14ac:dyDescent="0.3">
      <c r="A69" s="2">
        <f>MATCH(B69,[1]Details!$B:$B,0)</f>
        <v>72</v>
      </c>
      <c r="B69" s="3" t="s">
        <v>345</v>
      </c>
      <c r="C69" s="4" t="s">
        <v>314</v>
      </c>
      <c r="D69" s="4" t="s">
        <v>29</v>
      </c>
      <c r="E69" s="4" t="s">
        <v>315</v>
      </c>
      <c r="F69" s="3" t="s">
        <v>29</v>
      </c>
      <c r="G69" s="3" t="s">
        <v>322</v>
      </c>
      <c r="H69" s="9" t="s">
        <v>29</v>
      </c>
      <c r="I69" s="9" t="s">
        <v>31</v>
      </c>
      <c r="J69" s="3" t="s">
        <v>316</v>
      </c>
      <c r="K69" s="3" t="s">
        <v>33</v>
      </c>
      <c r="L69" s="3" t="s">
        <v>317</v>
      </c>
      <c r="M69" s="4"/>
      <c r="N69" s="3" t="s">
        <v>346</v>
      </c>
      <c r="O69" s="3" t="s">
        <v>36</v>
      </c>
      <c r="P69" s="3" t="s">
        <v>151</v>
      </c>
      <c r="Q69" s="6">
        <v>5289388</v>
      </c>
      <c r="R69" s="6">
        <v>5289388</v>
      </c>
      <c r="S69" s="5" t="s">
        <v>38</v>
      </c>
      <c r="T69" s="4" t="s">
        <v>39</v>
      </c>
      <c r="U69" s="5" t="s">
        <v>347</v>
      </c>
      <c r="V69" s="7">
        <v>43405</v>
      </c>
      <c r="W69" s="7">
        <v>45396</v>
      </c>
      <c r="X69" s="5">
        <v>66</v>
      </c>
      <c r="Y69" s="4" t="s">
        <v>41</v>
      </c>
    </row>
    <row r="70" spans="1:25" hidden="1" x14ac:dyDescent="0.3">
      <c r="A70" s="2">
        <f>MATCH(B70,[1]Details!$B:$B,0)</f>
        <v>73</v>
      </c>
      <c r="B70" s="3" t="s">
        <v>348</v>
      </c>
      <c r="C70" s="4" t="s">
        <v>314</v>
      </c>
      <c r="D70" s="4" t="s">
        <v>29</v>
      </c>
      <c r="E70" s="4" t="s">
        <v>315</v>
      </c>
      <c r="F70" s="3" t="s">
        <v>29</v>
      </c>
      <c r="G70" s="3" t="s">
        <v>29</v>
      </c>
      <c r="H70" s="9" t="s">
        <v>29</v>
      </c>
      <c r="I70" s="9" t="s">
        <v>31</v>
      </c>
      <c r="J70" s="3" t="s">
        <v>316</v>
      </c>
      <c r="K70" s="3" t="s">
        <v>33</v>
      </c>
      <c r="L70" s="3" t="s">
        <v>317</v>
      </c>
      <c r="M70" s="4"/>
      <c r="N70" s="3" t="s">
        <v>349</v>
      </c>
      <c r="O70" s="3" t="s">
        <v>36</v>
      </c>
      <c r="P70" s="3" t="s">
        <v>151</v>
      </c>
      <c r="Q70" s="6">
        <v>4703063.05</v>
      </c>
      <c r="R70" s="6">
        <v>4703063.05</v>
      </c>
      <c r="S70" s="5" t="s">
        <v>38</v>
      </c>
      <c r="T70" s="4" t="s">
        <v>39</v>
      </c>
      <c r="U70" s="5" t="s">
        <v>52</v>
      </c>
      <c r="V70" s="7">
        <v>43800</v>
      </c>
      <c r="W70" s="7">
        <v>45626</v>
      </c>
      <c r="X70" s="5">
        <v>60</v>
      </c>
      <c r="Y70" s="4" t="s">
        <v>41</v>
      </c>
    </row>
    <row r="71" spans="1:25" hidden="1" x14ac:dyDescent="0.3">
      <c r="A71" s="2">
        <f>MATCH(B71,[1]Details!$B:$B,0)</f>
        <v>74</v>
      </c>
      <c r="B71" s="3" t="s">
        <v>350</v>
      </c>
      <c r="C71" s="4" t="s">
        <v>351</v>
      </c>
      <c r="D71" s="4" t="s">
        <v>29</v>
      </c>
      <c r="E71" s="4" t="s">
        <v>315</v>
      </c>
      <c r="F71" s="3" t="s">
        <v>29</v>
      </c>
      <c r="G71" s="3" t="s">
        <v>352</v>
      </c>
      <c r="H71" s="9" t="s">
        <v>29</v>
      </c>
      <c r="I71" s="9" t="s">
        <v>31</v>
      </c>
      <c r="J71" s="3" t="s">
        <v>316</v>
      </c>
      <c r="K71" s="3" t="s">
        <v>33</v>
      </c>
      <c r="L71" s="3" t="s">
        <v>353</v>
      </c>
      <c r="M71" s="4"/>
      <c r="N71" s="3" t="s">
        <v>354</v>
      </c>
      <c r="O71" s="3" t="s">
        <v>36</v>
      </c>
      <c r="P71" s="3" t="s">
        <v>151</v>
      </c>
      <c r="Q71" s="6">
        <v>1980040</v>
      </c>
      <c r="R71" s="6">
        <v>1980040</v>
      </c>
      <c r="S71" s="5" t="s">
        <v>38</v>
      </c>
      <c r="T71" s="4" t="s">
        <v>39</v>
      </c>
      <c r="U71" s="5" t="s">
        <v>52</v>
      </c>
      <c r="V71" s="7">
        <v>43460</v>
      </c>
      <c r="W71" s="7">
        <v>44651</v>
      </c>
      <c r="X71" s="5">
        <v>41</v>
      </c>
      <c r="Y71" s="4" t="s">
        <v>41</v>
      </c>
    </row>
    <row r="72" spans="1:25" hidden="1" x14ac:dyDescent="0.3">
      <c r="A72" s="2">
        <f>MATCH(B72,[1]Details!$B:$B,0)</f>
        <v>75</v>
      </c>
      <c r="B72" s="3" t="s">
        <v>355</v>
      </c>
      <c r="C72" s="4" t="s">
        <v>351</v>
      </c>
      <c r="D72" s="4" t="s">
        <v>29</v>
      </c>
      <c r="E72" s="4" t="s">
        <v>315</v>
      </c>
      <c r="F72" s="3" t="s">
        <v>29</v>
      </c>
      <c r="G72" s="3" t="s">
        <v>356</v>
      </c>
      <c r="H72" s="9" t="s">
        <v>29</v>
      </c>
      <c r="I72" s="9" t="s">
        <v>31</v>
      </c>
      <c r="J72" s="3" t="s">
        <v>316</v>
      </c>
      <c r="K72" s="3" t="s">
        <v>33</v>
      </c>
      <c r="L72" s="3" t="s">
        <v>353</v>
      </c>
      <c r="M72" s="4"/>
      <c r="N72" s="3" t="s">
        <v>357</v>
      </c>
      <c r="O72" s="3" t="s">
        <v>36</v>
      </c>
      <c r="P72" s="3" t="s">
        <v>151</v>
      </c>
      <c r="Q72" s="6">
        <v>1449857.53</v>
      </c>
      <c r="R72" s="6">
        <v>1449857.53</v>
      </c>
      <c r="S72" s="5" t="s">
        <v>38</v>
      </c>
      <c r="T72" s="4" t="s">
        <v>39</v>
      </c>
      <c r="U72" s="5" t="s">
        <v>347</v>
      </c>
      <c r="V72" s="7">
        <v>43132</v>
      </c>
      <c r="W72" s="7">
        <v>44957</v>
      </c>
      <c r="X72" s="5">
        <v>60</v>
      </c>
      <c r="Y72" s="4" t="s">
        <v>41</v>
      </c>
    </row>
    <row r="73" spans="1:25" hidden="1" x14ac:dyDescent="0.3">
      <c r="A73" s="2">
        <f>MATCH(B73,[1]Details!$B:$B,0)</f>
        <v>76</v>
      </c>
      <c r="B73" s="3" t="s">
        <v>358</v>
      </c>
      <c r="C73" s="4" t="s">
        <v>351</v>
      </c>
      <c r="D73" s="4" t="s">
        <v>29</v>
      </c>
      <c r="E73" s="4" t="s">
        <v>315</v>
      </c>
      <c r="F73" s="3" t="s">
        <v>29</v>
      </c>
      <c r="G73" s="3" t="s">
        <v>29</v>
      </c>
      <c r="H73" s="9" t="s">
        <v>29</v>
      </c>
      <c r="I73" s="9" t="s">
        <v>31</v>
      </c>
      <c r="J73" s="3" t="s">
        <v>316</v>
      </c>
      <c r="K73" s="3" t="s">
        <v>33</v>
      </c>
      <c r="L73" s="3" t="s">
        <v>353</v>
      </c>
      <c r="M73" s="4"/>
      <c r="N73" s="3" t="s">
        <v>359</v>
      </c>
      <c r="O73" s="3" t="s">
        <v>36</v>
      </c>
      <c r="P73" s="3" t="s">
        <v>151</v>
      </c>
      <c r="Q73" s="6">
        <v>2000000</v>
      </c>
      <c r="R73" s="6">
        <v>2000000</v>
      </c>
      <c r="S73" s="5" t="s">
        <v>38</v>
      </c>
      <c r="T73" s="4" t="s">
        <v>39</v>
      </c>
      <c r="U73" s="5" t="s">
        <v>98</v>
      </c>
      <c r="V73" s="7">
        <v>43831</v>
      </c>
      <c r="W73" s="7">
        <v>45291</v>
      </c>
      <c r="X73" s="5">
        <v>48</v>
      </c>
      <c r="Y73" s="4" t="s">
        <v>41</v>
      </c>
    </row>
    <row r="74" spans="1:25" hidden="1" x14ac:dyDescent="0.3">
      <c r="A74" s="2">
        <f>MATCH(B74,[1]Details!$B:$B,0)</f>
        <v>77</v>
      </c>
      <c r="B74" s="3" t="s">
        <v>360</v>
      </c>
      <c r="C74" s="4" t="s">
        <v>351</v>
      </c>
      <c r="D74" s="4" t="s">
        <v>29</v>
      </c>
      <c r="E74" s="4" t="s">
        <v>315</v>
      </c>
      <c r="F74" s="3" t="s">
        <v>29</v>
      </c>
      <c r="G74" s="3" t="s">
        <v>29</v>
      </c>
      <c r="H74" s="9" t="s">
        <v>29</v>
      </c>
      <c r="I74" s="9" t="s">
        <v>31</v>
      </c>
      <c r="J74" s="3" t="s">
        <v>316</v>
      </c>
      <c r="K74" s="3" t="s">
        <v>131</v>
      </c>
      <c r="L74" s="3" t="s">
        <v>353</v>
      </c>
      <c r="M74" s="4"/>
      <c r="N74" s="3" t="s">
        <v>361</v>
      </c>
      <c r="O74" s="3" t="s">
        <v>36</v>
      </c>
      <c r="P74" s="3" t="s">
        <v>151</v>
      </c>
      <c r="Q74" s="6">
        <v>1905912</v>
      </c>
      <c r="R74" s="6">
        <v>1905912</v>
      </c>
      <c r="S74" s="5" t="s">
        <v>38</v>
      </c>
      <c r="T74" s="4" t="s">
        <v>39</v>
      </c>
      <c r="U74" s="5" t="s">
        <v>133</v>
      </c>
      <c r="V74" s="7">
        <v>44197</v>
      </c>
      <c r="W74" s="7">
        <v>45657</v>
      </c>
      <c r="X74" s="5">
        <v>48</v>
      </c>
      <c r="Y74" s="4" t="s">
        <v>41</v>
      </c>
    </row>
    <row r="75" spans="1:25" hidden="1" x14ac:dyDescent="0.3">
      <c r="A75" s="2">
        <f>MATCH(B75,[1]Details!$B:$B,0)</f>
        <v>78</v>
      </c>
      <c r="B75" s="13" t="s">
        <v>362</v>
      </c>
      <c r="C75" s="4" t="s">
        <v>363</v>
      </c>
      <c r="D75" s="4"/>
      <c r="E75" s="4" t="s">
        <v>364</v>
      </c>
      <c r="F75" s="3" t="s">
        <v>365</v>
      </c>
      <c r="G75" s="3" t="s">
        <v>45</v>
      </c>
      <c r="H75" s="9" t="s">
        <v>365</v>
      </c>
      <c r="I75" s="9" t="s">
        <v>31</v>
      </c>
      <c r="J75" s="3" t="s">
        <v>366</v>
      </c>
      <c r="K75" s="3" t="s">
        <v>33</v>
      </c>
      <c r="L75" s="3" t="s">
        <v>367</v>
      </c>
      <c r="M75" s="4" t="s">
        <v>368</v>
      </c>
      <c r="N75" s="3" t="s">
        <v>369</v>
      </c>
      <c r="O75" s="3" t="s">
        <v>50</v>
      </c>
      <c r="P75" s="3" t="s">
        <v>319</v>
      </c>
      <c r="Q75" s="6">
        <v>1097432</v>
      </c>
      <c r="R75" s="6">
        <v>1097432</v>
      </c>
      <c r="S75" s="5" t="s">
        <v>38</v>
      </c>
      <c r="T75" s="4" t="s">
        <v>39</v>
      </c>
      <c r="U75" s="5" t="s">
        <v>347</v>
      </c>
      <c r="V75" s="7">
        <v>43101</v>
      </c>
      <c r="W75" s="7">
        <v>44378</v>
      </c>
      <c r="X75" s="5">
        <v>42</v>
      </c>
      <c r="Y75" s="4" t="s">
        <v>41</v>
      </c>
    </row>
    <row r="76" spans="1:25" hidden="1" x14ac:dyDescent="0.3">
      <c r="A76" s="2">
        <f>MATCH(B76,[1]Details!$B:$B,0)</f>
        <v>79</v>
      </c>
      <c r="B76" s="13" t="s">
        <v>370</v>
      </c>
      <c r="C76" s="4" t="s">
        <v>363</v>
      </c>
      <c r="D76" s="4"/>
      <c r="E76" s="4" t="s">
        <v>364</v>
      </c>
      <c r="F76" s="3" t="s">
        <v>365</v>
      </c>
      <c r="G76" s="3" t="s">
        <v>45</v>
      </c>
      <c r="H76" s="9" t="s">
        <v>365</v>
      </c>
      <c r="I76" s="9" t="s">
        <v>31</v>
      </c>
      <c r="J76" s="3" t="s">
        <v>366</v>
      </c>
      <c r="K76" s="3" t="s">
        <v>33</v>
      </c>
      <c r="L76" s="3" t="s">
        <v>367</v>
      </c>
      <c r="M76" s="4" t="s">
        <v>368</v>
      </c>
      <c r="N76" s="3" t="s">
        <v>371</v>
      </c>
      <c r="O76" s="3" t="s">
        <v>50</v>
      </c>
      <c r="P76" s="3" t="s">
        <v>319</v>
      </c>
      <c r="Q76" s="6">
        <v>1909721</v>
      </c>
      <c r="R76" s="6">
        <v>1909721</v>
      </c>
      <c r="S76" s="5" t="s">
        <v>38</v>
      </c>
      <c r="T76" s="4" t="s">
        <v>39</v>
      </c>
      <c r="U76" s="5" t="s">
        <v>52</v>
      </c>
      <c r="V76" s="7">
        <v>43101</v>
      </c>
      <c r="W76" s="7">
        <v>44378</v>
      </c>
      <c r="X76" s="5">
        <v>42</v>
      </c>
      <c r="Y76" s="4" t="s">
        <v>41</v>
      </c>
    </row>
    <row r="77" spans="1:25" hidden="1" x14ac:dyDescent="0.3">
      <c r="A77" s="2">
        <f>MATCH(B77,[1]Details!$B:$B,0)</f>
        <v>80</v>
      </c>
      <c r="B77" s="13" t="s">
        <v>372</v>
      </c>
      <c r="C77" s="4" t="s">
        <v>363</v>
      </c>
      <c r="D77" s="4"/>
      <c r="E77" s="4" t="s">
        <v>364</v>
      </c>
      <c r="F77" s="3" t="s">
        <v>365</v>
      </c>
      <c r="G77" s="3" t="s">
        <v>45</v>
      </c>
      <c r="H77" s="9" t="s">
        <v>365</v>
      </c>
      <c r="I77" s="9" t="s">
        <v>31</v>
      </c>
      <c r="J77" s="3" t="s">
        <v>366</v>
      </c>
      <c r="K77" s="3" t="s">
        <v>33</v>
      </c>
      <c r="L77" s="3" t="s">
        <v>367</v>
      </c>
      <c r="M77" s="4" t="s">
        <v>368</v>
      </c>
      <c r="N77" s="3" t="s">
        <v>373</v>
      </c>
      <c r="O77" s="3" t="s">
        <v>50</v>
      </c>
      <c r="P77" s="3" t="s">
        <v>319</v>
      </c>
      <c r="Q77" s="6">
        <v>555800</v>
      </c>
      <c r="R77" s="6">
        <v>555800</v>
      </c>
      <c r="S77" s="5" t="s">
        <v>38</v>
      </c>
      <c r="T77" s="4" t="s">
        <v>39</v>
      </c>
      <c r="U77" s="5" t="s">
        <v>98</v>
      </c>
      <c r="V77" s="7">
        <v>43983</v>
      </c>
      <c r="W77" s="7">
        <v>45443</v>
      </c>
      <c r="X77" s="5">
        <v>48</v>
      </c>
      <c r="Y77" s="4" t="s">
        <v>41</v>
      </c>
    </row>
    <row r="78" spans="1:25" hidden="1" x14ac:dyDescent="0.3">
      <c r="A78" s="2">
        <f>MATCH(B78,[1]Details!$B:$B,0)</f>
        <v>81</v>
      </c>
      <c r="B78" s="13" t="s">
        <v>374</v>
      </c>
      <c r="C78" s="4" t="s">
        <v>363</v>
      </c>
      <c r="D78" s="4"/>
      <c r="E78" s="4" t="s">
        <v>364</v>
      </c>
      <c r="F78" s="3" t="s">
        <v>365</v>
      </c>
      <c r="G78" s="3" t="s">
        <v>45</v>
      </c>
      <c r="H78" s="9" t="s">
        <v>365</v>
      </c>
      <c r="I78" s="9" t="s">
        <v>31</v>
      </c>
      <c r="J78" s="3" t="s">
        <v>366</v>
      </c>
      <c r="K78" s="3" t="s">
        <v>33</v>
      </c>
      <c r="L78" s="3" t="s">
        <v>367</v>
      </c>
      <c r="M78" s="4" t="s">
        <v>368</v>
      </c>
      <c r="N78" s="3" t="s">
        <v>375</v>
      </c>
      <c r="O78" s="3" t="s">
        <v>50</v>
      </c>
      <c r="P78" s="3" t="s">
        <v>319</v>
      </c>
      <c r="Q78" s="6">
        <v>1444200</v>
      </c>
      <c r="R78" s="6">
        <v>1444200</v>
      </c>
      <c r="S78" s="5" t="s">
        <v>38</v>
      </c>
      <c r="T78" s="4" t="s">
        <v>39</v>
      </c>
      <c r="U78" s="5" t="s">
        <v>98</v>
      </c>
      <c r="V78" s="7">
        <v>43983</v>
      </c>
      <c r="W78" s="7">
        <v>44712</v>
      </c>
      <c r="X78" s="5">
        <v>24</v>
      </c>
      <c r="Y78" s="4" t="s">
        <v>41</v>
      </c>
    </row>
    <row r="79" spans="1:25" hidden="1" x14ac:dyDescent="0.3">
      <c r="A79" s="2">
        <f>MATCH(B79,[1]Details!$B:$B,0)</f>
        <v>82</v>
      </c>
      <c r="B79" s="13" t="s">
        <v>376</v>
      </c>
      <c r="C79" s="4" t="s">
        <v>363</v>
      </c>
      <c r="D79" s="4"/>
      <c r="E79" s="4" t="s">
        <v>364</v>
      </c>
      <c r="F79" s="3" t="s">
        <v>365</v>
      </c>
      <c r="G79" s="3" t="s">
        <v>45</v>
      </c>
      <c r="H79" s="9" t="s">
        <v>365</v>
      </c>
      <c r="I79" s="9" t="s">
        <v>31</v>
      </c>
      <c r="J79" s="3" t="s">
        <v>366</v>
      </c>
      <c r="K79" s="3" t="s">
        <v>33</v>
      </c>
      <c r="L79" s="3" t="s">
        <v>367</v>
      </c>
      <c r="M79" s="4"/>
      <c r="N79" s="3" t="s">
        <v>377</v>
      </c>
      <c r="O79" s="3" t="s">
        <v>50</v>
      </c>
      <c r="P79" s="3" t="s">
        <v>151</v>
      </c>
      <c r="Q79" s="6">
        <v>267206</v>
      </c>
      <c r="R79" s="6">
        <v>267206</v>
      </c>
      <c r="S79" s="5" t="s">
        <v>38</v>
      </c>
      <c r="T79" s="4" t="s">
        <v>39</v>
      </c>
      <c r="U79" s="5" t="s">
        <v>325</v>
      </c>
      <c r="V79" s="7">
        <v>41348</v>
      </c>
      <c r="W79" s="7">
        <v>45443</v>
      </c>
      <c r="X79" s="5">
        <v>135</v>
      </c>
      <c r="Y79" s="4" t="s">
        <v>41</v>
      </c>
    </row>
    <row r="80" spans="1:25" hidden="1" x14ac:dyDescent="0.3">
      <c r="A80" s="2">
        <f>MATCH(B80,[1]Details!$B:$B,0)</f>
        <v>87</v>
      </c>
      <c r="B80" s="3" t="s">
        <v>378</v>
      </c>
      <c r="C80" s="4" t="s">
        <v>351</v>
      </c>
      <c r="D80" s="4" t="s">
        <v>29</v>
      </c>
      <c r="E80" s="4" t="s">
        <v>315</v>
      </c>
      <c r="F80" s="3" t="s">
        <v>232</v>
      </c>
      <c r="G80" s="3" t="s">
        <v>356</v>
      </c>
      <c r="H80" s="9" t="s">
        <v>46</v>
      </c>
      <c r="I80" s="9" t="s">
        <v>31</v>
      </c>
      <c r="J80" s="3" t="s">
        <v>379</v>
      </c>
      <c r="K80" s="3" t="s">
        <v>33</v>
      </c>
      <c r="L80" s="3" t="s">
        <v>353</v>
      </c>
      <c r="M80" s="4"/>
      <c r="N80" s="3" t="s">
        <v>380</v>
      </c>
      <c r="O80" s="3" t="s">
        <v>36</v>
      </c>
      <c r="P80" s="3" t="s">
        <v>151</v>
      </c>
      <c r="Q80" s="6">
        <v>235156</v>
      </c>
      <c r="R80" s="6">
        <v>235156</v>
      </c>
      <c r="S80" s="5" t="s">
        <v>38</v>
      </c>
      <c r="T80" s="4" t="s">
        <v>39</v>
      </c>
      <c r="U80" s="5" t="s">
        <v>341</v>
      </c>
      <c r="V80" s="7">
        <v>42737</v>
      </c>
      <c r="W80" s="7">
        <v>44562</v>
      </c>
      <c r="X80" s="5">
        <v>60</v>
      </c>
      <c r="Y80" s="4" t="s">
        <v>41</v>
      </c>
    </row>
    <row r="81" spans="1:25" hidden="1" x14ac:dyDescent="0.3">
      <c r="A81" s="2">
        <f>MATCH(B81,[1]Details!$B:$B,0)</f>
        <v>88</v>
      </c>
      <c r="B81" s="3" t="s">
        <v>381</v>
      </c>
      <c r="C81" s="4" t="s">
        <v>351</v>
      </c>
      <c r="D81" s="4" t="s">
        <v>29</v>
      </c>
      <c r="E81" s="4" t="s">
        <v>315</v>
      </c>
      <c r="F81" s="3" t="s">
        <v>101</v>
      </c>
      <c r="G81" s="3" t="s">
        <v>356</v>
      </c>
      <c r="H81" s="9" t="s">
        <v>46</v>
      </c>
      <c r="I81" s="9" t="s">
        <v>31</v>
      </c>
      <c r="J81" s="3" t="s">
        <v>382</v>
      </c>
      <c r="K81" s="3" t="s">
        <v>33</v>
      </c>
      <c r="L81" s="3" t="s">
        <v>353</v>
      </c>
      <c r="M81" s="4"/>
      <c r="N81" s="3" t="s">
        <v>383</v>
      </c>
      <c r="O81" s="3" t="s">
        <v>36</v>
      </c>
      <c r="P81" s="3" t="s">
        <v>151</v>
      </c>
      <c r="Q81" s="6">
        <v>240535</v>
      </c>
      <c r="R81" s="6">
        <v>240535</v>
      </c>
      <c r="S81" s="5" t="s">
        <v>38</v>
      </c>
      <c r="T81" s="4" t="s">
        <v>39</v>
      </c>
      <c r="U81" s="5" t="s">
        <v>341</v>
      </c>
      <c r="V81" s="7">
        <v>42767</v>
      </c>
      <c r="W81" s="7">
        <v>44227</v>
      </c>
      <c r="X81" s="5">
        <v>48</v>
      </c>
      <c r="Y81" s="4" t="s">
        <v>41</v>
      </c>
    </row>
    <row r="82" spans="1:25" hidden="1" x14ac:dyDescent="0.3">
      <c r="A82" s="2">
        <f>MATCH(B82,[1]Details!$B:$B,0)</f>
        <v>89</v>
      </c>
      <c r="B82" s="3" t="s">
        <v>384</v>
      </c>
      <c r="C82" s="4" t="s">
        <v>351</v>
      </c>
      <c r="D82" s="4" t="s">
        <v>29</v>
      </c>
      <c r="E82" s="4" t="s">
        <v>315</v>
      </c>
      <c r="F82" s="3" t="s">
        <v>385</v>
      </c>
      <c r="G82" s="3" t="s">
        <v>356</v>
      </c>
      <c r="H82" s="9" t="s">
        <v>46</v>
      </c>
      <c r="I82" s="9" t="s">
        <v>31</v>
      </c>
      <c r="J82" s="3" t="s">
        <v>386</v>
      </c>
      <c r="K82" s="3" t="s">
        <v>33</v>
      </c>
      <c r="L82" s="3" t="s">
        <v>353</v>
      </c>
      <c r="M82" s="4"/>
      <c r="N82" s="3" t="s">
        <v>387</v>
      </c>
      <c r="O82" s="3" t="s">
        <v>36</v>
      </c>
      <c r="P82" s="3" t="s">
        <v>151</v>
      </c>
      <c r="Q82" s="6">
        <v>228134</v>
      </c>
      <c r="R82" s="6">
        <v>228134</v>
      </c>
      <c r="S82" s="5" t="s">
        <v>38</v>
      </c>
      <c r="T82" s="4" t="s">
        <v>39</v>
      </c>
      <c r="U82" s="5" t="s">
        <v>341</v>
      </c>
      <c r="V82" s="7">
        <v>42767</v>
      </c>
      <c r="W82" s="7">
        <v>44226</v>
      </c>
      <c r="X82" s="5">
        <v>48</v>
      </c>
      <c r="Y82" s="4" t="s">
        <v>388</v>
      </c>
    </row>
    <row r="83" spans="1:25" hidden="1" x14ac:dyDescent="0.3">
      <c r="A83" s="2">
        <f>MATCH(B83,[1]Details!$B:$B,0)</f>
        <v>90</v>
      </c>
      <c r="B83" s="3" t="s">
        <v>389</v>
      </c>
      <c r="C83" s="4" t="s">
        <v>390</v>
      </c>
      <c r="D83" s="4" t="s">
        <v>29</v>
      </c>
      <c r="E83" s="4" t="s">
        <v>315</v>
      </c>
      <c r="F83" s="3" t="s">
        <v>105</v>
      </c>
      <c r="G83" s="3" t="s">
        <v>322</v>
      </c>
      <c r="H83" s="9" t="s">
        <v>29</v>
      </c>
      <c r="I83" s="9" t="s">
        <v>31</v>
      </c>
      <c r="J83" s="3" t="s">
        <v>391</v>
      </c>
      <c r="K83" s="3" t="s">
        <v>33</v>
      </c>
      <c r="L83" s="3" t="s">
        <v>317</v>
      </c>
      <c r="M83" s="4"/>
      <c r="N83" s="3" t="s">
        <v>392</v>
      </c>
      <c r="O83" s="3" t="s">
        <v>36</v>
      </c>
      <c r="P83" s="3" t="s">
        <v>151</v>
      </c>
      <c r="Q83" s="6">
        <v>614581</v>
      </c>
      <c r="R83" s="6">
        <v>614581</v>
      </c>
      <c r="S83" s="5" t="s">
        <v>38</v>
      </c>
      <c r="T83" s="4" t="s">
        <v>39</v>
      </c>
      <c r="U83" s="5" t="s">
        <v>393</v>
      </c>
      <c r="V83" s="7">
        <v>41183</v>
      </c>
      <c r="W83" s="7">
        <v>44286</v>
      </c>
      <c r="X83" s="5">
        <v>102</v>
      </c>
      <c r="Y83" s="4" t="s">
        <v>41</v>
      </c>
    </row>
    <row r="84" spans="1:25" hidden="1" x14ac:dyDescent="0.3">
      <c r="A84" s="2">
        <f>MATCH(B84,[1]Details!$B:$B,0)</f>
        <v>91</v>
      </c>
      <c r="B84" s="3" t="s">
        <v>394</v>
      </c>
      <c r="C84" s="4" t="s">
        <v>314</v>
      </c>
      <c r="D84" s="4" t="s">
        <v>29</v>
      </c>
      <c r="E84" s="4" t="s">
        <v>315</v>
      </c>
      <c r="F84" s="3" t="s">
        <v>154</v>
      </c>
      <c r="G84" s="3" t="s">
        <v>322</v>
      </c>
      <c r="H84" s="9" t="s">
        <v>29</v>
      </c>
      <c r="I84" s="9" t="s">
        <v>31</v>
      </c>
      <c r="J84" s="3" t="s">
        <v>395</v>
      </c>
      <c r="K84" s="3" t="s">
        <v>33</v>
      </c>
      <c r="L84" s="3" t="s">
        <v>317</v>
      </c>
      <c r="M84" s="4"/>
      <c r="N84" s="3" t="s">
        <v>396</v>
      </c>
      <c r="O84" s="3" t="s">
        <v>36</v>
      </c>
      <c r="P84" s="3" t="s">
        <v>151</v>
      </c>
      <c r="Q84" s="6">
        <v>598139</v>
      </c>
      <c r="R84" s="6">
        <v>598139</v>
      </c>
      <c r="S84" s="5" t="s">
        <v>38</v>
      </c>
      <c r="T84" s="4" t="s">
        <v>39</v>
      </c>
      <c r="U84" s="5" t="s">
        <v>397</v>
      </c>
      <c r="V84" s="7">
        <v>41821</v>
      </c>
      <c r="W84" s="7">
        <v>44286</v>
      </c>
      <c r="X84" s="5">
        <v>81</v>
      </c>
      <c r="Y84" s="4" t="s">
        <v>77</v>
      </c>
    </row>
    <row r="85" spans="1:25" hidden="1" x14ac:dyDescent="0.3">
      <c r="A85" s="2">
        <f>MATCH(B85,[1]Details!$B:$B,0)</f>
        <v>92</v>
      </c>
      <c r="B85" s="3" t="s">
        <v>398</v>
      </c>
      <c r="C85" s="4" t="s">
        <v>314</v>
      </c>
      <c r="D85" s="4" t="s">
        <v>29</v>
      </c>
      <c r="E85" s="4" t="s">
        <v>315</v>
      </c>
      <c r="F85" s="3" t="s">
        <v>101</v>
      </c>
      <c r="G85" s="3" t="s">
        <v>322</v>
      </c>
      <c r="H85" s="9" t="s">
        <v>29</v>
      </c>
      <c r="I85" s="9" t="s">
        <v>31</v>
      </c>
      <c r="J85" s="3" t="s">
        <v>399</v>
      </c>
      <c r="K85" s="3" t="s">
        <v>33</v>
      </c>
      <c r="L85" s="3" t="s">
        <v>317</v>
      </c>
      <c r="M85" s="4"/>
      <c r="N85" s="3" t="s">
        <v>400</v>
      </c>
      <c r="O85" s="3" t="s">
        <v>36</v>
      </c>
      <c r="P85" s="3" t="s">
        <v>151</v>
      </c>
      <c r="Q85" s="6">
        <v>514996</v>
      </c>
      <c r="R85" s="6">
        <v>514996</v>
      </c>
      <c r="S85" s="5" t="s">
        <v>38</v>
      </c>
      <c r="T85" s="4" t="s">
        <v>39</v>
      </c>
      <c r="U85" s="5" t="s">
        <v>397</v>
      </c>
      <c r="V85" s="7">
        <v>41944</v>
      </c>
      <c r="W85" s="7">
        <v>44227</v>
      </c>
      <c r="X85" s="5">
        <v>75</v>
      </c>
      <c r="Y85" s="4" t="s">
        <v>41</v>
      </c>
    </row>
    <row r="86" spans="1:25" hidden="1" x14ac:dyDescent="0.3">
      <c r="A86" s="2">
        <f>MATCH(B86,[1]Details!$B:$B,0)</f>
        <v>93</v>
      </c>
      <c r="B86" s="3" t="s">
        <v>401</v>
      </c>
      <c r="C86" s="4" t="s">
        <v>314</v>
      </c>
      <c r="D86" s="4" t="s">
        <v>29</v>
      </c>
      <c r="E86" s="4" t="s">
        <v>315</v>
      </c>
      <c r="F86" s="3" t="s">
        <v>402</v>
      </c>
      <c r="G86" s="3" t="s">
        <v>322</v>
      </c>
      <c r="H86" s="9" t="s">
        <v>29</v>
      </c>
      <c r="I86" s="9" t="s">
        <v>31</v>
      </c>
      <c r="J86" s="3" t="s">
        <v>403</v>
      </c>
      <c r="K86" s="3" t="s">
        <v>33</v>
      </c>
      <c r="L86" s="3" t="s">
        <v>317</v>
      </c>
      <c r="M86" s="4"/>
      <c r="N86" s="3" t="s">
        <v>404</v>
      </c>
      <c r="O86" s="3" t="s">
        <v>36</v>
      </c>
      <c r="P86" s="3" t="s">
        <v>151</v>
      </c>
      <c r="Q86" s="6">
        <v>526792</v>
      </c>
      <c r="R86" s="6">
        <v>526792</v>
      </c>
      <c r="S86" s="5" t="s">
        <v>38</v>
      </c>
      <c r="T86" s="4" t="s">
        <v>39</v>
      </c>
      <c r="U86" s="5" t="s">
        <v>330</v>
      </c>
      <c r="V86" s="7">
        <v>42156</v>
      </c>
      <c r="W86" s="7">
        <v>44408</v>
      </c>
      <c r="X86" s="5">
        <v>74</v>
      </c>
      <c r="Y86" s="4" t="s">
        <v>405</v>
      </c>
    </row>
    <row r="87" spans="1:25" hidden="1" x14ac:dyDescent="0.3">
      <c r="A87" s="2">
        <f>MATCH(B87,[1]Details!$B:$B,0)</f>
        <v>94</v>
      </c>
      <c r="B87" s="3" t="s">
        <v>406</v>
      </c>
      <c r="C87" s="4" t="s">
        <v>314</v>
      </c>
      <c r="D87" s="4" t="s">
        <v>29</v>
      </c>
      <c r="E87" s="4" t="s">
        <v>315</v>
      </c>
      <c r="F87" s="3" t="s">
        <v>167</v>
      </c>
      <c r="G87" s="3" t="s">
        <v>322</v>
      </c>
      <c r="H87" s="9" t="s">
        <v>29</v>
      </c>
      <c r="I87" s="9" t="s">
        <v>31</v>
      </c>
      <c r="J87" s="3" t="s">
        <v>407</v>
      </c>
      <c r="K87" s="3" t="s">
        <v>33</v>
      </c>
      <c r="L87" s="3" t="s">
        <v>317</v>
      </c>
      <c r="M87" s="4"/>
      <c r="N87" s="3" t="s">
        <v>408</v>
      </c>
      <c r="O87" s="3" t="s">
        <v>36</v>
      </c>
      <c r="P87" s="3" t="s">
        <v>151</v>
      </c>
      <c r="Q87" s="6">
        <v>400729</v>
      </c>
      <c r="R87" s="6">
        <v>400729</v>
      </c>
      <c r="S87" s="5" t="s">
        <v>38</v>
      </c>
      <c r="T87" s="4" t="s">
        <v>39</v>
      </c>
      <c r="U87" s="5" t="s">
        <v>330</v>
      </c>
      <c r="V87" s="7">
        <v>42262</v>
      </c>
      <c r="W87" s="7">
        <v>44377</v>
      </c>
      <c r="X87" s="5">
        <v>70</v>
      </c>
      <c r="Y87" s="4" t="s">
        <v>41</v>
      </c>
    </row>
    <row r="88" spans="1:25" hidden="1" x14ac:dyDescent="0.3">
      <c r="A88" s="2">
        <f>MATCH(B88,[1]Details!$B:$B,0)</f>
        <v>95</v>
      </c>
      <c r="B88" s="3" t="s">
        <v>409</v>
      </c>
      <c r="C88" s="4" t="s">
        <v>314</v>
      </c>
      <c r="D88" s="4" t="s">
        <v>29</v>
      </c>
      <c r="E88" s="4" t="s">
        <v>315</v>
      </c>
      <c r="F88" s="3" t="s">
        <v>410</v>
      </c>
      <c r="G88" s="3" t="s">
        <v>322</v>
      </c>
      <c r="H88" s="9" t="s">
        <v>29</v>
      </c>
      <c r="I88" s="9" t="s">
        <v>31</v>
      </c>
      <c r="J88" s="3" t="s">
        <v>411</v>
      </c>
      <c r="K88" s="3" t="s">
        <v>33</v>
      </c>
      <c r="L88" s="3" t="s">
        <v>317</v>
      </c>
      <c r="M88" s="4"/>
      <c r="N88" s="3" t="s">
        <v>412</v>
      </c>
      <c r="O88" s="3" t="s">
        <v>36</v>
      </c>
      <c r="P88" s="3" t="s">
        <v>151</v>
      </c>
      <c r="Q88" s="6">
        <v>628011</v>
      </c>
      <c r="R88" s="6">
        <v>628011</v>
      </c>
      <c r="S88" s="5" t="s">
        <v>38</v>
      </c>
      <c r="T88" s="4" t="s">
        <v>39</v>
      </c>
      <c r="U88" s="5" t="s">
        <v>330</v>
      </c>
      <c r="V88" s="7">
        <v>42157</v>
      </c>
      <c r="W88" s="7">
        <v>44377</v>
      </c>
      <c r="X88" s="5">
        <v>73</v>
      </c>
      <c r="Y88" s="4" t="s">
        <v>413</v>
      </c>
    </row>
    <row r="89" spans="1:25" hidden="1" x14ac:dyDescent="0.3">
      <c r="A89" s="2">
        <f>MATCH(B89,[1]Details!$B:$B,0)</f>
        <v>96</v>
      </c>
      <c r="B89" s="3" t="s">
        <v>414</v>
      </c>
      <c r="C89" s="4" t="s">
        <v>314</v>
      </c>
      <c r="D89" s="4" t="s">
        <v>29</v>
      </c>
      <c r="E89" s="4" t="s">
        <v>315</v>
      </c>
      <c r="F89" s="3" t="s">
        <v>101</v>
      </c>
      <c r="G89" s="3" t="s">
        <v>322</v>
      </c>
      <c r="H89" s="9" t="s">
        <v>29</v>
      </c>
      <c r="I89" s="9" t="s">
        <v>31</v>
      </c>
      <c r="J89" s="3" t="s">
        <v>415</v>
      </c>
      <c r="K89" s="3" t="s">
        <v>33</v>
      </c>
      <c r="L89" s="3" t="s">
        <v>317</v>
      </c>
      <c r="M89" s="4"/>
      <c r="N89" s="3" t="s">
        <v>416</v>
      </c>
      <c r="O89" s="3" t="s">
        <v>36</v>
      </c>
      <c r="P89" s="3" t="s">
        <v>151</v>
      </c>
      <c r="Q89" s="6">
        <v>597323.12</v>
      </c>
      <c r="R89" s="6">
        <v>597323.12</v>
      </c>
      <c r="S89" s="5" t="s">
        <v>38</v>
      </c>
      <c r="T89" s="4" t="s">
        <v>39</v>
      </c>
      <c r="U89" s="5" t="s">
        <v>330</v>
      </c>
      <c r="V89" s="7">
        <v>42278</v>
      </c>
      <c r="W89" s="7">
        <v>44592</v>
      </c>
      <c r="X89" s="5">
        <v>76</v>
      </c>
      <c r="Y89" s="4" t="s">
        <v>41</v>
      </c>
    </row>
    <row r="90" spans="1:25" hidden="1" x14ac:dyDescent="0.3">
      <c r="A90" s="2">
        <f>MATCH(B90,[1]Details!$B:$B,0)</f>
        <v>97</v>
      </c>
      <c r="B90" s="3" t="s">
        <v>417</v>
      </c>
      <c r="C90" s="4" t="s">
        <v>314</v>
      </c>
      <c r="D90" s="4" t="s">
        <v>29</v>
      </c>
      <c r="E90" s="4" t="s">
        <v>315</v>
      </c>
      <c r="F90" s="3" t="s">
        <v>335</v>
      </c>
      <c r="G90" s="3" t="s">
        <v>322</v>
      </c>
      <c r="H90" s="9" t="s">
        <v>29</v>
      </c>
      <c r="I90" s="9" t="s">
        <v>31</v>
      </c>
      <c r="J90" s="3" t="s">
        <v>418</v>
      </c>
      <c r="K90" s="3" t="s">
        <v>33</v>
      </c>
      <c r="L90" s="3" t="s">
        <v>317</v>
      </c>
      <c r="M90" s="4"/>
      <c r="N90" s="3" t="s">
        <v>419</v>
      </c>
      <c r="O90" s="3" t="s">
        <v>36</v>
      </c>
      <c r="P90" s="3" t="s">
        <v>151</v>
      </c>
      <c r="Q90" s="6">
        <v>436268</v>
      </c>
      <c r="R90" s="6">
        <v>436268</v>
      </c>
      <c r="S90" s="5" t="s">
        <v>38</v>
      </c>
      <c r="T90" s="4" t="s">
        <v>39</v>
      </c>
      <c r="U90" s="5" t="s">
        <v>40</v>
      </c>
      <c r="V90" s="7">
        <v>42614</v>
      </c>
      <c r="W90" s="7">
        <v>44316</v>
      </c>
      <c r="X90" s="5">
        <v>56</v>
      </c>
      <c r="Y90" s="4" t="s">
        <v>338</v>
      </c>
    </row>
    <row r="91" spans="1:25" hidden="1" x14ac:dyDescent="0.3">
      <c r="A91" s="2">
        <f>MATCH(B91,[1]Details!$B:$B,0)</f>
        <v>98</v>
      </c>
      <c r="B91" s="3" t="s">
        <v>420</v>
      </c>
      <c r="C91" s="4" t="s">
        <v>314</v>
      </c>
      <c r="D91" s="4" t="s">
        <v>29</v>
      </c>
      <c r="E91" s="4" t="s">
        <v>315</v>
      </c>
      <c r="F91" s="3" t="s">
        <v>101</v>
      </c>
      <c r="G91" s="3" t="s">
        <v>322</v>
      </c>
      <c r="H91" s="9" t="s">
        <v>29</v>
      </c>
      <c r="I91" s="9" t="s">
        <v>31</v>
      </c>
      <c r="J91" s="3" t="s">
        <v>421</v>
      </c>
      <c r="K91" s="3" t="s">
        <v>33</v>
      </c>
      <c r="L91" s="3" t="s">
        <v>317</v>
      </c>
      <c r="M91" s="4"/>
      <c r="N91" s="3" t="s">
        <v>422</v>
      </c>
      <c r="O91" s="3" t="s">
        <v>36</v>
      </c>
      <c r="P91" s="3" t="s">
        <v>151</v>
      </c>
      <c r="Q91" s="6">
        <v>999460</v>
      </c>
      <c r="R91" s="6">
        <v>999460</v>
      </c>
      <c r="S91" s="5" t="s">
        <v>38</v>
      </c>
      <c r="T91" s="4" t="s">
        <v>39</v>
      </c>
      <c r="U91" s="5" t="s">
        <v>40</v>
      </c>
      <c r="V91" s="7">
        <v>42644</v>
      </c>
      <c r="W91" s="7">
        <v>44286</v>
      </c>
      <c r="X91" s="5">
        <v>54</v>
      </c>
      <c r="Y91" s="4" t="s">
        <v>41</v>
      </c>
    </row>
    <row r="92" spans="1:25" hidden="1" x14ac:dyDescent="0.3">
      <c r="A92" s="2">
        <f>MATCH(B92,[1]Details!$B:$B,0)</f>
        <v>99</v>
      </c>
      <c r="B92" s="3" t="s">
        <v>423</v>
      </c>
      <c r="C92" s="4" t="s">
        <v>314</v>
      </c>
      <c r="D92" s="4" t="s">
        <v>29</v>
      </c>
      <c r="E92" s="4" t="s">
        <v>315</v>
      </c>
      <c r="F92" s="3" t="s">
        <v>29</v>
      </c>
      <c r="G92" s="3" t="s">
        <v>322</v>
      </c>
      <c r="H92" s="9" t="s">
        <v>29</v>
      </c>
      <c r="I92" s="9" t="s">
        <v>31</v>
      </c>
      <c r="J92" s="3" t="s">
        <v>316</v>
      </c>
      <c r="K92" s="3" t="s">
        <v>33</v>
      </c>
      <c r="L92" s="3" t="s">
        <v>317</v>
      </c>
      <c r="M92" s="4"/>
      <c r="N92" s="3" t="s">
        <v>424</v>
      </c>
      <c r="O92" s="3" t="s">
        <v>36</v>
      </c>
      <c r="P92" s="3" t="s">
        <v>151</v>
      </c>
      <c r="Q92" s="6">
        <v>317201</v>
      </c>
      <c r="R92" s="6">
        <v>317201</v>
      </c>
      <c r="S92" s="5" t="s">
        <v>38</v>
      </c>
      <c r="T92" s="4" t="s">
        <v>39</v>
      </c>
      <c r="U92" s="5" t="s">
        <v>341</v>
      </c>
      <c r="V92" s="7">
        <v>42736</v>
      </c>
      <c r="W92" s="7">
        <v>44377</v>
      </c>
      <c r="X92" s="5">
        <v>54</v>
      </c>
      <c r="Y92" s="4" t="s">
        <v>41</v>
      </c>
    </row>
    <row r="93" spans="1:25" hidden="1" x14ac:dyDescent="0.3">
      <c r="A93" s="2">
        <f>MATCH(B93,[1]Details!$B:$B,0)</f>
        <v>100</v>
      </c>
      <c r="B93" s="3" t="s">
        <v>425</v>
      </c>
      <c r="C93" s="4" t="s">
        <v>314</v>
      </c>
      <c r="D93" s="4" t="s">
        <v>29</v>
      </c>
      <c r="E93" s="4" t="s">
        <v>315</v>
      </c>
      <c r="F93" s="3" t="s">
        <v>29</v>
      </c>
      <c r="G93" s="3" t="s">
        <v>322</v>
      </c>
      <c r="H93" s="9" t="s">
        <v>29</v>
      </c>
      <c r="I93" s="9" t="s">
        <v>31</v>
      </c>
      <c r="J93" s="3" t="s">
        <v>316</v>
      </c>
      <c r="K93" s="3" t="s">
        <v>33</v>
      </c>
      <c r="L93" s="3" t="s">
        <v>317</v>
      </c>
      <c r="M93" s="4"/>
      <c r="N93" s="3" t="s">
        <v>426</v>
      </c>
      <c r="O93" s="3" t="s">
        <v>36</v>
      </c>
      <c r="P93" s="3" t="s">
        <v>151</v>
      </c>
      <c r="Q93" s="6">
        <v>260612</v>
      </c>
      <c r="R93" s="6">
        <v>260612</v>
      </c>
      <c r="S93" s="5" t="s">
        <v>38</v>
      </c>
      <c r="T93" s="4" t="s">
        <v>39</v>
      </c>
      <c r="U93" s="5" t="s">
        <v>347</v>
      </c>
      <c r="V93" s="7">
        <v>43191</v>
      </c>
      <c r="W93" s="7">
        <v>44347</v>
      </c>
      <c r="X93" s="5">
        <v>38</v>
      </c>
      <c r="Y93" s="4" t="s">
        <v>41</v>
      </c>
    </row>
    <row r="94" spans="1:25" hidden="1" x14ac:dyDescent="0.3">
      <c r="A94" s="2">
        <f>MATCH(B94,[1]Details!$B:$B,0)</f>
        <v>101</v>
      </c>
      <c r="B94" s="13" t="s">
        <v>427</v>
      </c>
      <c r="C94" s="4" t="s">
        <v>363</v>
      </c>
      <c r="D94" s="4"/>
      <c r="E94" s="4" t="s">
        <v>364</v>
      </c>
      <c r="F94" s="3" t="s">
        <v>365</v>
      </c>
      <c r="G94" s="3" t="s">
        <v>45</v>
      </c>
      <c r="H94" s="9" t="s">
        <v>365</v>
      </c>
      <c r="I94" s="9" t="s">
        <v>31</v>
      </c>
      <c r="J94" s="3" t="s">
        <v>366</v>
      </c>
      <c r="K94" s="3" t="s">
        <v>33</v>
      </c>
      <c r="L94" s="3" t="s">
        <v>367</v>
      </c>
      <c r="M94" s="4" t="s">
        <v>428</v>
      </c>
      <c r="N94" s="3" t="s">
        <v>377</v>
      </c>
      <c r="O94" s="3" t="s">
        <v>50</v>
      </c>
      <c r="P94" s="3" t="s">
        <v>151</v>
      </c>
      <c r="Q94" s="6">
        <v>750000</v>
      </c>
      <c r="R94" s="6">
        <v>750000</v>
      </c>
      <c r="S94" s="5" t="s">
        <v>38</v>
      </c>
      <c r="T94" s="4" t="s">
        <v>39</v>
      </c>
      <c r="U94" s="5" t="s">
        <v>330</v>
      </c>
      <c r="V94" s="7">
        <v>42095</v>
      </c>
      <c r="W94" s="7">
        <v>44652</v>
      </c>
      <c r="X94" s="5">
        <v>84</v>
      </c>
      <c r="Y94" s="4" t="s">
        <v>41</v>
      </c>
    </row>
    <row r="95" spans="1:25" hidden="1" x14ac:dyDescent="0.3">
      <c r="A95" s="2">
        <f>MATCH(B95,[1]Details!$B:$B,0)</f>
        <v>102</v>
      </c>
      <c r="B95" s="13" t="s">
        <v>429</v>
      </c>
      <c r="C95" s="4" t="s">
        <v>363</v>
      </c>
      <c r="D95" s="4"/>
      <c r="E95" s="4" t="s">
        <v>364</v>
      </c>
      <c r="F95" s="3" t="s">
        <v>365</v>
      </c>
      <c r="G95" s="3" t="s">
        <v>45</v>
      </c>
      <c r="H95" s="9" t="s">
        <v>365</v>
      </c>
      <c r="I95" s="9" t="s">
        <v>31</v>
      </c>
      <c r="J95" s="3" t="s">
        <v>366</v>
      </c>
      <c r="K95" s="3" t="s">
        <v>33</v>
      </c>
      <c r="L95" s="3" t="s">
        <v>367</v>
      </c>
      <c r="M95" s="4" t="s">
        <v>368</v>
      </c>
      <c r="N95" s="3" t="s">
        <v>377</v>
      </c>
      <c r="O95" s="3" t="s">
        <v>50</v>
      </c>
      <c r="P95" s="3" t="s">
        <v>151</v>
      </c>
      <c r="Q95" s="6">
        <v>4160408.5</v>
      </c>
      <c r="R95" s="6">
        <v>4160408.5</v>
      </c>
      <c r="S95" s="5" t="s">
        <v>38</v>
      </c>
      <c r="T95" s="4" t="s">
        <v>39</v>
      </c>
      <c r="U95" s="5" t="s">
        <v>330</v>
      </c>
      <c r="V95" s="7">
        <v>42205</v>
      </c>
      <c r="W95" s="7">
        <v>44347</v>
      </c>
      <c r="X95" s="5">
        <v>70</v>
      </c>
      <c r="Y95" s="4" t="s">
        <v>41</v>
      </c>
    </row>
    <row r="96" spans="1:25" hidden="1" x14ac:dyDescent="0.3">
      <c r="A96" s="2">
        <f>MATCH(B96,[1]Details!$B:$B,0)</f>
        <v>103</v>
      </c>
      <c r="B96" s="13" t="s">
        <v>430</v>
      </c>
      <c r="C96" s="4" t="s">
        <v>363</v>
      </c>
      <c r="D96" s="4"/>
      <c r="E96" s="4" t="s">
        <v>364</v>
      </c>
      <c r="F96" s="3" t="s">
        <v>365</v>
      </c>
      <c r="G96" s="3" t="s">
        <v>45</v>
      </c>
      <c r="H96" s="9" t="s">
        <v>365</v>
      </c>
      <c r="I96" s="9" t="s">
        <v>31</v>
      </c>
      <c r="J96" s="3" t="s">
        <v>366</v>
      </c>
      <c r="K96" s="3" t="s">
        <v>33</v>
      </c>
      <c r="L96" s="3" t="s">
        <v>367</v>
      </c>
      <c r="M96" s="4" t="s">
        <v>368</v>
      </c>
      <c r="N96" s="3" t="s">
        <v>377</v>
      </c>
      <c r="O96" s="3" t="s">
        <v>50</v>
      </c>
      <c r="P96" s="3" t="s">
        <v>319</v>
      </c>
      <c r="Q96" s="6">
        <v>800000</v>
      </c>
      <c r="R96" s="6">
        <v>800000</v>
      </c>
      <c r="S96" s="5" t="s">
        <v>38</v>
      </c>
      <c r="T96" s="4" t="s">
        <v>39</v>
      </c>
      <c r="U96" s="5" t="s">
        <v>341</v>
      </c>
      <c r="V96" s="7">
        <v>43191</v>
      </c>
      <c r="W96" s="7">
        <v>44651</v>
      </c>
      <c r="X96" s="5">
        <v>48</v>
      </c>
      <c r="Y96" s="4" t="s">
        <v>41</v>
      </c>
    </row>
    <row r="97" spans="1:25" x14ac:dyDescent="0.3">
      <c r="A97" s="2">
        <f>MATCH(B97,[1]Details!$B:$B,0)</f>
        <v>104</v>
      </c>
      <c r="B97" s="13" t="s">
        <v>431</v>
      </c>
      <c r="C97" s="4" t="s">
        <v>432</v>
      </c>
      <c r="D97" s="4"/>
      <c r="E97" s="4" t="s">
        <v>27</v>
      </c>
      <c r="F97" s="3" t="s">
        <v>433</v>
      </c>
      <c r="G97" s="3" t="s">
        <v>45</v>
      </c>
      <c r="H97" s="9" t="s">
        <v>433</v>
      </c>
      <c r="I97" s="9" t="s">
        <v>31</v>
      </c>
      <c r="J97" s="3" t="s">
        <v>434</v>
      </c>
      <c r="K97" s="3" t="s">
        <v>33</v>
      </c>
      <c r="L97" s="3" t="s">
        <v>435</v>
      </c>
      <c r="M97" s="4" t="s">
        <v>207</v>
      </c>
      <c r="N97" s="3" t="s">
        <v>436</v>
      </c>
      <c r="O97" s="3" t="s">
        <v>288</v>
      </c>
      <c r="P97" s="3" t="s">
        <v>319</v>
      </c>
      <c r="Q97" s="6">
        <v>0</v>
      </c>
      <c r="R97" s="6">
        <v>17659614.699999999</v>
      </c>
      <c r="S97" s="5" t="s">
        <v>38</v>
      </c>
      <c r="T97" s="4" t="s">
        <v>39</v>
      </c>
      <c r="U97" s="5" t="s">
        <v>330</v>
      </c>
      <c r="V97" s="7">
        <v>42552</v>
      </c>
      <c r="W97" s="7">
        <v>44561</v>
      </c>
      <c r="X97" s="5">
        <v>66</v>
      </c>
      <c r="Y97" s="4" t="s">
        <v>77</v>
      </c>
    </row>
    <row r="98" spans="1:25" x14ac:dyDescent="0.3">
      <c r="A98" s="2">
        <f>MATCH(B98,[1]Details!$B:$B,0)</f>
        <v>105</v>
      </c>
      <c r="B98" s="13" t="s">
        <v>437</v>
      </c>
      <c r="C98" s="4" t="s">
        <v>432</v>
      </c>
      <c r="D98" s="4"/>
      <c r="E98" s="4" t="s">
        <v>27</v>
      </c>
      <c r="F98" s="3" t="s">
        <v>433</v>
      </c>
      <c r="G98" s="3" t="s">
        <v>45</v>
      </c>
      <c r="H98" s="9" t="s">
        <v>433</v>
      </c>
      <c r="I98" s="9" t="s">
        <v>31</v>
      </c>
      <c r="J98" s="3" t="s">
        <v>434</v>
      </c>
      <c r="K98" s="3" t="s">
        <v>33</v>
      </c>
      <c r="L98" s="3" t="s">
        <v>435</v>
      </c>
      <c r="M98" s="4" t="s">
        <v>207</v>
      </c>
      <c r="N98" s="3" t="s">
        <v>436</v>
      </c>
      <c r="O98" s="3" t="s">
        <v>288</v>
      </c>
      <c r="P98" s="3" t="s">
        <v>319</v>
      </c>
      <c r="Q98" s="6">
        <v>0</v>
      </c>
      <c r="R98" s="6">
        <v>17917773</v>
      </c>
      <c r="S98" s="5" t="s">
        <v>38</v>
      </c>
      <c r="T98" s="4" t="s">
        <v>39</v>
      </c>
      <c r="U98" s="5" t="s">
        <v>330</v>
      </c>
      <c r="V98" s="7">
        <v>42552</v>
      </c>
      <c r="W98" s="7">
        <v>44561</v>
      </c>
      <c r="X98" s="5">
        <v>66</v>
      </c>
      <c r="Y98" s="4" t="s">
        <v>77</v>
      </c>
    </row>
    <row r="99" spans="1:25" x14ac:dyDescent="0.3">
      <c r="A99" s="2">
        <f>MATCH(B99,[1]Details!$B:$B,0)</f>
        <v>106</v>
      </c>
      <c r="B99" s="13" t="s">
        <v>438</v>
      </c>
      <c r="C99" s="4" t="s">
        <v>432</v>
      </c>
      <c r="D99" s="4"/>
      <c r="E99" s="4" t="s">
        <v>27</v>
      </c>
      <c r="F99" s="3" t="s">
        <v>433</v>
      </c>
      <c r="G99" s="3" t="s">
        <v>45</v>
      </c>
      <c r="H99" s="9" t="s">
        <v>433</v>
      </c>
      <c r="I99" s="9" t="s">
        <v>31</v>
      </c>
      <c r="J99" s="3" t="s">
        <v>434</v>
      </c>
      <c r="K99" s="3" t="s">
        <v>33</v>
      </c>
      <c r="L99" s="3" t="s">
        <v>435</v>
      </c>
      <c r="M99" s="4" t="s">
        <v>207</v>
      </c>
      <c r="N99" s="3" t="s">
        <v>436</v>
      </c>
      <c r="O99" s="3" t="s">
        <v>288</v>
      </c>
      <c r="P99" s="3" t="s">
        <v>319</v>
      </c>
      <c r="Q99" s="6">
        <v>0</v>
      </c>
      <c r="R99" s="6">
        <v>9264935</v>
      </c>
      <c r="S99" s="5" t="s">
        <v>38</v>
      </c>
      <c r="T99" s="4" t="s">
        <v>39</v>
      </c>
      <c r="U99" s="5" t="s">
        <v>330</v>
      </c>
      <c r="V99" s="7">
        <v>42552</v>
      </c>
      <c r="W99" s="7">
        <v>44561</v>
      </c>
      <c r="X99" s="5">
        <v>66</v>
      </c>
      <c r="Y99" s="4" t="s">
        <v>77</v>
      </c>
    </row>
    <row r="100" spans="1:25" x14ac:dyDescent="0.3">
      <c r="A100" s="2">
        <f>MATCH(B100,[1]Details!$B:$B,0)</f>
        <v>107</v>
      </c>
      <c r="B100" s="13" t="s">
        <v>439</v>
      </c>
      <c r="C100" s="4" t="s">
        <v>432</v>
      </c>
      <c r="D100" s="4"/>
      <c r="E100" s="4" t="s">
        <v>27</v>
      </c>
      <c r="F100" s="3" t="s">
        <v>433</v>
      </c>
      <c r="G100" s="3" t="s">
        <v>45</v>
      </c>
      <c r="H100" s="9" t="s">
        <v>433</v>
      </c>
      <c r="I100" s="9" t="s">
        <v>31</v>
      </c>
      <c r="J100" s="3" t="s">
        <v>434</v>
      </c>
      <c r="K100" s="3" t="s">
        <v>33</v>
      </c>
      <c r="L100" s="3" t="s">
        <v>435</v>
      </c>
      <c r="M100" s="4" t="s">
        <v>207</v>
      </c>
      <c r="N100" s="3" t="s">
        <v>436</v>
      </c>
      <c r="O100" s="3" t="s">
        <v>288</v>
      </c>
      <c r="P100" s="3" t="s">
        <v>319</v>
      </c>
      <c r="Q100" s="6">
        <v>3564939.94</v>
      </c>
      <c r="R100" s="6">
        <v>3564939.94</v>
      </c>
      <c r="S100" s="5" t="s">
        <v>38</v>
      </c>
      <c r="T100" s="4" t="s">
        <v>39</v>
      </c>
      <c r="U100" s="5" t="s">
        <v>330</v>
      </c>
      <c r="V100" s="7">
        <v>42552</v>
      </c>
      <c r="W100" s="7">
        <v>44561</v>
      </c>
      <c r="X100" s="5">
        <v>66</v>
      </c>
      <c r="Y100" s="4" t="s">
        <v>77</v>
      </c>
    </row>
    <row r="101" spans="1:25" hidden="1" x14ac:dyDescent="0.3">
      <c r="A101" s="2">
        <f>MATCH(B101,[1]Details!$B:$B,0)</f>
        <v>108</v>
      </c>
      <c r="B101" s="13" t="s">
        <v>440</v>
      </c>
      <c r="C101" s="4" t="s">
        <v>432</v>
      </c>
      <c r="D101" s="4"/>
      <c r="E101" s="4" t="s">
        <v>27</v>
      </c>
      <c r="F101" s="3" t="s">
        <v>101</v>
      </c>
      <c r="G101" s="3" t="s">
        <v>45</v>
      </c>
      <c r="H101" s="9" t="str">
        <f t="shared" ref="H101:H115" si="0">F101</f>
        <v>London School of Hygiene &amp; Tropical Medicine</v>
      </c>
      <c r="I101" s="9" t="s">
        <v>31</v>
      </c>
      <c r="J101" s="3" t="s">
        <v>441</v>
      </c>
      <c r="K101" s="3" t="s">
        <v>33</v>
      </c>
      <c r="L101" s="3" t="s">
        <v>442</v>
      </c>
      <c r="M101" s="4" t="s">
        <v>207</v>
      </c>
      <c r="N101" s="3" t="s">
        <v>443</v>
      </c>
      <c r="O101" s="3" t="s">
        <v>50</v>
      </c>
      <c r="P101" s="3" t="s">
        <v>37</v>
      </c>
      <c r="Q101" s="6">
        <v>214927</v>
      </c>
      <c r="R101" s="6">
        <v>214927</v>
      </c>
      <c r="S101" s="5" t="s">
        <v>38</v>
      </c>
      <c r="T101" s="4" t="s">
        <v>39</v>
      </c>
      <c r="U101" s="5" t="s">
        <v>330</v>
      </c>
      <c r="V101" s="7">
        <v>42461</v>
      </c>
      <c r="W101" s="7">
        <v>44287</v>
      </c>
      <c r="X101" s="5">
        <v>60</v>
      </c>
      <c r="Y101" s="4" t="s">
        <v>41</v>
      </c>
    </row>
    <row r="102" spans="1:25" hidden="1" x14ac:dyDescent="0.3">
      <c r="A102" s="2">
        <f>MATCH(B102,[1]Details!$B:$B,0)</f>
        <v>109</v>
      </c>
      <c r="B102" s="13" t="s">
        <v>444</v>
      </c>
      <c r="C102" s="4" t="s">
        <v>432</v>
      </c>
      <c r="D102" s="4"/>
      <c r="E102" s="4" t="s">
        <v>27</v>
      </c>
      <c r="F102" s="3" t="s">
        <v>167</v>
      </c>
      <c r="G102" s="3" t="s">
        <v>45</v>
      </c>
      <c r="H102" s="9" t="str">
        <f t="shared" si="0"/>
        <v>Liverpool School of Tropical Medicine</v>
      </c>
      <c r="I102" s="9" t="s">
        <v>31</v>
      </c>
      <c r="J102" s="3" t="s">
        <v>445</v>
      </c>
      <c r="K102" s="3" t="s">
        <v>33</v>
      </c>
      <c r="L102" s="3" t="s">
        <v>442</v>
      </c>
      <c r="M102" s="4" t="s">
        <v>207</v>
      </c>
      <c r="N102" s="3" t="s">
        <v>443</v>
      </c>
      <c r="O102" s="3" t="s">
        <v>50</v>
      </c>
      <c r="P102" s="3" t="s">
        <v>37</v>
      </c>
      <c r="Q102" s="6">
        <v>222047</v>
      </c>
      <c r="R102" s="6">
        <v>222047</v>
      </c>
      <c r="S102" s="5" t="s">
        <v>38</v>
      </c>
      <c r="T102" s="4" t="s">
        <v>39</v>
      </c>
      <c r="U102" s="5" t="s">
        <v>330</v>
      </c>
      <c r="V102" s="7">
        <v>42461</v>
      </c>
      <c r="W102" s="7">
        <v>44287</v>
      </c>
      <c r="X102" s="5">
        <v>60</v>
      </c>
      <c r="Y102" s="4" t="s">
        <v>41</v>
      </c>
    </row>
    <row r="103" spans="1:25" hidden="1" x14ac:dyDescent="0.3">
      <c r="A103" s="2">
        <f>MATCH(B103,[1]Details!$B:$B,0)</f>
        <v>110</v>
      </c>
      <c r="B103" s="13" t="s">
        <v>446</v>
      </c>
      <c r="C103" s="4" t="s">
        <v>432</v>
      </c>
      <c r="D103" s="4"/>
      <c r="E103" s="4" t="s">
        <v>27</v>
      </c>
      <c r="F103" s="3" t="s">
        <v>447</v>
      </c>
      <c r="G103" s="3" t="s">
        <v>45</v>
      </c>
      <c r="H103" s="9" t="str">
        <f t="shared" si="0"/>
        <v>University of Cambridge</v>
      </c>
      <c r="I103" s="9" t="s">
        <v>31</v>
      </c>
      <c r="J103" s="3" t="s">
        <v>448</v>
      </c>
      <c r="K103" s="3" t="s">
        <v>33</v>
      </c>
      <c r="L103" s="3" t="s">
        <v>442</v>
      </c>
      <c r="M103" s="4" t="s">
        <v>207</v>
      </c>
      <c r="N103" s="3" t="s">
        <v>449</v>
      </c>
      <c r="O103" s="3" t="s">
        <v>50</v>
      </c>
      <c r="P103" s="3" t="s">
        <v>151</v>
      </c>
      <c r="Q103" s="6">
        <v>137264</v>
      </c>
      <c r="R103" s="6">
        <v>137264</v>
      </c>
      <c r="S103" s="5" t="s">
        <v>38</v>
      </c>
      <c r="T103" s="4" t="s">
        <v>39</v>
      </c>
      <c r="U103" s="5" t="s">
        <v>330</v>
      </c>
      <c r="V103" s="7">
        <v>42461</v>
      </c>
      <c r="W103" s="7">
        <v>44287</v>
      </c>
      <c r="X103" s="5">
        <v>60</v>
      </c>
      <c r="Y103" s="4" t="s">
        <v>41</v>
      </c>
    </row>
    <row r="104" spans="1:25" hidden="1" x14ac:dyDescent="0.3">
      <c r="A104" s="2">
        <f>MATCH(B104,[1]Details!$B:$B,0)</f>
        <v>111</v>
      </c>
      <c r="B104" s="13" t="s">
        <v>450</v>
      </c>
      <c r="C104" s="4" t="s">
        <v>432</v>
      </c>
      <c r="D104" s="4"/>
      <c r="E104" s="4" t="s">
        <v>27</v>
      </c>
      <c r="F104" s="3" t="s">
        <v>101</v>
      </c>
      <c r="G104" s="3" t="s">
        <v>45</v>
      </c>
      <c r="H104" s="9" t="str">
        <f t="shared" si="0"/>
        <v>London School of Hygiene &amp; Tropical Medicine</v>
      </c>
      <c r="I104" s="9" t="s">
        <v>31</v>
      </c>
      <c r="J104" s="3" t="s">
        <v>451</v>
      </c>
      <c r="K104" s="3" t="s">
        <v>33</v>
      </c>
      <c r="L104" s="3" t="s">
        <v>442</v>
      </c>
      <c r="M104" s="4" t="s">
        <v>207</v>
      </c>
      <c r="N104" s="3" t="s">
        <v>449</v>
      </c>
      <c r="O104" s="3" t="s">
        <v>50</v>
      </c>
      <c r="P104" s="3" t="s">
        <v>151</v>
      </c>
      <c r="Q104" s="6">
        <v>348589</v>
      </c>
      <c r="R104" s="6">
        <v>348589</v>
      </c>
      <c r="S104" s="5" t="s">
        <v>38</v>
      </c>
      <c r="T104" s="4" t="s">
        <v>39</v>
      </c>
      <c r="U104" s="5" t="s">
        <v>330</v>
      </c>
      <c r="V104" s="7">
        <v>42430</v>
      </c>
      <c r="W104" s="7">
        <v>44256</v>
      </c>
      <c r="X104" s="5">
        <v>60</v>
      </c>
      <c r="Y104" s="4" t="s">
        <v>41</v>
      </c>
    </row>
    <row r="105" spans="1:25" hidden="1" x14ac:dyDescent="0.3">
      <c r="A105" s="2">
        <f>MATCH(B105,[1]Details!$B:$B,0)</f>
        <v>112</v>
      </c>
      <c r="B105" s="13" t="s">
        <v>452</v>
      </c>
      <c r="C105" s="4" t="s">
        <v>432</v>
      </c>
      <c r="D105" s="4"/>
      <c r="E105" s="4" t="s">
        <v>27</v>
      </c>
      <c r="F105" s="3" t="s">
        <v>447</v>
      </c>
      <c r="G105" s="3" t="s">
        <v>45</v>
      </c>
      <c r="H105" s="9" t="str">
        <f t="shared" si="0"/>
        <v>University of Cambridge</v>
      </c>
      <c r="I105" s="9" t="s">
        <v>31</v>
      </c>
      <c r="J105" s="3" t="s">
        <v>448</v>
      </c>
      <c r="K105" s="3" t="s">
        <v>33</v>
      </c>
      <c r="L105" s="3" t="s">
        <v>442</v>
      </c>
      <c r="M105" s="4" t="s">
        <v>207</v>
      </c>
      <c r="N105" s="3" t="s">
        <v>453</v>
      </c>
      <c r="O105" s="3" t="s">
        <v>50</v>
      </c>
      <c r="P105" s="3" t="s">
        <v>221</v>
      </c>
      <c r="Q105" s="6">
        <v>134785</v>
      </c>
      <c r="R105" s="6">
        <v>134785</v>
      </c>
      <c r="S105" s="5" t="s">
        <v>38</v>
      </c>
      <c r="T105" s="4" t="s">
        <v>39</v>
      </c>
      <c r="U105" s="5" t="s">
        <v>330</v>
      </c>
      <c r="V105" s="7">
        <v>42370</v>
      </c>
      <c r="W105" s="7">
        <v>44469</v>
      </c>
      <c r="X105" s="5">
        <v>69</v>
      </c>
      <c r="Y105" s="4" t="s">
        <v>41</v>
      </c>
    </row>
    <row r="106" spans="1:25" hidden="1" x14ac:dyDescent="0.3">
      <c r="A106" s="2">
        <f>MATCH(B106,[1]Details!$B:$B,0)</f>
        <v>113</v>
      </c>
      <c r="B106" s="13" t="s">
        <v>454</v>
      </c>
      <c r="C106" s="4" t="s">
        <v>432</v>
      </c>
      <c r="D106" s="4"/>
      <c r="E106" s="4" t="s">
        <v>27</v>
      </c>
      <c r="F106" s="3" t="s">
        <v>101</v>
      </c>
      <c r="G106" s="3" t="s">
        <v>45</v>
      </c>
      <c r="H106" s="9" t="str">
        <f t="shared" si="0"/>
        <v>London School of Hygiene &amp; Tropical Medicine</v>
      </c>
      <c r="I106" s="9" t="s">
        <v>31</v>
      </c>
      <c r="J106" s="3" t="s">
        <v>451</v>
      </c>
      <c r="K106" s="3" t="s">
        <v>33</v>
      </c>
      <c r="L106" s="3" t="s">
        <v>442</v>
      </c>
      <c r="M106" s="4" t="s">
        <v>207</v>
      </c>
      <c r="N106" s="3" t="s">
        <v>453</v>
      </c>
      <c r="O106" s="3" t="s">
        <v>50</v>
      </c>
      <c r="P106" s="3" t="s">
        <v>221</v>
      </c>
      <c r="Q106" s="6">
        <v>242334</v>
      </c>
      <c r="R106" s="6">
        <v>242334</v>
      </c>
      <c r="S106" s="5" t="s">
        <v>38</v>
      </c>
      <c r="T106" s="4" t="s">
        <v>39</v>
      </c>
      <c r="U106" s="5" t="s">
        <v>330</v>
      </c>
      <c r="V106" s="7">
        <v>42370</v>
      </c>
      <c r="W106" s="7">
        <v>44469</v>
      </c>
      <c r="X106" s="5">
        <v>69</v>
      </c>
      <c r="Y106" s="4" t="s">
        <v>41</v>
      </c>
    </row>
    <row r="107" spans="1:25" hidden="1" x14ac:dyDescent="0.3">
      <c r="A107" s="2">
        <f>MATCH(B107,[1]Details!$B:$B,0)</f>
        <v>114</v>
      </c>
      <c r="B107" s="13" t="s">
        <v>455</v>
      </c>
      <c r="C107" s="4" t="s">
        <v>432</v>
      </c>
      <c r="D107" s="4"/>
      <c r="E107" s="4" t="s">
        <v>27</v>
      </c>
      <c r="F107" s="3" t="s">
        <v>101</v>
      </c>
      <c r="G107" s="3" t="s">
        <v>45</v>
      </c>
      <c r="H107" s="9" t="str">
        <f t="shared" si="0"/>
        <v>London School of Hygiene &amp; Tropical Medicine</v>
      </c>
      <c r="I107" s="9" t="s">
        <v>31</v>
      </c>
      <c r="J107" s="3" t="s">
        <v>456</v>
      </c>
      <c r="K107" s="3" t="s">
        <v>33</v>
      </c>
      <c r="L107" s="3" t="s">
        <v>442</v>
      </c>
      <c r="M107" s="4" t="s">
        <v>207</v>
      </c>
      <c r="N107" s="3" t="s">
        <v>457</v>
      </c>
      <c r="O107" s="3" t="s">
        <v>50</v>
      </c>
      <c r="P107" s="3" t="s">
        <v>458</v>
      </c>
      <c r="Q107" s="6">
        <v>351726</v>
      </c>
      <c r="R107" s="6">
        <v>351726</v>
      </c>
      <c r="S107" s="5" t="s">
        <v>38</v>
      </c>
      <c r="T107" s="4" t="s">
        <v>39</v>
      </c>
      <c r="U107" s="5" t="s">
        <v>330</v>
      </c>
      <c r="V107" s="7">
        <v>42309</v>
      </c>
      <c r="W107" s="7">
        <v>44316</v>
      </c>
      <c r="X107" s="5">
        <v>66</v>
      </c>
      <c r="Y107" s="4" t="s">
        <v>41</v>
      </c>
    </row>
    <row r="108" spans="1:25" hidden="1" x14ac:dyDescent="0.3">
      <c r="A108" s="2">
        <f>MATCH(B108,[1]Details!$B:$B,0)</f>
        <v>115</v>
      </c>
      <c r="B108" s="13" t="s">
        <v>459</v>
      </c>
      <c r="C108" s="4" t="s">
        <v>432</v>
      </c>
      <c r="D108" s="4"/>
      <c r="E108" s="4" t="s">
        <v>27</v>
      </c>
      <c r="F108" s="3" t="s">
        <v>44</v>
      </c>
      <c r="G108" s="3" t="s">
        <v>45</v>
      </c>
      <c r="H108" s="9" t="str">
        <f t="shared" si="0"/>
        <v>University of Oxford</v>
      </c>
      <c r="I108" s="9" t="s">
        <v>31</v>
      </c>
      <c r="J108" s="3" t="s">
        <v>460</v>
      </c>
      <c r="K108" s="3" t="s">
        <v>33</v>
      </c>
      <c r="L108" s="3" t="s">
        <v>442</v>
      </c>
      <c r="M108" s="4" t="s">
        <v>207</v>
      </c>
      <c r="N108" s="3" t="s">
        <v>461</v>
      </c>
      <c r="O108" s="3" t="s">
        <v>50</v>
      </c>
      <c r="P108" s="3" t="s">
        <v>221</v>
      </c>
      <c r="Q108" s="6">
        <v>68564</v>
      </c>
      <c r="R108" s="6">
        <v>68564</v>
      </c>
      <c r="S108" s="5" t="s">
        <v>38</v>
      </c>
      <c r="T108" s="4" t="s">
        <v>39</v>
      </c>
      <c r="U108" s="5" t="s">
        <v>330</v>
      </c>
      <c r="V108" s="7">
        <v>42248</v>
      </c>
      <c r="W108" s="7">
        <v>44469</v>
      </c>
      <c r="X108" s="5">
        <v>73</v>
      </c>
      <c r="Y108" s="4" t="s">
        <v>41</v>
      </c>
    </row>
    <row r="109" spans="1:25" hidden="1" x14ac:dyDescent="0.3">
      <c r="A109" s="2">
        <f>MATCH(B109,[1]Details!$B:$B,0)</f>
        <v>116</v>
      </c>
      <c r="B109" s="13" t="s">
        <v>462</v>
      </c>
      <c r="C109" s="4" t="s">
        <v>432</v>
      </c>
      <c r="D109" s="4"/>
      <c r="E109" s="4" t="s">
        <v>27</v>
      </c>
      <c r="F109" s="3" t="s">
        <v>463</v>
      </c>
      <c r="G109" s="3" t="s">
        <v>45</v>
      </c>
      <c r="H109" s="9" t="str">
        <f t="shared" si="0"/>
        <v>University of Glasgow</v>
      </c>
      <c r="I109" s="9" t="s">
        <v>31</v>
      </c>
      <c r="J109" s="3" t="s">
        <v>464</v>
      </c>
      <c r="K109" s="3" t="s">
        <v>33</v>
      </c>
      <c r="L109" s="3" t="s">
        <v>442</v>
      </c>
      <c r="M109" s="4" t="s">
        <v>207</v>
      </c>
      <c r="N109" s="3" t="s">
        <v>465</v>
      </c>
      <c r="O109" s="3" t="s">
        <v>50</v>
      </c>
      <c r="P109" s="3" t="s">
        <v>37</v>
      </c>
      <c r="Q109" s="6">
        <v>111539</v>
      </c>
      <c r="R109" s="6">
        <v>111539</v>
      </c>
      <c r="S109" s="5" t="s">
        <v>38</v>
      </c>
      <c r="T109" s="4" t="s">
        <v>39</v>
      </c>
      <c r="U109" s="5" t="s">
        <v>330</v>
      </c>
      <c r="V109" s="7">
        <v>42552</v>
      </c>
      <c r="W109" s="7">
        <v>44378</v>
      </c>
      <c r="X109" s="5">
        <v>60</v>
      </c>
      <c r="Y109" s="4" t="s">
        <v>41</v>
      </c>
    </row>
    <row r="110" spans="1:25" hidden="1" x14ac:dyDescent="0.3">
      <c r="A110" s="2">
        <f>MATCH(B110,[1]Details!$B:$B,0)</f>
        <v>117</v>
      </c>
      <c r="B110" s="13" t="s">
        <v>466</v>
      </c>
      <c r="C110" s="4" t="s">
        <v>432</v>
      </c>
      <c r="D110" s="4"/>
      <c r="E110" s="4" t="s">
        <v>27</v>
      </c>
      <c r="F110" s="3" t="s">
        <v>101</v>
      </c>
      <c r="G110" s="3" t="s">
        <v>45</v>
      </c>
      <c r="H110" s="9" t="str">
        <f t="shared" si="0"/>
        <v>London School of Hygiene &amp; Tropical Medicine</v>
      </c>
      <c r="I110" s="9" t="s">
        <v>31</v>
      </c>
      <c r="J110" s="3" t="s">
        <v>467</v>
      </c>
      <c r="K110" s="3" t="s">
        <v>33</v>
      </c>
      <c r="L110" s="3" t="s">
        <v>442</v>
      </c>
      <c r="M110" s="4" t="s">
        <v>207</v>
      </c>
      <c r="N110" s="3" t="s">
        <v>468</v>
      </c>
      <c r="O110" s="3" t="s">
        <v>50</v>
      </c>
      <c r="P110" s="3" t="s">
        <v>151</v>
      </c>
      <c r="Q110" s="6">
        <v>108422</v>
      </c>
      <c r="R110" s="6">
        <v>108422</v>
      </c>
      <c r="S110" s="5" t="s">
        <v>38</v>
      </c>
      <c r="T110" s="4" t="s">
        <v>39</v>
      </c>
      <c r="U110" s="5" t="s">
        <v>330</v>
      </c>
      <c r="V110" s="7">
        <v>42461</v>
      </c>
      <c r="W110" s="7">
        <v>44287</v>
      </c>
      <c r="X110" s="5">
        <v>60</v>
      </c>
      <c r="Y110" s="4" t="s">
        <v>41</v>
      </c>
    </row>
    <row r="111" spans="1:25" hidden="1" x14ac:dyDescent="0.3">
      <c r="A111" s="2">
        <f>MATCH(B111,[1]Details!$B:$B,0)</f>
        <v>118</v>
      </c>
      <c r="B111" s="13" t="s">
        <v>469</v>
      </c>
      <c r="C111" s="4" t="s">
        <v>432</v>
      </c>
      <c r="D111" s="4"/>
      <c r="E111" s="4" t="s">
        <v>364</v>
      </c>
      <c r="F111" s="3" t="s">
        <v>447</v>
      </c>
      <c r="G111" s="3" t="s">
        <v>45</v>
      </c>
      <c r="H111" s="9" t="str">
        <f t="shared" si="0"/>
        <v>University of Cambridge</v>
      </c>
      <c r="I111" s="9" t="s">
        <v>31</v>
      </c>
      <c r="J111" s="3" t="s">
        <v>470</v>
      </c>
      <c r="K111" s="3" t="s">
        <v>33</v>
      </c>
      <c r="L111" s="3" t="s">
        <v>442</v>
      </c>
      <c r="M111" s="4" t="s">
        <v>207</v>
      </c>
      <c r="N111" s="3" t="s">
        <v>471</v>
      </c>
      <c r="O111" s="3" t="s">
        <v>50</v>
      </c>
      <c r="P111" s="3" t="s">
        <v>37</v>
      </c>
      <c r="Q111" s="6">
        <v>132017</v>
      </c>
      <c r="R111" s="6">
        <v>132017</v>
      </c>
      <c r="S111" s="5" t="s">
        <v>38</v>
      </c>
      <c r="T111" s="4" t="s">
        <v>39</v>
      </c>
      <c r="U111" s="5" t="s">
        <v>330</v>
      </c>
      <c r="V111" s="7">
        <v>42248</v>
      </c>
      <c r="W111" s="7">
        <v>44438</v>
      </c>
      <c r="X111" s="5">
        <v>72</v>
      </c>
      <c r="Y111" s="4" t="s">
        <v>41</v>
      </c>
    </row>
    <row r="112" spans="1:25" hidden="1" x14ac:dyDescent="0.3">
      <c r="A112" s="2">
        <f>MATCH(B112,[1]Details!$B:$B,0)</f>
        <v>119</v>
      </c>
      <c r="B112" s="13" t="s">
        <v>472</v>
      </c>
      <c r="C112" s="4" t="s">
        <v>432</v>
      </c>
      <c r="D112" s="4"/>
      <c r="E112" s="4" t="s">
        <v>364</v>
      </c>
      <c r="F112" s="3" t="s">
        <v>44</v>
      </c>
      <c r="G112" s="3" t="s">
        <v>45</v>
      </c>
      <c r="H112" s="9" t="str">
        <f t="shared" si="0"/>
        <v>University of Oxford</v>
      </c>
      <c r="I112" s="9" t="s">
        <v>31</v>
      </c>
      <c r="J112" s="3" t="s">
        <v>473</v>
      </c>
      <c r="K112" s="3" t="s">
        <v>33</v>
      </c>
      <c r="L112" s="3" t="s">
        <v>442</v>
      </c>
      <c r="M112" s="4" t="s">
        <v>207</v>
      </c>
      <c r="N112" s="3" t="s">
        <v>471</v>
      </c>
      <c r="O112" s="3" t="s">
        <v>50</v>
      </c>
      <c r="P112" s="3" t="s">
        <v>37</v>
      </c>
      <c r="Q112" s="6">
        <v>132017</v>
      </c>
      <c r="R112" s="6">
        <v>132017</v>
      </c>
      <c r="S112" s="5" t="s">
        <v>38</v>
      </c>
      <c r="T112" s="4" t="s">
        <v>39</v>
      </c>
      <c r="U112" s="5" t="s">
        <v>330</v>
      </c>
      <c r="V112" s="7">
        <v>42248</v>
      </c>
      <c r="W112" s="7">
        <v>44438</v>
      </c>
      <c r="X112" s="5">
        <v>72</v>
      </c>
      <c r="Y112" s="4" t="s">
        <v>41</v>
      </c>
    </row>
    <row r="113" spans="1:25" hidden="1" x14ac:dyDescent="0.3">
      <c r="A113" s="2">
        <f>MATCH(B113,[1]Details!$B:$B,0)</f>
        <v>120</v>
      </c>
      <c r="B113" s="13" t="s">
        <v>474</v>
      </c>
      <c r="C113" s="4" t="s">
        <v>432</v>
      </c>
      <c r="D113" s="4"/>
      <c r="E113" s="4" t="s">
        <v>364</v>
      </c>
      <c r="F113" s="3" t="s">
        <v>101</v>
      </c>
      <c r="G113" s="3" t="s">
        <v>45</v>
      </c>
      <c r="H113" s="9" t="str">
        <f t="shared" si="0"/>
        <v>London School of Hygiene &amp; Tropical Medicine</v>
      </c>
      <c r="I113" s="9" t="s">
        <v>31</v>
      </c>
      <c r="J113" s="3" t="s">
        <v>475</v>
      </c>
      <c r="K113" s="3" t="s">
        <v>33</v>
      </c>
      <c r="L113" s="3" t="s">
        <v>442</v>
      </c>
      <c r="M113" s="4" t="s">
        <v>207</v>
      </c>
      <c r="N113" s="3" t="s">
        <v>471</v>
      </c>
      <c r="O113" s="3" t="s">
        <v>50</v>
      </c>
      <c r="P113" s="3" t="s">
        <v>37</v>
      </c>
      <c r="Q113" s="6">
        <v>161148</v>
      </c>
      <c r="R113" s="6">
        <v>161148</v>
      </c>
      <c r="S113" s="5" t="s">
        <v>38</v>
      </c>
      <c r="T113" s="4" t="s">
        <v>39</v>
      </c>
      <c r="U113" s="5" t="s">
        <v>330</v>
      </c>
      <c r="V113" s="7">
        <v>42644</v>
      </c>
      <c r="W113" s="7">
        <v>44470</v>
      </c>
      <c r="X113" s="5">
        <v>60</v>
      </c>
      <c r="Y113" s="4" t="s">
        <v>41</v>
      </c>
    </row>
    <row r="114" spans="1:25" hidden="1" x14ac:dyDescent="0.3">
      <c r="A114" s="2">
        <f>MATCH(B114,[1]Details!$B:$B,0)</f>
        <v>121</v>
      </c>
      <c r="B114" s="13" t="s">
        <v>476</v>
      </c>
      <c r="C114" s="4" t="s">
        <v>432</v>
      </c>
      <c r="D114" s="4"/>
      <c r="E114" s="4" t="s">
        <v>27</v>
      </c>
      <c r="F114" s="3" t="s">
        <v>109</v>
      </c>
      <c r="G114" s="3" t="s">
        <v>45</v>
      </c>
      <c r="H114" s="9" t="str">
        <f t="shared" si="0"/>
        <v>University of Warwick</v>
      </c>
      <c r="I114" s="9" t="s">
        <v>31</v>
      </c>
      <c r="J114" s="3" t="s">
        <v>477</v>
      </c>
      <c r="K114" s="3" t="s">
        <v>33</v>
      </c>
      <c r="L114" s="3" t="s">
        <v>442</v>
      </c>
      <c r="M114" s="4" t="s">
        <v>207</v>
      </c>
      <c r="N114" s="3" t="s">
        <v>478</v>
      </c>
      <c r="O114" s="3" t="s">
        <v>50</v>
      </c>
      <c r="P114" s="3" t="s">
        <v>151</v>
      </c>
      <c r="Q114" s="6">
        <v>16805</v>
      </c>
      <c r="R114" s="6">
        <v>16805</v>
      </c>
      <c r="S114" s="5" t="s">
        <v>38</v>
      </c>
      <c r="T114" s="4" t="s">
        <v>39</v>
      </c>
      <c r="U114" s="5" t="s">
        <v>330</v>
      </c>
      <c r="V114" s="7">
        <v>42705</v>
      </c>
      <c r="W114" s="7">
        <v>44531</v>
      </c>
      <c r="X114" s="5">
        <v>60</v>
      </c>
      <c r="Y114" s="4" t="s">
        <v>41</v>
      </c>
    </row>
    <row r="115" spans="1:25" hidden="1" x14ac:dyDescent="0.3">
      <c r="A115" s="2">
        <f>MATCH(B115,[1]Details!$B:$B,0)</f>
        <v>122</v>
      </c>
      <c r="B115" s="13" t="s">
        <v>479</v>
      </c>
      <c r="C115" s="4" t="s">
        <v>432</v>
      </c>
      <c r="D115" s="4"/>
      <c r="E115" s="4" t="s">
        <v>27</v>
      </c>
      <c r="F115" s="3" t="s">
        <v>167</v>
      </c>
      <c r="G115" s="3" t="s">
        <v>45</v>
      </c>
      <c r="H115" s="9" t="str">
        <f t="shared" si="0"/>
        <v>Liverpool School of Tropical Medicine</v>
      </c>
      <c r="I115" s="9" t="s">
        <v>31</v>
      </c>
      <c r="J115" s="3" t="s">
        <v>480</v>
      </c>
      <c r="K115" s="3" t="s">
        <v>33</v>
      </c>
      <c r="L115" s="3" t="s">
        <v>435</v>
      </c>
      <c r="M115" s="4"/>
      <c r="N115" s="3" t="s">
        <v>481</v>
      </c>
      <c r="O115" s="3" t="s">
        <v>288</v>
      </c>
      <c r="P115" s="3" t="s">
        <v>151</v>
      </c>
      <c r="Q115" s="6">
        <v>799989.3</v>
      </c>
      <c r="R115" s="6">
        <v>0</v>
      </c>
      <c r="S115" s="5" t="s">
        <v>38</v>
      </c>
      <c r="T115" s="4" t="s">
        <v>39</v>
      </c>
      <c r="U115" s="5" t="s">
        <v>40</v>
      </c>
      <c r="V115" s="7">
        <v>42401</v>
      </c>
      <c r="W115" s="7">
        <v>44286</v>
      </c>
      <c r="X115" s="5">
        <v>62</v>
      </c>
      <c r="Y115" s="4" t="s">
        <v>41</v>
      </c>
    </row>
    <row r="116" spans="1:25" hidden="1" x14ac:dyDescent="0.3">
      <c r="A116" s="2">
        <f>MATCH(B116,[1]Details!$B:$B,0)</f>
        <v>123</v>
      </c>
      <c r="B116" s="13" t="s">
        <v>482</v>
      </c>
      <c r="C116" s="4" t="s">
        <v>135</v>
      </c>
      <c r="D116" s="4"/>
      <c r="E116" s="4" t="s">
        <v>27</v>
      </c>
      <c r="F116" s="3" t="s">
        <v>101</v>
      </c>
      <c r="G116" s="3" t="s">
        <v>45</v>
      </c>
      <c r="H116" s="9" t="s">
        <v>46</v>
      </c>
      <c r="I116" s="9" t="s">
        <v>31</v>
      </c>
      <c r="J116" s="3" t="s">
        <v>483</v>
      </c>
      <c r="K116" s="3" t="s">
        <v>33</v>
      </c>
      <c r="L116" s="3" t="s">
        <v>138</v>
      </c>
      <c r="M116" s="4" t="s">
        <v>148</v>
      </c>
      <c r="N116" s="3" t="s">
        <v>484</v>
      </c>
      <c r="O116" s="3" t="s">
        <v>50</v>
      </c>
      <c r="P116" s="3" t="s">
        <v>485</v>
      </c>
      <c r="Q116" s="6">
        <v>0</v>
      </c>
      <c r="R116" s="6">
        <v>0</v>
      </c>
      <c r="S116" s="5" t="s">
        <v>38</v>
      </c>
      <c r="T116" s="4" t="s">
        <v>51</v>
      </c>
      <c r="U116" s="5" t="s">
        <v>52</v>
      </c>
      <c r="V116" s="7">
        <v>43281</v>
      </c>
      <c r="W116" s="7">
        <v>44377</v>
      </c>
      <c r="X116" s="5">
        <v>36</v>
      </c>
      <c r="Y116" s="4" t="s">
        <v>41</v>
      </c>
    </row>
    <row r="117" spans="1:25" hidden="1" x14ac:dyDescent="0.3">
      <c r="A117" s="2">
        <f>MATCH(B117,[1]Details!$B:$B,0)</f>
        <v>124</v>
      </c>
      <c r="B117" s="13" t="s">
        <v>486</v>
      </c>
      <c r="C117" s="4" t="s">
        <v>43</v>
      </c>
      <c r="D117" s="4"/>
      <c r="E117" s="4" t="s">
        <v>27</v>
      </c>
      <c r="F117" s="3" t="s">
        <v>101</v>
      </c>
      <c r="G117" s="3" t="s">
        <v>45</v>
      </c>
      <c r="H117" s="9" t="s">
        <v>46</v>
      </c>
      <c r="I117" s="9" t="s">
        <v>31</v>
      </c>
      <c r="J117" s="3" t="s">
        <v>487</v>
      </c>
      <c r="K117" s="3" t="s">
        <v>33</v>
      </c>
      <c r="L117" s="3" t="s">
        <v>48</v>
      </c>
      <c r="M117" s="4"/>
      <c r="N117" s="3" t="s">
        <v>488</v>
      </c>
      <c r="O117" s="3" t="s">
        <v>50</v>
      </c>
      <c r="P117" s="3" t="s">
        <v>58</v>
      </c>
      <c r="Q117" s="6">
        <v>349103</v>
      </c>
      <c r="R117" s="6">
        <v>0</v>
      </c>
      <c r="S117" s="5" t="s">
        <v>38</v>
      </c>
      <c r="T117" s="4" t="s">
        <v>51</v>
      </c>
      <c r="U117" s="5" t="s">
        <v>347</v>
      </c>
      <c r="V117" s="7">
        <v>43344</v>
      </c>
      <c r="W117" s="7">
        <v>44531</v>
      </c>
      <c r="X117" s="5">
        <v>39</v>
      </c>
      <c r="Y117" s="4" t="s">
        <v>41</v>
      </c>
    </row>
    <row r="118" spans="1:25" hidden="1" x14ac:dyDescent="0.3">
      <c r="A118" s="2">
        <f>MATCH(B118,[1]Details!$B:$B,0)</f>
        <v>125</v>
      </c>
      <c r="B118" s="13" t="s">
        <v>489</v>
      </c>
      <c r="C118" s="4" t="s">
        <v>490</v>
      </c>
      <c r="D118" s="4"/>
      <c r="E118" s="4" t="s">
        <v>27</v>
      </c>
      <c r="F118" s="3" t="s">
        <v>491</v>
      </c>
      <c r="G118" s="3" t="s">
        <v>45</v>
      </c>
      <c r="H118" s="9" t="s">
        <v>491</v>
      </c>
      <c r="I118" s="9" t="s">
        <v>31</v>
      </c>
      <c r="J118" s="3" t="s">
        <v>492</v>
      </c>
      <c r="K118" s="3" t="s">
        <v>33</v>
      </c>
      <c r="L118" s="3" t="s">
        <v>48</v>
      </c>
      <c r="M118" s="4"/>
      <c r="N118" s="3" t="s">
        <v>493</v>
      </c>
      <c r="O118" s="3" t="s">
        <v>50</v>
      </c>
      <c r="P118" s="3" t="s">
        <v>58</v>
      </c>
      <c r="Q118" s="6">
        <v>500000</v>
      </c>
      <c r="R118" s="6">
        <v>250000</v>
      </c>
      <c r="S118" s="5" t="s">
        <v>38</v>
      </c>
      <c r="T118" s="4" t="s">
        <v>51</v>
      </c>
      <c r="U118" s="5" t="s">
        <v>347</v>
      </c>
      <c r="V118" s="7">
        <v>43209</v>
      </c>
      <c r="W118" s="7">
        <v>44305</v>
      </c>
      <c r="X118" s="5">
        <v>36</v>
      </c>
      <c r="Y118" s="4" t="s">
        <v>494</v>
      </c>
    </row>
    <row r="119" spans="1:25" hidden="1" x14ac:dyDescent="0.3">
      <c r="A119" s="2">
        <f>MATCH(B119,[1]Details!$B:$B,0)</f>
        <v>126</v>
      </c>
      <c r="B119" s="13" t="s">
        <v>495</v>
      </c>
      <c r="C119" s="4" t="s">
        <v>490</v>
      </c>
      <c r="D119" s="4"/>
      <c r="E119" s="4" t="s">
        <v>27</v>
      </c>
      <c r="F119" s="3" t="s">
        <v>44</v>
      </c>
      <c r="G119" s="3" t="s">
        <v>45</v>
      </c>
      <c r="H119" s="9" t="s">
        <v>46</v>
      </c>
      <c r="I119" s="9" t="s">
        <v>31</v>
      </c>
      <c r="J119" s="3" t="s">
        <v>47</v>
      </c>
      <c r="K119" s="3" t="s">
        <v>33</v>
      </c>
      <c r="L119" s="3" t="s">
        <v>48</v>
      </c>
      <c r="M119" s="4"/>
      <c r="N119" s="3" t="s">
        <v>496</v>
      </c>
      <c r="O119" s="3" t="s">
        <v>50</v>
      </c>
      <c r="P119" s="3" t="s">
        <v>58</v>
      </c>
      <c r="Q119" s="6">
        <v>174945.94</v>
      </c>
      <c r="R119" s="6">
        <v>87472.97</v>
      </c>
      <c r="S119" s="5" t="s">
        <v>38</v>
      </c>
      <c r="T119" s="4" t="s">
        <v>51</v>
      </c>
      <c r="U119" s="5" t="s">
        <v>347</v>
      </c>
      <c r="V119" s="7">
        <v>43374</v>
      </c>
      <c r="W119" s="7">
        <v>44287</v>
      </c>
      <c r="X119" s="5">
        <v>30</v>
      </c>
      <c r="Y119" s="4" t="s">
        <v>41</v>
      </c>
    </row>
    <row r="120" spans="1:25" hidden="1" x14ac:dyDescent="0.3">
      <c r="A120" s="2">
        <f>MATCH(B120,[1]Details!$B:$B,0)</f>
        <v>127</v>
      </c>
      <c r="B120" s="13" t="s">
        <v>497</v>
      </c>
      <c r="C120" s="4" t="s">
        <v>43</v>
      </c>
      <c r="D120" s="4"/>
      <c r="E120" s="4" t="s">
        <v>27</v>
      </c>
      <c r="F120" s="3" t="s">
        <v>447</v>
      </c>
      <c r="G120" s="3" t="s">
        <v>45</v>
      </c>
      <c r="H120" s="9" t="s">
        <v>46</v>
      </c>
      <c r="I120" s="9" t="s">
        <v>31</v>
      </c>
      <c r="J120" s="3" t="s">
        <v>498</v>
      </c>
      <c r="K120" s="3" t="s">
        <v>33</v>
      </c>
      <c r="L120" s="3" t="s">
        <v>48</v>
      </c>
      <c r="M120" s="4"/>
      <c r="N120" s="3" t="s">
        <v>499</v>
      </c>
      <c r="O120" s="3" t="s">
        <v>50</v>
      </c>
      <c r="P120" s="3" t="s">
        <v>58</v>
      </c>
      <c r="Q120" s="6">
        <v>311973.84999999998</v>
      </c>
      <c r="R120" s="6">
        <v>155986.93</v>
      </c>
      <c r="S120" s="5" t="s">
        <v>38</v>
      </c>
      <c r="T120" s="4" t="s">
        <v>51</v>
      </c>
      <c r="U120" s="5" t="s">
        <v>347</v>
      </c>
      <c r="V120" s="7">
        <v>43373</v>
      </c>
      <c r="W120" s="7">
        <v>44286</v>
      </c>
      <c r="X120" s="5">
        <v>30</v>
      </c>
      <c r="Y120" s="4" t="s">
        <v>41</v>
      </c>
    </row>
    <row r="121" spans="1:25" hidden="1" x14ac:dyDescent="0.3">
      <c r="A121" s="2">
        <f>MATCH(B121,[1]Details!$B:$B,0)</f>
        <v>128</v>
      </c>
      <c r="B121" s="13" t="s">
        <v>500</v>
      </c>
      <c r="C121" s="4" t="s">
        <v>43</v>
      </c>
      <c r="D121" s="4"/>
      <c r="E121" s="4" t="s">
        <v>27</v>
      </c>
      <c r="F121" s="3" t="s">
        <v>491</v>
      </c>
      <c r="G121" s="3" t="s">
        <v>45</v>
      </c>
      <c r="H121" s="9" t="s">
        <v>491</v>
      </c>
      <c r="I121" s="9" t="s">
        <v>31</v>
      </c>
      <c r="J121" s="3" t="s">
        <v>501</v>
      </c>
      <c r="K121" s="3" t="s">
        <v>33</v>
      </c>
      <c r="L121" s="3" t="s">
        <v>48</v>
      </c>
      <c r="M121" s="4"/>
      <c r="N121" s="3" t="s">
        <v>502</v>
      </c>
      <c r="O121" s="3" t="s">
        <v>50</v>
      </c>
      <c r="P121" s="3" t="s">
        <v>58</v>
      </c>
      <c r="Q121" s="6">
        <v>3914598.95</v>
      </c>
      <c r="R121" s="6">
        <v>946335.84</v>
      </c>
      <c r="S121" s="5" t="s">
        <v>38</v>
      </c>
      <c r="T121" s="4" t="s">
        <v>51</v>
      </c>
      <c r="U121" s="5" t="s">
        <v>347</v>
      </c>
      <c r="V121" s="7">
        <v>43346</v>
      </c>
      <c r="W121" s="7">
        <v>44289</v>
      </c>
      <c r="X121" s="5">
        <v>31</v>
      </c>
      <c r="Y121" s="4" t="s">
        <v>494</v>
      </c>
    </row>
    <row r="122" spans="1:25" hidden="1" x14ac:dyDescent="0.3">
      <c r="A122" s="2">
        <f>MATCH(B122,[1]Details!$B:$B,0)</f>
        <v>129</v>
      </c>
      <c r="B122" s="13" t="s">
        <v>503</v>
      </c>
      <c r="C122" s="4" t="s">
        <v>43</v>
      </c>
      <c r="D122" s="4"/>
      <c r="E122" s="4" t="s">
        <v>27</v>
      </c>
      <c r="F122" s="3" t="s">
        <v>101</v>
      </c>
      <c r="G122" s="3" t="s">
        <v>45</v>
      </c>
      <c r="H122" s="9" t="s">
        <v>46</v>
      </c>
      <c r="I122" s="9" t="s">
        <v>31</v>
      </c>
      <c r="J122" s="3" t="s">
        <v>504</v>
      </c>
      <c r="K122" s="3" t="s">
        <v>33</v>
      </c>
      <c r="L122" s="3" t="s">
        <v>48</v>
      </c>
      <c r="M122" s="4" t="s">
        <v>207</v>
      </c>
      <c r="N122" s="3" t="s">
        <v>505</v>
      </c>
      <c r="O122" s="3" t="s">
        <v>50</v>
      </c>
      <c r="P122" s="3" t="s">
        <v>128</v>
      </c>
      <c r="Q122" s="6">
        <v>38701</v>
      </c>
      <c r="R122" s="6">
        <v>38701</v>
      </c>
      <c r="S122" s="5" t="s">
        <v>38</v>
      </c>
      <c r="T122" s="4" t="s">
        <v>506</v>
      </c>
      <c r="U122" s="5" t="s">
        <v>98</v>
      </c>
      <c r="V122" s="7">
        <v>44075</v>
      </c>
      <c r="W122" s="7">
        <v>44256</v>
      </c>
      <c r="X122" s="5">
        <v>6</v>
      </c>
      <c r="Y122" s="4" t="s">
        <v>41</v>
      </c>
    </row>
    <row r="123" spans="1:25" x14ac:dyDescent="0.3">
      <c r="A123" s="2">
        <f>MATCH(B123,[1]Details!$B:$B,0)</f>
        <v>130</v>
      </c>
      <c r="B123" s="13" t="s">
        <v>507</v>
      </c>
      <c r="C123" s="4" t="s">
        <v>508</v>
      </c>
      <c r="D123" s="4"/>
      <c r="E123" s="4" t="s">
        <v>27</v>
      </c>
      <c r="F123" s="3" t="s">
        <v>433</v>
      </c>
      <c r="G123" s="3" t="s">
        <v>45</v>
      </c>
      <c r="H123" s="9" t="s">
        <v>433</v>
      </c>
      <c r="I123" s="9" t="s">
        <v>31</v>
      </c>
      <c r="J123" s="3" t="s">
        <v>434</v>
      </c>
      <c r="K123" s="3" t="s">
        <v>33</v>
      </c>
      <c r="L123" s="3" t="s">
        <v>435</v>
      </c>
      <c r="M123" s="4"/>
      <c r="N123" s="3" t="s">
        <v>509</v>
      </c>
      <c r="O123" s="3" t="s">
        <v>288</v>
      </c>
      <c r="P123" s="3" t="s">
        <v>510</v>
      </c>
      <c r="Q123" s="6">
        <v>600000</v>
      </c>
      <c r="R123" s="6">
        <v>300000</v>
      </c>
      <c r="S123" s="5" t="s">
        <v>38</v>
      </c>
      <c r="T123" s="4" t="s">
        <v>506</v>
      </c>
      <c r="U123" s="5" t="s">
        <v>52</v>
      </c>
      <c r="V123" s="7">
        <v>43434</v>
      </c>
      <c r="W123" s="7">
        <v>44316</v>
      </c>
      <c r="X123" s="5">
        <v>29</v>
      </c>
      <c r="Y123" s="4" t="s">
        <v>77</v>
      </c>
    </row>
    <row r="124" spans="1:25" hidden="1" x14ac:dyDescent="0.3">
      <c r="A124" s="2">
        <f>MATCH(B124,[1]Details!$B:$B,0)</f>
        <v>131</v>
      </c>
      <c r="B124" s="13" t="s">
        <v>511</v>
      </c>
      <c r="C124" s="4" t="s">
        <v>43</v>
      </c>
      <c r="D124" s="4"/>
      <c r="E124" s="4" t="s">
        <v>27</v>
      </c>
      <c r="F124" s="3" t="s">
        <v>512</v>
      </c>
      <c r="G124" s="3" t="s">
        <v>45</v>
      </c>
      <c r="H124" s="9" t="s">
        <v>46</v>
      </c>
      <c r="I124" s="9" t="s">
        <v>31</v>
      </c>
      <c r="J124" s="3" t="s">
        <v>513</v>
      </c>
      <c r="K124" s="3" t="s">
        <v>33</v>
      </c>
      <c r="L124" s="3" t="s">
        <v>56</v>
      </c>
      <c r="M124" s="4"/>
      <c r="N124" s="3" t="s">
        <v>514</v>
      </c>
      <c r="O124" s="3" t="s">
        <v>50</v>
      </c>
      <c r="P124" s="3" t="s">
        <v>58</v>
      </c>
      <c r="Q124" s="6">
        <v>328985.56</v>
      </c>
      <c r="R124" s="6">
        <v>0</v>
      </c>
      <c r="S124" s="5" t="s">
        <v>38</v>
      </c>
      <c r="T124" s="4" t="s">
        <v>51</v>
      </c>
      <c r="U124" s="5" t="s">
        <v>52</v>
      </c>
      <c r="V124" s="7">
        <v>43617</v>
      </c>
      <c r="W124" s="7">
        <v>44531</v>
      </c>
      <c r="X124" s="5">
        <v>30</v>
      </c>
      <c r="Y124" s="4" t="s">
        <v>59</v>
      </c>
    </row>
    <row r="125" spans="1:25" hidden="1" x14ac:dyDescent="0.3">
      <c r="A125" s="2">
        <f>MATCH(B125,[1]Details!$B:$B,0)</f>
        <v>132</v>
      </c>
      <c r="B125" s="13" t="s">
        <v>515</v>
      </c>
      <c r="C125" s="4" t="s">
        <v>43</v>
      </c>
      <c r="D125" s="4"/>
      <c r="E125" s="4" t="s">
        <v>27</v>
      </c>
      <c r="F125" s="3" t="s">
        <v>65</v>
      </c>
      <c r="G125" s="3" t="s">
        <v>45</v>
      </c>
      <c r="H125" s="9" t="s">
        <v>46</v>
      </c>
      <c r="I125" s="9" t="s">
        <v>31</v>
      </c>
      <c r="J125" s="3" t="s">
        <v>516</v>
      </c>
      <c r="K125" s="3" t="s">
        <v>33</v>
      </c>
      <c r="L125" s="3" t="s">
        <v>56</v>
      </c>
      <c r="M125" s="4"/>
      <c r="N125" s="3" t="s">
        <v>517</v>
      </c>
      <c r="O125" s="3" t="s">
        <v>50</v>
      </c>
      <c r="P125" s="3" t="s">
        <v>58</v>
      </c>
      <c r="Q125" s="6">
        <v>585582.56999999995</v>
      </c>
      <c r="R125" s="6">
        <v>585582.56999999995</v>
      </c>
      <c r="S125" s="5" t="s">
        <v>38</v>
      </c>
      <c r="T125" s="4" t="s">
        <v>51</v>
      </c>
      <c r="U125" s="5" t="s">
        <v>52</v>
      </c>
      <c r="V125" s="7">
        <v>43589</v>
      </c>
      <c r="W125" s="7">
        <v>44503</v>
      </c>
      <c r="X125" s="5">
        <v>30</v>
      </c>
      <c r="Y125" s="4" t="s">
        <v>68</v>
      </c>
    </row>
    <row r="126" spans="1:25" hidden="1" x14ac:dyDescent="0.3">
      <c r="A126" s="2">
        <f>MATCH(B126,[1]Details!$B:$B,0)</f>
        <v>133</v>
      </c>
      <c r="B126" s="13" t="s">
        <v>518</v>
      </c>
      <c r="C126" s="4" t="s">
        <v>43</v>
      </c>
      <c r="D126" s="4"/>
      <c r="E126" s="4" t="s">
        <v>27</v>
      </c>
      <c r="F126" s="3" t="s">
        <v>519</v>
      </c>
      <c r="G126" s="3" t="s">
        <v>45</v>
      </c>
      <c r="H126" s="9" t="s">
        <v>46</v>
      </c>
      <c r="I126" s="9" t="s">
        <v>31</v>
      </c>
      <c r="J126" s="3" t="s">
        <v>520</v>
      </c>
      <c r="K126" s="3" t="s">
        <v>33</v>
      </c>
      <c r="L126" s="3" t="s">
        <v>521</v>
      </c>
      <c r="M126" s="4" t="s">
        <v>522</v>
      </c>
      <c r="N126" s="3" t="s">
        <v>67</v>
      </c>
      <c r="O126" s="3" t="s">
        <v>50</v>
      </c>
      <c r="P126" s="3" t="s">
        <v>58</v>
      </c>
      <c r="Q126" s="6">
        <v>85000</v>
      </c>
      <c r="R126" s="6">
        <v>80000</v>
      </c>
      <c r="S126" s="5" t="s">
        <v>38</v>
      </c>
      <c r="T126" s="4" t="s">
        <v>51</v>
      </c>
      <c r="U126" s="5" t="s">
        <v>52</v>
      </c>
      <c r="V126" s="7">
        <v>43556</v>
      </c>
      <c r="W126" s="7">
        <v>44286</v>
      </c>
      <c r="X126" s="5">
        <v>24</v>
      </c>
      <c r="Y126" s="4" t="s">
        <v>41</v>
      </c>
    </row>
    <row r="127" spans="1:25" hidden="1" x14ac:dyDescent="0.3">
      <c r="A127" s="2">
        <f>MATCH(B127,[1]Details!$B:$B,0)</f>
        <v>134</v>
      </c>
      <c r="B127" s="13" t="s">
        <v>523</v>
      </c>
      <c r="C127" s="4" t="s">
        <v>43</v>
      </c>
      <c r="D127" s="4"/>
      <c r="E127" s="4" t="s">
        <v>27</v>
      </c>
      <c r="F127" s="3" t="s">
        <v>524</v>
      </c>
      <c r="G127" s="3" t="s">
        <v>45</v>
      </c>
      <c r="H127" s="9" t="s">
        <v>46</v>
      </c>
      <c r="I127" s="9" t="s">
        <v>31</v>
      </c>
      <c r="J127" s="3" t="s">
        <v>525</v>
      </c>
      <c r="K127" s="3" t="s">
        <v>33</v>
      </c>
      <c r="L127" s="3" t="s">
        <v>56</v>
      </c>
      <c r="M127" s="4"/>
      <c r="N127" s="3" t="s">
        <v>526</v>
      </c>
      <c r="O127" s="3" t="s">
        <v>50</v>
      </c>
      <c r="P127" s="3" t="s">
        <v>58</v>
      </c>
      <c r="Q127" s="6">
        <v>257630</v>
      </c>
      <c r="R127" s="6">
        <v>0</v>
      </c>
      <c r="S127" s="5" t="s">
        <v>38</v>
      </c>
      <c r="T127" s="4" t="s">
        <v>51</v>
      </c>
      <c r="U127" s="5" t="s">
        <v>52</v>
      </c>
      <c r="V127" s="7">
        <v>43686</v>
      </c>
      <c r="W127" s="7">
        <v>44601</v>
      </c>
      <c r="X127" s="5">
        <v>30</v>
      </c>
      <c r="Y127" s="4" t="s">
        <v>116</v>
      </c>
    </row>
    <row r="128" spans="1:25" hidden="1" x14ac:dyDescent="0.3">
      <c r="A128" s="2">
        <f>MATCH(B128,[1]Details!$B:$B,0)</f>
        <v>135</v>
      </c>
      <c r="B128" s="3" t="s">
        <v>527</v>
      </c>
      <c r="C128" s="4" t="s">
        <v>43</v>
      </c>
      <c r="D128" s="4"/>
      <c r="E128" s="4" t="s">
        <v>27</v>
      </c>
      <c r="F128" s="3" t="s">
        <v>528</v>
      </c>
      <c r="G128" s="3" t="s">
        <v>45</v>
      </c>
      <c r="H128" s="9" t="s">
        <v>46</v>
      </c>
      <c r="I128" s="9" t="s">
        <v>31</v>
      </c>
      <c r="J128" s="3" t="s">
        <v>529</v>
      </c>
      <c r="K128" s="3" t="s">
        <v>131</v>
      </c>
      <c r="L128" s="3" t="s">
        <v>48</v>
      </c>
      <c r="M128" s="4"/>
      <c r="N128" s="3" t="s">
        <v>505</v>
      </c>
      <c r="O128" s="3" t="s">
        <v>50</v>
      </c>
      <c r="P128" s="3" t="s">
        <v>128</v>
      </c>
      <c r="Q128" s="6">
        <v>483800</v>
      </c>
      <c r="R128" s="6">
        <v>241900</v>
      </c>
      <c r="S128" s="5" t="s">
        <v>38</v>
      </c>
      <c r="T128" s="4" t="s">
        <v>506</v>
      </c>
      <c r="U128" s="5" t="s">
        <v>52</v>
      </c>
      <c r="V128" s="7">
        <v>43466</v>
      </c>
      <c r="W128" s="7">
        <v>44196</v>
      </c>
      <c r="X128" s="5">
        <v>24</v>
      </c>
      <c r="Y128" s="4" t="s">
        <v>530</v>
      </c>
    </row>
    <row r="129" spans="1:25" hidden="1" x14ac:dyDescent="0.3">
      <c r="A129" s="2">
        <f>MATCH(B129,[1]Details!$B:$B,0)</f>
        <v>136</v>
      </c>
      <c r="B129" s="3" t="s">
        <v>531</v>
      </c>
      <c r="C129" s="4" t="s">
        <v>43</v>
      </c>
      <c r="D129" s="4"/>
      <c r="E129" s="4" t="s">
        <v>27</v>
      </c>
      <c r="F129" s="3" t="s">
        <v>532</v>
      </c>
      <c r="G129" s="3" t="s">
        <v>45</v>
      </c>
      <c r="H129" s="9" t="s">
        <v>46</v>
      </c>
      <c r="I129" s="9" t="s">
        <v>31</v>
      </c>
      <c r="J129" s="3" t="s">
        <v>533</v>
      </c>
      <c r="K129" s="3" t="s">
        <v>33</v>
      </c>
      <c r="L129" s="3" t="s">
        <v>48</v>
      </c>
      <c r="M129" s="4"/>
      <c r="N129" s="3" t="s">
        <v>534</v>
      </c>
      <c r="O129" s="3" t="s">
        <v>50</v>
      </c>
      <c r="P129" s="3" t="s">
        <v>58</v>
      </c>
      <c r="Q129" s="6">
        <v>40187.01</v>
      </c>
      <c r="R129" s="6">
        <v>20093.509999999998</v>
      </c>
      <c r="S129" s="5" t="s">
        <v>38</v>
      </c>
      <c r="T129" s="4" t="s">
        <v>51</v>
      </c>
      <c r="U129" s="5" t="s">
        <v>52</v>
      </c>
      <c r="V129" s="7">
        <v>43586</v>
      </c>
      <c r="W129" s="7">
        <v>44228</v>
      </c>
      <c r="X129" s="5">
        <v>21</v>
      </c>
      <c r="Y129" s="4" t="s">
        <v>230</v>
      </c>
    </row>
    <row r="130" spans="1:25" hidden="1" x14ac:dyDescent="0.3">
      <c r="A130" s="2">
        <f>MATCH(B130,[1]Details!$B:$B,0)</f>
        <v>137</v>
      </c>
      <c r="B130" s="13" t="s">
        <v>535</v>
      </c>
      <c r="C130" s="4" t="s">
        <v>43</v>
      </c>
      <c r="D130" s="4"/>
      <c r="E130" s="4" t="s">
        <v>27</v>
      </c>
      <c r="F130" s="3" t="s">
        <v>536</v>
      </c>
      <c r="G130" s="3" t="s">
        <v>45</v>
      </c>
      <c r="H130" s="9" t="s">
        <v>46</v>
      </c>
      <c r="I130" s="9" t="s">
        <v>31</v>
      </c>
      <c r="J130" s="3" t="s">
        <v>537</v>
      </c>
      <c r="K130" s="3" t="s">
        <v>33</v>
      </c>
      <c r="L130" s="3" t="s">
        <v>48</v>
      </c>
      <c r="M130" s="4"/>
      <c r="N130" s="3" t="s">
        <v>538</v>
      </c>
      <c r="O130" s="3" t="s">
        <v>50</v>
      </c>
      <c r="P130" s="3" t="s">
        <v>128</v>
      </c>
      <c r="Q130" s="6">
        <v>2063517</v>
      </c>
      <c r="R130" s="6">
        <v>412704</v>
      </c>
      <c r="S130" s="5" t="s">
        <v>38</v>
      </c>
      <c r="T130" s="4" t="s">
        <v>506</v>
      </c>
      <c r="U130" s="5" t="s">
        <v>98</v>
      </c>
      <c r="V130" s="7">
        <v>43857</v>
      </c>
      <c r="W130" s="7">
        <v>44588</v>
      </c>
      <c r="X130" s="5">
        <v>24</v>
      </c>
      <c r="Y130" s="4" t="s">
        <v>41</v>
      </c>
    </row>
    <row r="131" spans="1:25" hidden="1" x14ac:dyDescent="0.3">
      <c r="A131" s="2">
        <f>MATCH(B131,[1]Details!$B:$B,0)</f>
        <v>138</v>
      </c>
      <c r="B131" s="13" t="s">
        <v>539</v>
      </c>
      <c r="C131" s="4" t="s">
        <v>43</v>
      </c>
      <c r="D131" s="4"/>
      <c r="E131" s="4" t="s">
        <v>364</v>
      </c>
      <c r="F131" s="3" t="s">
        <v>540</v>
      </c>
      <c r="G131" s="3" t="s">
        <v>45</v>
      </c>
      <c r="H131" s="9" t="s">
        <v>46</v>
      </c>
      <c r="I131" s="9" t="s">
        <v>31</v>
      </c>
      <c r="J131" s="3" t="s">
        <v>541</v>
      </c>
      <c r="K131" s="3" t="s">
        <v>33</v>
      </c>
      <c r="L131" s="3" t="s">
        <v>48</v>
      </c>
      <c r="M131" s="4" t="s">
        <v>207</v>
      </c>
      <c r="N131" s="3" t="s">
        <v>542</v>
      </c>
      <c r="O131" s="3" t="s">
        <v>50</v>
      </c>
      <c r="P131" s="3" t="s">
        <v>128</v>
      </c>
      <c r="Q131" s="6">
        <v>56063.01</v>
      </c>
      <c r="R131" s="6">
        <v>56063.01</v>
      </c>
      <c r="S131" s="5" t="s">
        <v>38</v>
      </c>
      <c r="T131" s="4" t="s">
        <v>506</v>
      </c>
      <c r="U131" s="5" t="s">
        <v>52</v>
      </c>
      <c r="V131" s="7">
        <v>43862</v>
      </c>
      <c r="W131" s="7">
        <v>44408</v>
      </c>
      <c r="X131" s="5">
        <v>18</v>
      </c>
      <c r="Y131" s="4" t="s">
        <v>41</v>
      </c>
    </row>
    <row r="132" spans="1:25" hidden="1" x14ac:dyDescent="0.3">
      <c r="A132" s="2">
        <f>MATCH(B132,[1]Details!$B:$B,0)</f>
        <v>139</v>
      </c>
      <c r="B132" s="13" t="s">
        <v>543</v>
      </c>
      <c r="C132" s="4" t="s">
        <v>43</v>
      </c>
      <c r="D132" s="4"/>
      <c r="E132" s="4" t="s">
        <v>364</v>
      </c>
      <c r="F132" s="3" t="s">
        <v>44</v>
      </c>
      <c r="G132" s="3" t="s">
        <v>45</v>
      </c>
      <c r="H132" s="9" t="s">
        <v>46</v>
      </c>
      <c r="I132" s="9" t="s">
        <v>31</v>
      </c>
      <c r="J132" s="3" t="s">
        <v>130</v>
      </c>
      <c r="K132" s="3" t="s">
        <v>33</v>
      </c>
      <c r="L132" s="3" t="s">
        <v>48</v>
      </c>
      <c r="M132" s="4"/>
      <c r="N132" s="3" t="s">
        <v>542</v>
      </c>
      <c r="O132" s="3" t="s">
        <v>50</v>
      </c>
      <c r="P132" s="3" t="s">
        <v>128</v>
      </c>
      <c r="Q132" s="6">
        <v>75161</v>
      </c>
      <c r="R132" s="6">
        <v>75161</v>
      </c>
      <c r="S132" s="5" t="s">
        <v>38</v>
      </c>
      <c r="T132" s="4" t="s">
        <v>506</v>
      </c>
      <c r="U132" s="5" t="s">
        <v>52</v>
      </c>
      <c r="V132" s="7">
        <v>43770</v>
      </c>
      <c r="W132" s="7">
        <v>44317</v>
      </c>
      <c r="X132" s="5">
        <v>18</v>
      </c>
      <c r="Y132" s="4" t="s">
        <v>41</v>
      </c>
    </row>
    <row r="133" spans="1:25" hidden="1" x14ac:dyDescent="0.3">
      <c r="A133" s="2">
        <f>MATCH(B133,[1]Details!$B:$B,0)</f>
        <v>140</v>
      </c>
      <c r="B133" s="13" t="s">
        <v>544</v>
      </c>
      <c r="C133" s="4" t="s">
        <v>43</v>
      </c>
      <c r="D133" s="4"/>
      <c r="E133" s="4" t="s">
        <v>27</v>
      </c>
      <c r="F133" s="3" t="s">
        <v>545</v>
      </c>
      <c r="G133" s="3" t="s">
        <v>45</v>
      </c>
      <c r="H133" s="9" t="s">
        <v>46</v>
      </c>
      <c r="I133" s="9" t="s">
        <v>31</v>
      </c>
      <c r="J133" s="3" t="s">
        <v>546</v>
      </c>
      <c r="K133" s="3" t="s">
        <v>33</v>
      </c>
      <c r="L133" s="3" t="s">
        <v>48</v>
      </c>
      <c r="M133" s="4"/>
      <c r="N133" s="3" t="s">
        <v>547</v>
      </c>
      <c r="O133" s="3" t="s">
        <v>50</v>
      </c>
      <c r="P133" s="3" t="s">
        <v>58</v>
      </c>
      <c r="Q133" s="6">
        <v>542290.44999999995</v>
      </c>
      <c r="R133" s="6">
        <v>0</v>
      </c>
      <c r="S133" s="5" t="s">
        <v>38</v>
      </c>
      <c r="T133" s="4" t="s">
        <v>51</v>
      </c>
      <c r="U133" s="5" t="s">
        <v>98</v>
      </c>
      <c r="V133" s="7">
        <v>43891</v>
      </c>
      <c r="W133" s="7">
        <v>44317</v>
      </c>
      <c r="X133" s="5">
        <v>14</v>
      </c>
      <c r="Y133" s="4" t="s">
        <v>548</v>
      </c>
    </row>
    <row r="134" spans="1:25" hidden="1" x14ac:dyDescent="0.3">
      <c r="A134" s="2">
        <f>MATCH(B134,[1]Details!$B:$B,0)</f>
        <v>141</v>
      </c>
      <c r="B134" s="13" t="s">
        <v>549</v>
      </c>
      <c r="C134" s="4" t="s">
        <v>43</v>
      </c>
      <c r="D134" s="4"/>
      <c r="E134" s="4" t="s">
        <v>27</v>
      </c>
      <c r="F134" s="3" t="s">
        <v>550</v>
      </c>
      <c r="G134" s="3" t="s">
        <v>45</v>
      </c>
      <c r="H134" s="9" t="s">
        <v>46</v>
      </c>
      <c r="I134" s="9" t="s">
        <v>31</v>
      </c>
      <c r="J134" s="3" t="s">
        <v>551</v>
      </c>
      <c r="K134" s="3" t="s">
        <v>33</v>
      </c>
      <c r="L134" s="3" t="s">
        <v>48</v>
      </c>
      <c r="M134" s="4"/>
      <c r="N134" s="3" t="s">
        <v>552</v>
      </c>
      <c r="O134" s="3" t="s">
        <v>50</v>
      </c>
      <c r="P134" s="3" t="s">
        <v>58</v>
      </c>
      <c r="Q134" s="6">
        <v>3325532.71</v>
      </c>
      <c r="R134" s="6">
        <v>1510287.88</v>
      </c>
      <c r="S134" s="5" t="s">
        <v>38</v>
      </c>
      <c r="T134" s="4" t="s">
        <v>51</v>
      </c>
      <c r="U134" s="5" t="s">
        <v>52</v>
      </c>
      <c r="V134" s="7">
        <v>43836</v>
      </c>
      <c r="W134" s="7">
        <v>44445</v>
      </c>
      <c r="X134" s="5">
        <v>20</v>
      </c>
      <c r="Y134" s="4" t="s">
        <v>553</v>
      </c>
    </row>
    <row r="135" spans="1:25" hidden="1" x14ac:dyDescent="0.3">
      <c r="A135" s="2">
        <f>MATCH(B135,[1]Details!$B:$B,0)</f>
        <v>142</v>
      </c>
      <c r="B135" s="13" t="s">
        <v>554</v>
      </c>
      <c r="C135" s="4" t="s">
        <v>43</v>
      </c>
      <c r="D135" s="4"/>
      <c r="E135" s="4" t="s">
        <v>27</v>
      </c>
      <c r="F135" s="3" t="s">
        <v>555</v>
      </c>
      <c r="G135" s="3" t="s">
        <v>45</v>
      </c>
      <c r="H135" s="9" t="s">
        <v>46</v>
      </c>
      <c r="I135" s="9" t="s">
        <v>31</v>
      </c>
      <c r="J135" s="3" t="s">
        <v>556</v>
      </c>
      <c r="K135" s="3" t="s">
        <v>33</v>
      </c>
      <c r="L135" s="3" t="s">
        <v>48</v>
      </c>
      <c r="M135" s="4"/>
      <c r="N135" s="3" t="s">
        <v>552</v>
      </c>
      <c r="O135" s="3" t="s">
        <v>50</v>
      </c>
      <c r="P135" s="3" t="s">
        <v>58</v>
      </c>
      <c r="Q135" s="6">
        <v>369503.6</v>
      </c>
      <c r="R135" s="6">
        <v>184755</v>
      </c>
      <c r="S135" s="5" t="s">
        <v>38</v>
      </c>
      <c r="T135" s="4" t="s">
        <v>51</v>
      </c>
      <c r="U135" s="5" t="s">
        <v>52</v>
      </c>
      <c r="V135" s="7">
        <v>43800</v>
      </c>
      <c r="W135" s="7">
        <v>44409</v>
      </c>
      <c r="X135" s="5">
        <v>20</v>
      </c>
      <c r="Y135" s="4" t="s">
        <v>553</v>
      </c>
    </row>
    <row r="136" spans="1:25" hidden="1" x14ac:dyDescent="0.3">
      <c r="A136" s="2">
        <f>MATCH(B136,[1]Details!$B:$B,0)</f>
        <v>143</v>
      </c>
      <c r="B136" s="13" t="s">
        <v>557</v>
      </c>
      <c r="C136" s="4" t="s">
        <v>43</v>
      </c>
      <c r="D136" s="4"/>
      <c r="E136" s="4" t="s">
        <v>27</v>
      </c>
      <c r="F136" s="3" t="s">
        <v>558</v>
      </c>
      <c r="G136" s="3" t="s">
        <v>45</v>
      </c>
      <c r="H136" s="9" t="s">
        <v>558</v>
      </c>
      <c r="I136" s="9" t="s">
        <v>31</v>
      </c>
      <c r="J136" s="3" t="s">
        <v>559</v>
      </c>
      <c r="K136" s="3" t="s">
        <v>33</v>
      </c>
      <c r="L136" s="3" t="s">
        <v>48</v>
      </c>
      <c r="M136" s="4" t="s">
        <v>560</v>
      </c>
      <c r="N136" s="3" t="s">
        <v>561</v>
      </c>
      <c r="O136" s="3" t="s">
        <v>50</v>
      </c>
      <c r="P136" s="3" t="s">
        <v>58</v>
      </c>
      <c r="Q136" s="6">
        <v>5358273.1399999997</v>
      </c>
      <c r="R136" s="6">
        <v>4059969.16</v>
      </c>
      <c r="S136" s="5" t="s">
        <v>38</v>
      </c>
      <c r="T136" s="4" t="s">
        <v>51</v>
      </c>
      <c r="U136" s="5" t="s">
        <v>133</v>
      </c>
      <c r="V136" s="7">
        <v>43770</v>
      </c>
      <c r="W136" s="7">
        <v>44500</v>
      </c>
      <c r="X136" s="5">
        <v>24</v>
      </c>
      <c r="Y136" s="4" t="s">
        <v>562</v>
      </c>
    </row>
    <row r="137" spans="1:25" hidden="1" x14ac:dyDescent="0.3">
      <c r="A137" s="2">
        <f>MATCH(B137,[1]Details!$B:$B,0)</f>
        <v>144</v>
      </c>
      <c r="B137" s="13" t="s">
        <v>563</v>
      </c>
      <c r="C137" s="4" t="s">
        <v>43</v>
      </c>
      <c r="D137" s="4"/>
      <c r="E137" s="4" t="s">
        <v>27</v>
      </c>
      <c r="F137" s="3" t="s">
        <v>558</v>
      </c>
      <c r="G137" s="3" t="s">
        <v>45</v>
      </c>
      <c r="H137" s="9" t="s">
        <v>558</v>
      </c>
      <c r="I137" s="9" t="s">
        <v>31</v>
      </c>
      <c r="J137" s="3" t="s">
        <v>559</v>
      </c>
      <c r="K137" s="3" t="s">
        <v>33</v>
      </c>
      <c r="L137" s="3" t="s">
        <v>48</v>
      </c>
      <c r="M137" s="4"/>
      <c r="N137" s="3" t="s">
        <v>561</v>
      </c>
      <c r="O137" s="3" t="s">
        <v>50</v>
      </c>
      <c r="P137" s="3" t="s">
        <v>58</v>
      </c>
      <c r="Q137" s="6">
        <v>1701696.02</v>
      </c>
      <c r="R137" s="6">
        <v>0</v>
      </c>
      <c r="S137" s="5" t="s">
        <v>38</v>
      </c>
      <c r="T137" s="4" t="s">
        <v>51</v>
      </c>
      <c r="U137" s="5" t="s">
        <v>98</v>
      </c>
      <c r="V137" s="7">
        <v>43770</v>
      </c>
      <c r="W137" s="7">
        <v>44500</v>
      </c>
      <c r="X137" s="5">
        <v>24</v>
      </c>
      <c r="Y137" s="4" t="s">
        <v>562</v>
      </c>
    </row>
    <row r="138" spans="1:25" hidden="1" x14ac:dyDescent="0.3">
      <c r="A138" s="2">
        <f>MATCH(B138,[1]Details!$B:$B,0)</f>
        <v>145</v>
      </c>
      <c r="B138" s="13" t="s">
        <v>564</v>
      </c>
      <c r="C138" s="4" t="s">
        <v>43</v>
      </c>
      <c r="D138" s="4"/>
      <c r="E138" s="4" t="s">
        <v>27</v>
      </c>
      <c r="F138" s="3" t="s">
        <v>167</v>
      </c>
      <c r="G138" s="3" t="s">
        <v>45</v>
      </c>
      <c r="H138" s="9" t="s">
        <v>46</v>
      </c>
      <c r="I138" s="9" t="s">
        <v>31</v>
      </c>
      <c r="J138" s="3" t="s">
        <v>565</v>
      </c>
      <c r="K138" s="3" t="s">
        <v>33</v>
      </c>
      <c r="L138" s="3" t="s">
        <v>96</v>
      </c>
      <c r="M138" s="4"/>
      <c r="N138" s="3" t="s">
        <v>566</v>
      </c>
      <c r="O138" s="3" t="s">
        <v>50</v>
      </c>
      <c r="P138" s="3" t="s">
        <v>58</v>
      </c>
      <c r="Q138" s="6">
        <v>249926</v>
      </c>
      <c r="R138" s="6">
        <v>124963</v>
      </c>
      <c r="S138" s="5" t="s">
        <v>38</v>
      </c>
      <c r="T138" s="4" t="s">
        <v>51</v>
      </c>
      <c r="U138" s="5" t="s">
        <v>98</v>
      </c>
      <c r="V138" s="7">
        <v>43910</v>
      </c>
      <c r="W138" s="7">
        <v>44396</v>
      </c>
      <c r="X138" s="5">
        <v>16</v>
      </c>
      <c r="Y138" s="4" t="s">
        <v>41</v>
      </c>
    </row>
    <row r="139" spans="1:25" hidden="1" x14ac:dyDescent="0.3">
      <c r="A139" s="2">
        <f>MATCH(B139,[1]Details!$B:$B,0)</f>
        <v>146</v>
      </c>
      <c r="B139" s="3" t="s">
        <v>567</v>
      </c>
      <c r="C139" s="4" t="s">
        <v>26</v>
      </c>
      <c r="D139" s="4"/>
      <c r="E139" s="4" t="s">
        <v>27</v>
      </c>
      <c r="F139" s="3" t="s">
        <v>44</v>
      </c>
      <c r="G139" s="3" t="s">
        <v>29</v>
      </c>
      <c r="H139" s="9" t="s">
        <v>30</v>
      </c>
      <c r="I139" s="9" t="s">
        <v>31</v>
      </c>
      <c r="J139" s="3" t="s">
        <v>568</v>
      </c>
      <c r="K139" s="3" t="s">
        <v>33</v>
      </c>
      <c r="L139" s="3" t="s">
        <v>34</v>
      </c>
      <c r="M139" s="4"/>
      <c r="N139" s="3" t="s">
        <v>569</v>
      </c>
      <c r="O139" s="3" t="s">
        <v>36</v>
      </c>
      <c r="P139" s="3" t="s">
        <v>221</v>
      </c>
      <c r="Q139" s="6">
        <v>4095865</v>
      </c>
      <c r="R139" s="6">
        <v>2047933</v>
      </c>
      <c r="S139" s="5" t="s">
        <v>38</v>
      </c>
      <c r="T139" s="4" t="s">
        <v>39</v>
      </c>
      <c r="U139" s="5" t="s">
        <v>40</v>
      </c>
      <c r="V139" s="7">
        <v>42644</v>
      </c>
      <c r="W139" s="7">
        <v>44287</v>
      </c>
      <c r="X139" s="5">
        <v>54</v>
      </c>
      <c r="Y139" s="4" t="s">
        <v>41</v>
      </c>
    </row>
    <row r="140" spans="1:25" hidden="1" x14ac:dyDescent="0.3">
      <c r="A140" s="2">
        <f>MATCH(B140,[1]Details!$B:$B,0)</f>
        <v>147</v>
      </c>
      <c r="B140" s="3" t="s">
        <v>570</v>
      </c>
      <c r="C140" s="4" t="s">
        <v>26</v>
      </c>
      <c r="D140" s="4"/>
      <c r="E140" s="4" t="s">
        <v>27</v>
      </c>
      <c r="F140" s="3" t="s">
        <v>44</v>
      </c>
      <c r="G140" s="3" t="s">
        <v>29</v>
      </c>
      <c r="H140" s="9" t="s">
        <v>30</v>
      </c>
      <c r="I140" s="9" t="s">
        <v>31</v>
      </c>
      <c r="J140" s="3" t="s">
        <v>571</v>
      </c>
      <c r="K140" s="3" t="s">
        <v>33</v>
      </c>
      <c r="L140" s="3" t="s">
        <v>572</v>
      </c>
      <c r="M140" s="4"/>
      <c r="N140" s="3" t="s">
        <v>573</v>
      </c>
      <c r="O140" s="3" t="s">
        <v>36</v>
      </c>
      <c r="P140" s="3" t="s">
        <v>128</v>
      </c>
      <c r="Q140" s="6">
        <v>1386559</v>
      </c>
      <c r="R140" s="6">
        <v>693280</v>
      </c>
      <c r="S140" s="5" t="s">
        <v>38</v>
      </c>
      <c r="T140" s="4" t="s">
        <v>506</v>
      </c>
      <c r="U140" s="5" t="s">
        <v>40</v>
      </c>
      <c r="V140" s="7">
        <v>42614</v>
      </c>
      <c r="W140" s="7">
        <v>44439</v>
      </c>
      <c r="X140" s="5">
        <v>60</v>
      </c>
      <c r="Y140" s="4" t="s">
        <v>41</v>
      </c>
    </row>
    <row r="141" spans="1:25" hidden="1" x14ac:dyDescent="0.3">
      <c r="A141" s="2">
        <f>MATCH(B141,[1]Details!$B:$B,0)</f>
        <v>148</v>
      </c>
      <c r="B141" s="3" t="s">
        <v>574</v>
      </c>
      <c r="C141" s="4" t="s">
        <v>26</v>
      </c>
      <c r="D141" s="4"/>
      <c r="E141" s="4" t="s">
        <v>27</v>
      </c>
      <c r="F141" s="3" t="s">
        <v>101</v>
      </c>
      <c r="G141" s="3" t="s">
        <v>29</v>
      </c>
      <c r="H141" s="9" t="s">
        <v>30</v>
      </c>
      <c r="I141" s="9" t="s">
        <v>31</v>
      </c>
      <c r="J141" s="3" t="s">
        <v>575</v>
      </c>
      <c r="K141" s="3" t="s">
        <v>33</v>
      </c>
      <c r="L141" s="3" t="s">
        <v>572</v>
      </c>
      <c r="M141" s="4"/>
      <c r="N141" s="3" t="s">
        <v>576</v>
      </c>
      <c r="O141" s="3" t="s">
        <v>36</v>
      </c>
      <c r="P141" s="3" t="s">
        <v>128</v>
      </c>
      <c r="Q141" s="6">
        <v>1207620</v>
      </c>
      <c r="R141" s="6">
        <v>603810</v>
      </c>
      <c r="S141" s="5" t="s">
        <v>38</v>
      </c>
      <c r="T141" s="4" t="s">
        <v>506</v>
      </c>
      <c r="U141" s="5" t="s">
        <v>40</v>
      </c>
      <c r="V141" s="7">
        <v>42621</v>
      </c>
      <c r="W141" s="7">
        <v>44446</v>
      </c>
      <c r="X141" s="5">
        <v>60</v>
      </c>
      <c r="Y141" s="4" t="s">
        <v>41</v>
      </c>
    </row>
    <row r="142" spans="1:25" hidden="1" x14ac:dyDescent="0.3">
      <c r="A142" s="2">
        <f>MATCH(B142,[1]Details!$B:$B,0)</f>
        <v>149</v>
      </c>
      <c r="B142" s="13" t="s">
        <v>577</v>
      </c>
      <c r="C142" s="4" t="s">
        <v>43</v>
      </c>
      <c r="D142" s="4"/>
      <c r="E142" s="4" t="s">
        <v>27</v>
      </c>
      <c r="F142" s="3" t="s">
        <v>578</v>
      </c>
      <c r="G142" s="3" t="s">
        <v>45</v>
      </c>
      <c r="H142" s="9" t="s">
        <v>46</v>
      </c>
      <c r="I142" s="9" t="s">
        <v>31</v>
      </c>
      <c r="J142" s="3" t="s">
        <v>579</v>
      </c>
      <c r="K142" s="3" t="s">
        <v>33</v>
      </c>
      <c r="L142" s="3" t="s">
        <v>96</v>
      </c>
      <c r="M142" s="4"/>
      <c r="N142" s="3" t="s">
        <v>580</v>
      </c>
      <c r="O142" s="3" t="s">
        <v>50</v>
      </c>
      <c r="P142" s="3" t="s">
        <v>63</v>
      </c>
      <c r="Q142" s="6">
        <v>888104</v>
      </c>
      <c r="R142" s="6">
        <v>0</v>
      </c>
      <c r="S142" s="5" t="s">
        <v>38</v>
      </c>
      <c r="T142" s="4" t="s">
        <v>51</v>
      </c>
      <c r="U142" s="5" t="s">
        <v>98</v>
      </c>
      <c r="V142" s="7">
        <v>43895</v>
      </c>
      <c r="W142" s="7">
        <v>44259</v>
      </c>
      <c r="X142" s="5">
        <v>12</v>
      </c>
      <c r="Y142" s="4" t="s">
        <v>41</v>
      </c>
    </row>
    <row r="143" spans="1:25" hidden="1" x14ac:dyDescent="0.3">
      <c r="A143" s="2">
        <f>MATCH(B143,[1]Details!$B:$B,0)</f>
        <v>150</v>
      </c>
      <c r="B143" s="13" t="s">
        <v>581</v>
      </c>
      <c r="C143" s="4" t="s">
        <v>43</v>
      </c>
      <c r="D143" s="4"/>
      <c r="E143" s="4" t="s">
        <v>27</v>
      </c>
      <c r="F143" s="3" t="s">
        <v>101</v>
      </c>
      <c r="G143" s="3" t="s">
        <v>45</v>
      </c>
      <c r="H143" s="9" t="s">
        <v>46</v>
      </c>
      <c r="I143" s="9" t="s">
        <v>31</v>
      </c>
      <c r="J143" s="3" t="s">
        <v>582</v>
      </c>
      <c r="K143" s="3" t="s">
        <v>33</v>
      </c>
      <c r="L143" s="3" t="s">
        <v>96</v>
      </c>
      <c r="M143" s="4"/>
      <c r="N143" s="3" t="s">
        <v>583</v>
      </c>
      <c r="O143" s="3" t="s">
        <v>50</v>
      </c>
      <c r="P143" s="3" t="s">
        <v>58</v>
      </c>
      <c r="Q143" s="6">
        <v>184142</v>
      </c>
      <c r="R143" s="6">
        <v>0</v>
      </c>
      <c r="S143" s="5" t="s">
        <v>38</v>
      </c>
      <c r="T143" s="4" t="s">
        <v>51</v>
      </c>
      <c r="U143" s="5" t="s">
        <v>98</v>
      </c>
      <c r="V143" s="7">
        <v>43931</v>
      </c>
      <c r="W143" s="7">
        <v>44478</v>
      </c>
      <c r="X143" s="5">
        <v>18</v>
      </c>
      <c r="Y143" s="4" t="s">
        <v>41</v>
      </c>
    </row>
    <row r="144" spans="1:25" hidden="1" x14ac:dyDescent="0.3">
      <c r="A144" s="2">
        <f>MATCH(B144,[1]Details!$B:$B,0)</f>
        <v>151</v>
      </c>
      <c r="B144" s="13" t="s">
        <v>584</v>
      </c>
      <c r="C144" s="4" t="s">
        <v>43</v>
      </c>
      <c r="D144" s="4"/>
      <c r="E144" s="4" t="s">
        <v>27</v>
      </c>
      <c r="F144" s="3" t="s">
        <v>545</v>
      </c>
      <c r="G144" s="3" t="s">
        <v>45</v>
      </c>
      <c r="H144" s="9" t="s">
        <v>46</v>
      </c>
      <c r="I144" s="9" t="s">
        <v>31</v>
      </c>
      <c r="J144" s="3" t="s">
        <v>546</v>
      </c>
      <c r="K144" s="3" t="s">
        <v>33</v>
      </c>
      <c r="L144" s="3" t="s">
        <v>96</v>
      </c>
      <c r="M144" s="4"/>
      <c r="N144" s="3" t="s">
        <v>585</v>
      </c>
      <c r="O144" s="3" t="s">
        <v>50</v>
      </c>
      <c r="P144" s="3" t="s">
        <v>58</v>
      </c>
      <c r="Q144" s="6">
        <v>2000000.01</v>
      </c>
      <c r="R144" s="6">
        <v>1000000</v>
      </c>
      <c r="S144" s="5" t="s">
        <v>38</v>
      </c>
      <c r="T144" s="4" t="s">
        <v>51</v>
      </c>
      <c r="U144" s="5" t="s">
        <v>98</v>
      </c>
      <c r="V144" s="7">
        <v>43931</v>
      </c>
      <c r="W144" s="7">
        <v>44296</v>
      </c>
      <c r="X144" s="5">
        <v>12</v>
      </c>
      <c r="Y144" s="4" t="s">
        <v>548</v>
      </c>
    </row>
    <row r="145" spans="1:25" hidden="1" x14ac:dyDescent="0.3">
      <c r="A145" s="2">
        <f>MATCH(B145,[1]Details!$B:$B,0)</f>
        <v>152</v>
      </c>
      <c r="B145" s="13" t="s">
        <v>586</v>
      </c>
      <c r="C145" s="4" t="s">
        <v>153</v>
      </c>
      <c r="D145" s="4"/>
      <c r="E145" s="4" t="s">
        <v>27</v>
      </c>
      <c r="F145" s="3" t="s">
        <v>44</v>
      </c>
      <c r="G145" s="3" t="s">
        <v>144</v>
      </c>
      <c r="H145" s="9" t="s">
        <v>46</v>
      </c>
      <c r="I145" s="9" t="s">
        <v>31</v>
      </c>
      <c r="J145" s="3" t="s">
        <v>587</v>
      </c>
      <c r="K145" s="3" t="s">
        <v>33</v>
      </c>
      <c r="L145" s="3" t="s">
        <v>286</v>
      </c>
      <c r="M145" s="4"/>
      <c r="N145" s="3" t="s">
        <v>588</v>
      </c>
      <c r="O145" s="3" t="s">
        <v>288</v>
      </c>
      <c r="P145" s="3" t="s">
        <v>128</v>
      </c>
      <c r="Q145" s="6">
        <v>100000</v>
      </c>
      <c r="R145" s="6">
        <v>50000</v>
      </c>
      <c r="S145" s="5" t="s">
        <v>38</v>
      </c>
      <c r="T145" s="4" t="s">
        <v>51</v>
      </c>
      <c r="U145" s="5" t="s">
        <v>98</v>
      </c>
      <c r="V145" s="7">
        <v>44151</v>
      </c>
      <c r="W145" s="7">
        <v>44515</v>
      </c>
      <c r="X145" s="5">
        <v>12</v>
      </c>
      <c r="Y145" s="4" t="s">
        <v>41</v>
      </c>
    </row>
    <row r="146" spans="1:25" hidden="1" x14ac:dyDescent="0.3">
      <c r="A146" s="2">
        <f>MATCH(B146,[1]Details!$B:$B,0)</f>
        <v>153</v>
      </c>
      <c r="B146" s="13" t="s">
        <v>589</v>
      </c>
      <c r="C146" s="4" t="s">
        <v>153</v>
      </c>
      <c r="D146" s="4"/>
      <c r="E146" s="4" t="s">
        <v>27</v>
      </c>
      <c r="F146" s="3" t="s">
        <v>590</v>
      </c>
      <c r="G146" s="3" t="s">
        <v>144</v>
      </c>
      <c r="H146" s="9" t="s">
        <v>46</v>
      </c>
      <c r="I146" s="9" t="s">
        <v>31</v>
      </c>
      <c r="J146" s="3" t="s">
        <v>591</v>
      </c>
      <c r="K146" s="3" t="s">
        <v>33</v>
      </c>
      <c r="L146" s="3" t="s">
        <v>286</v>
      </c>
      <c r="M146" s="4"/>
      <c r="N146" s="3" t="s">
        <v>592</v>
      </c>
      <c r="O146" s="3" t="s">
        <v>288</v>
      </c>
      <c r="P146" s="3" t="s">
        <v>128</v>
      </c>
      <c r="Q146" s="6">
        <v>96270.96</v>
      </c>
      <c r="R146" s="6">
        <v>48135</v>
      </c>
      <c r="S146" s="5" t="s">
        <v>38</v>
      </c>
      <c r="T146" s="4" t="s">
        <v>51</v>
      </c>
      <c r="U146" s="5" t="s">
        <v>98</v>
      </c>
      <c r="V146" s="7">
        <v>44136</v>
      </c>
      <c r="W146" s="7">
        <v>44500</v>
      </c>
      <c r="X146" s="5">
        <v>12</v>
      </c>
      <c r="Y146" s="4" t="s">
        <v>593</v>
      </c>
    </row>
    <row r="147" spans="1:25" ht="0" hidden="1" customHeight="1" x14ac:dyDescent="0.3">
      <c r="H147" s="10"/>
      <c r="I147" s="10"/>
    </row>
  </sheetData>
  <autoFilter ref="A1:Y146" xr:uid="{75941F3B-36F5-4741-8F10-59CA9D4F1C3D}">
    <filterColumn colId="5">
      <filters>
        <filter val="African Academy of Sciences"/>
      </filters>
    </filterColumn>
  </autoFilter>
  <sortState ref="A2:Y146">
    <sortCondition ref="A1"/>
  </sortState>
  <pageMargins left="1" right="1" top="1" bottom="1" header="1" footer="1"/>
  <pageSetup paperSize="9" orientation="landscape" horizontalDpi="300" verticalDpi="300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ge3efbfd596043ed903f241b2c940f99 xmlns="4e1b3368-e9a8-4bcc-ae47-279d16171b03">
      <Terms xmlns="http://schemas.microsoft.com/office/infopath/2007/PartnerControls"/>
    </ge3efbfd596043ed903f241b2c940f99>
    <e3723f5494d84ffa80cb57c0f422ec4a xmlns="4e1b3368-e9a8-4bcc-ae47-279d16171b03">
      <Terms xmlns="http://schemas.microsoft.com/office/infopath/2007/PartnerControls"/>
    </e3723f5494d84ffa80cb57c0f422ec4a>
    <_ip_UnifiedCompliancePolicyProperties xmlns="http://schemas.microsoft.com/sharepoint/v3" xsi:nil="true"/>
    <n85967cb7cb54bb098905720662cf525 xmlns="4e1b3368-e9a8-4bcc-ae47-279d16171b03">
      <Terms xmlns="http://schemas.microsoft.com/office/infopath/2007/PartnerControls"/>
    </n85967cb7cb54bb098905720662cf525>
    <TaxCatchAll xmlns="037fb88e-f71d-4ff6-945c-ae391dca3cfd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C45049751FA5B42BE8FE45EF7B4E267" ma:contentTypeVersion="19" ma:contentTypeDescription="Create a new document." ma:contentTypeScope="" ma:versionID="57785ec92e941bdeb50cb29270414fbb">
  <xsd:schema xmlns:xsd="http://www.w3.org/2001/XMLSchema" xmlns:xs="http://www.w3.org/2001/XMLSchema" xmlns:p="http://schemas.microsoft.com/office/2006/metadata/properties" xmlns:ns1="http://schemas.microsoft.com/sharepoint/v3" xmlns:ns2="4e1b3368-e9a8-4bcc-ae47-279d16171b03" xmlns:ns3="037fb88e-f71d-4ff6-945c-ae391dca3cfd" xmlns:ns4="634722c7-bce7-4f05-933b-413ff3d276a2" targetNamespace="http://schemas.microsoft.com/office/2006/metadata/properties" ma:root="true" ma:fieldsID="9cb5d273178ce9c8a48feab00bc6964a" ns1:_="" ns2:_="" ns3:_="" ns4:_="">
    <xsd:import namespace="http://schemas.microsoft.com/sharepoint/v3"/>
    <xsd:import namespace="4e1b3368-e9a8-4bcc-ae47-279d16171b03"/>
    <xsd:import namespace="037fb88e-f71d-4ff6-945c-ae391dca3cfd"/>
    <xsd:import namespace="634722c7-bce7-4f05-933b-413ff3d276a2"/>
    <xsd:element name="properties">
      <xsd:complexType>
        <xsd:sequence>
          <xsd:element name="documentManagement">
            <xsd:complexType>
              <xsd:all>
                <xsd:element ref="ns2:e3723f5494d84ffa80cb57c0f422ec4a" minOccurs="0"/>
                <xsd:element ref="ns2:ge3efbfd596043ed903f241b2c940f99" minOccurs="0"/>
                <xsd:element ref="ns2:n85967cb7cb54bb098905720662cf525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4:SharedWithUsers" minOccurs="0"/>
                <xsd:element ref="ns4:SharedWithDetails" minOccurs="0"/>
                <xsd:element ref="ns1:_ip_UnifiedCompliancePolicyProperties" minOccurs="0"/>
                <xsd:element ref="ns1:_ip_UnifiedCompliancePolicyUIAction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2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3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e1b3368-e9a8-4bcc-ae47-279d16171b03" elementFormDefault="qualified">
    <xsd:import namespace="http://schemas.microsoft.com/office/2006/documentManagement/types"/>
    <xsd:import namespace="http://schemas.microsoft.com/office/infopath/2007/PartnerControls"/>
    <xsd:element name="e3723f5494d84ffa80cb57c0f422ec4a" ma:index="6" nillable="true" ma:taxonomy="true" ma:internalName="e3723f5494d84ffa80cb57c0f422ec4a" ma:taxonomyFieldName="Area" ma:displayName="Area" ma:readOnly="false" ma:fieldId="{e3723f54-94d8-4ffa-80cb-57c0f422ec4a}" ma:sspId="ee4687d4-d401-48a0-a431-00c5a67016ec" ma:termSetId="70d3db76-8d51-434c-8b30-7340d7e62dd6" ma:anchorId="45fd37e0-8587-4e4a-a11a-3c2e8fe5c1dd" ma:open="false" ma:isKeyword="false">
      <xsd:complexType>
        <xsd:sequence>
          <xsd:element ref="pc:Terms" minOccurs="0" maxOccurs="1"/>
        </xsd:sequence>
      </xsd:complexType>
    </xsd:element>
    <xsd:element name="ge3efbfd596043ed903f241b2c940f99" ma:index="8" nillable="true" ma:taxonomy="true" ma:internalName="ge3efbfd596043ed903f241b2c940f99" ma:taxonomyFieldName="Document_x0020_Type" ma:displayName="Document Type" ma:readOnly="false" ma:default="" ma:fieldId="{0e3efbfd-5960-43ed-903f-241b2c940f99}" ma:sspId="ee4687d4-d401-48a0-a431-00c5a67016ec" ma:termSetId="70d3db76-8d51-434c-8b30-7340d7e62dd6" ma:anchorId="a30d2195-1129-4ef0-a4e3-64dbe8ada3c8" ma:open="true" ma:isKeyword="false">
      <xsd:complexType>
        <xsd:sequence>
          <xsd:element ref="pc:Terms" minOccurs="0" maxOccurs="1"/>
        </xsd:sequence>
      </xsd:complexType>
    </xsd:element>
    <xsd:element name="n85967cb7cb54bb098905720662cf525" ma:index="13" nillable="true" ma:taxonomy="true" ma:internalName="n85967cb7cb54bb098905720662cf525" ma:taxonomyFieldName="Year" ma:displayName="Year" ma:readOnly="false" ma:fieldId="{785967cb-7cb5-4bb0-9890-5720662cf525}" ma:sspId="ee4687d4-d401-48a0-a431-00c5a67016ec" ma:termSetId="70d3db76-8d51-434c-8b30-7340d7e62dd6" ma:anchorId="7caa5997-ac45-49f4-ba88-aeb0f888eca7" ma:open="false" ma:isKeyword="false">
      <xsd:complexType>
        <xsd:sequence>
          <xsd:element ref="pc:Terms" minOccurs="0" maxOccurs="1"/>
        </xsd:sequence>
      </xsd:complexType>
    </xsd:element>
    <xsd:element name="MediaServiceMetadata" ma:index="15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6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8" nillable="true" ma:displayName="MediaServiceAutoTags" ma:internalName="MediaServiceAutoTags" ma:readOnly="true">
      <xsd:simpleType>
        <xsd:restriction base="dms:Text"/>
      </xsd:simpleType>
    </xsd:element>
    <xsd:element name="MediaServiceOCR" ma:index="19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2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37fb88e-f71d-4ff6-945c-ae391dca3cfd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d92857e6-cbd7-4366-94f6-e1d90da678dd}" ma:internalName="TaxCatchAll" ma:showField="CatchAllData" ma:web="fb2d1500-4733-4c09-afe5-864e1091797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4722c7-bce7-4f05-933b-413ff3d276a2" elementFormDefault="qualified">
    <xsd:import namespace="http://schemas.microsoft.com/office/2006/documentManagement/types"/>
    <xsd:import namespace="http://schemas.microsoft.com/office/infopath/2007/PartnerControls"/>
    <xsd:element name="SharedWithUsers" ma:index="20" nillable="true" ma:displayName="Shared With" ma:SearchPeopleOnly="false" ma:SharePointGroup="0" ma:internalName="SharedWithUsers" ma:readOnly="true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9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1DE2A82-F0B3-42E2-97C3-378B5D9E3B3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C8EF9CF-7EB2-4441-B2EA-8C2A4DE298A7}">
  <ds:schemaRefs>
    <ds:schemaRef ds:uri="4e1b3368-e9a8-4bcc-ae47-279d16171b03"/>
    <ds:schemaRef ds:uri="http://schemas.microsoft.com/sharepoint/v3"/>
    <ds:schemaRef ds:uri="http://schemas.openxmlformats.org/package/2006/metadata/core-properties"/>
    <ds:schemaRef ds:uri="http://purl.org/dc/terms/"/>
    <ds:schemaRef ds:uri="634722c7-bce7-4f05-933b-413ff3d276a2"/>
    <ds:schemaRef ds:uri="http://purl.org/dc/dcmitype/"/>
    <ds:schemaRef ds:uri="037fb88e-f71d-4ff6-945c-ae391dca3cfd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8467FA1-ED64-4658-A692-57885D5CA2D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4e1b3368-e9a8-4bcc-ae47-279d16171b03"/>
    <ds:schemaRef ds:uri="037fb88e-f71d-4ff6-945c-ae391dca3cfd"/>
    <ds:schemaRef ds:uri="634722c7-bce7-4f05-933b-413ff3d276a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Details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Anne Sanderson</dc:creator>
  <cp:keywords/>
  <dc:description/>
  <cp:lastModifiedBy>Emma Clegg</cp:lastModifiedBy>
  <cp:revision/>
  <dcterms:created xsi:type="dcterms:W3CDTF">2021-01-25T15:50:18Z</dcterms:created>
  <dcterms:modified xsi:type="dcterms:W3CDTF">2021-06-25T08:49:11Z</dcterms:modified>
  <cp:category/>
  <cp:contentStatus/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0x0101003C45049751FA5B42BE8FE45EF7B4E267</vt:lpwstr>
  </property>
</Properties>
</file>