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ff\"/>
    </mc:Choice>
  </mc:AlternateContent>
  <bookViews>
    <workbookView xWindow="0" yWindow="0" windowWidth="19200" windowHeight="11745" activeTab="1"/>
  </bookViews>
  <sheets>
    <sheet name="Beff2_SPARTanvils" sheetId="1" r:id="rId1"/>
    <sheet name="De" sheetId="2" r:id="rId2"/>
  </sheets>
  <calcPr calcId="152511"/>
</workbook>
</file>

<file path=xl/calcChain.xml><?xml version="1.0" encoding="utf-8"?>
<calcChain xmlns="http://schemas.openxmlformats.org/spreadsheetml/2006/main">
  <c r="K118" i="2" l="1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4" i="2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4" i="1"/>
</calcChain>
</file>

<file path=xl/sharedStrings.xml><?xml version="1.0" encoding="utf-8"?>
<sst xmlns="http://schemas.openxmlformats.org/spreadsheetml/2006/main" count="37" uniqueCount="19">
  <si>
    <t>Temp.</t>
  </si>
  <si>
    <t>Deff</t>
  </si>
  <si>
    <t>IWC</t>
  </si>
  <si>
    <t>V_mass</t>
  </si>
  <si>
    <t>V_N</t>
  </si>
  <si>
    <t>N</t>
  </si>
  <si>
    <t>Dmean</t>
  </si>
  <si>
    <t>Beff</t>
  </si>
  <si>
    <t>(deg.</t>
  </si>
  <si>
    <t>C)</t>
  </si>
  <si>
    <t>(um)</t>
  </si>
  <si>
    <t>(g/cm3)</t>
  </si>
  <si>
    <t>(cm/s)</t>
  </si>
  <si>
    <t>(#/cm3)</t>
  </si>
  <si>
    <t>(cm)</t>
  </si>
  <si>
    <t>N/IWC</t>
  </si>
  <si>
    <t>Test fit</t>
  </si>
  <si>
    <t xml:space="preserve">crv ft Deff </t>
  </si>
  <si>
    <t xml:space="preserve">crv ft Deff excel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</si>
</sst>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Beff2_SPARTanvils!$K$1</c:f>
              <c:strCache>
                <c:ptCount val="1"/>
                <c:pt idx="0">
                  <c:v>N/IWC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165791776027993E-3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Beff2_SPARTanvils!$I$2:$I$118</c:f>
              <c:numCache>
                <c:formatCode>General</c:formatCode>
                <c:ptCount val="117"/>
                <c:pt idx="2">
                  <c:v>1.0879000000000001</c:v>
                </c:pt>
                <c:pt idx="3">
                  <c:v>1.0446</c:v>
                </c:pt>
                <c:pt idx="4">
                  <c:v>1.0335000000000001</c:v>
                </c:pt>
                <c:pt idx="5">
                  <c:v>1.0684</c:v>
                </c:pt>
                <c:pt idx="6">
                  <c:v>1.0606</c:v>
                </c:pt>
                <c:pt idx="7">
                  <c:v>1.0563</c:v>
                </c:pt>
                <c:pt idx="8">
                  <c:v>1.0541</c:v>
                </c:pt>
                <c:pt idx="9">
                  <c:v>1.0431999999999999</c:v>
                </c:pt>
                <c:pt idx="10">
                  <c:v>1.0559000000000001</c:v>
                </c:pt>
                <c:pt idx="11">
                  <c:v>1.0430999999999999</c:v>
                </c:pt>
                <c:pt idx="12">
                  <c:v>1.0414000000000001</c:v>
                </c:pt>
                <c:pt idx="13">
                  <c:v>1.0411999999999999</c:v>
                </c:pt>
                <c:pt idx="14">
                  <c:v>1.0438000000000001</c:v>
                </c:pt>
                <c:pt idx="15">
                  <c:v>1.0434000000000001</c:v>
                </c:pt>
                <c:pt idx="16">
                  <c:v>1.0421</c:v>
                </c:pt>
                <c:pt idx="17">
                  <c:v>1.0403</c:v>
                </c:pt>
                <c:pt idx="18">
                  <c:v>1.0564</c:v>
                </c:pt>
                <c:pt idx="19">
                  <c:v>1.2495000000000001</c:v>
                </c:pt>
                <c:pt idx="20">
                  <c:v>1.3476999999999999</c:v>
                </c:pt>
                <c:pt idx="21">
                  <c:v>1.4728000000000001</c:v>
                </c:pt>
                <c:pt idx="22">
                  <c:v>1.5158</c:v>
                </c:pt>
                <c:pt idx="23">
                  <c:v>1.3131999999999999</c:v>
                </c:pt>
                <c:pt idx="24">
                  <c:v>1.5118</c:v>
                </c:pt>
                <c:pt idx="25">
                  <c:v>1.3877999999999999</c:v>
                </c:pt>
                <c:pt idx="26">
                  <c:v>1.2873000000000001</c:v>
                </c:pt>
                <c:pt idx="27">
                  <c:v>1.4287000000000001</c:v>
                </c:pt>
                <c:pt idx="28">
                  <c:v>1.421</c:v>
                </c:pt>
                <c:pt idx="29">
                  <c:v>1.2707999999999999</c:v>
                </c:pt>
                <c:pt idx="30">
                  <c:v>1.3505</c:v>
                </c:pt>
                <c:pt idx="31">
                  <c:v>1.3729</c:v>
                </c:pt>
                <c:pt idx="32">
                  <c:v>1.448</c:v>
                </c:pt>
                <c:pt idx="33">
                  <c:v>1.4741</c:v>
                </c:pt>
                <c:pt idx="34">
                  <c:v>1.4766999999999999</c:v>
                </c:pt>
                <c:pt idx="35">
                  <c:v>1.5908</c:v>
                </c:pt>
                <c:pt idx="36">
                  <c:v>1.5474000000000001</c:v>
                </c:pt>
                <c:pt idx="37">
                  <c:v>1.5175000000000001</c:v>
                </c:pt>
                <c:pt idx="38">
                  <c:v>1.1105</c:v>
                </c:pt>
                <c:pt idx="39">
                  <c:v>1.1923999999999999</c:v>
                </c:pt>
                <c:pt idx="40">
                  <c:v>1.4162999999999999</c:v>
                </c:pt>
                <c:pt idx="41">
                  <c:v>1.2862</c:v>
                </c:pt>
                <c:pt idx="42">
                  <c:v>1.3520000000000001</c:v>
                </c:pt>
                <c:pt idx="43">
                  <c:v>1.3469</c:v>
                </c:pt>
                <c:pt idx="44">
                  <c:v>1.3985000000000001</c:v>
                </c:pt>
                <c:pt idx="45">
                  <c:v>1.4339</c:v>
                </c:pt>
                <c:pt idx="46">
                  <c:v>1.2578</c:v>
                </c:pt>
                <c:pt idx="47">
                  <c:v>1.2428999999999999</c:v>
                </c:pt>
                <c:pt idx="48">
                  <c:v>1.2825</c:v>
                </c:pt>
                <c:pt idx="49">
                  <c:v>1.2028000000000001</c:v>
                </c:pt>
                <c:pt idx="50">
                  <c:v>1.1092</c:v>
                </c:pt>
                <c:pt idx="51">
                  <c:v>1.1314</c:v>
                </c:pt>
                <c:pt idx="52">
                  <c:v>1.0479000000000001</c:v>
                </c:pt>
                <c:pt idx="53">
                  <c:v>1.0403</c:v>
                </c:pt>
                <c:pt idx="54">
                  <c:v>1.0690999999999999</c:v>
                </c:pt>
                <c:pt idx="55">
                  <c:v>1.0414000000000001</c:v>
                </c:pt>
                <c:pt idx="56">
                  <c:v>1.0350999999999999</c:v>
                </c:pt>
                <c:pt idx="57">
                  <c:v>1.0305</c:v>
                </c:pt>
                <c:pt idx="58">
                  <c:v>1.0338000000000001</c:v>
                </c:pt>
                <c:pt idx="59">
                  <c:v>1.0304</c:v>
                </c:pt>
                <c:pt idx="60">
                  <c:v>1.0304</c:v>
                </c:pt>
                <c:pt idx="61">
                  <c:v>1.0415000000000001</c:v>
                </c:pt>
                <c:pt idx="62">
                  <c:v>1.0304</c:v>
                </c:pt>
                <c:pt idx="63">
                  <c:v>1.0306</c:v>
                </c:pt>
                <c:pt idx="64">
                  <c:v>1.0306</c:v>
                </c:pt>
                <c:pt idx="65">
                  <c:v>1.0306999999999999</c:v>
                </c:pt>
                <c:pt idx="66">
                  <c:v>1.0304</c:v>
                </c:pt>
                <c:pt idx="67">
                  <c:v>1.0304</c:v>
                </c:pt>
                <c:pt idx="68">
                  <c:v>1.0383</c:v>
                </c:pt>
                <c:pt idx="69">
                  <c:v>1.0319</c:v>
                </c:pt>
                <c:pt idx="70">
                  <c:v>1.0304</c:v>
                </c:pt>
                <c:pt idx="71">
                  <c:v>1.0305</c:v>
                </c:pt>
                <c:pt idx="72">
                  <c:v>1.0314000000000001</c:v>
                </c:pt>
                <c:pt idx="73">
                  <c:v>1.0310999999999999</c:v>
                </c:pt>
                <c:pt idx="74">
                  <c:v>1.0315000000000001</c:v>
                </c:pt>
                <c:pt idx="75">
                  <c:v>1.0315000000000001</c:v>
                </c:pt>
                <c:pt idx="76">
                  <c:v>1.0314000000000001</c:v>
                </c:pt>
                <c:pt idx="77">
                  <c:v>1.0325</c:v>
                </c:pt>
                <c:pt idx="78">
                  <c:v>1.0328999999999999</c:v>
                </c:pt>
                <c:pt idx="79">
                  <c:v>1.0318000000000001</c:v>
                </c:pt>
                <c:pt idx="80">
                  <c:v>1.0307999999999999</c:v>
                </c:pt>
                <c:pt idx="81">
                  <c:v>1.0306999999999999</c:v>
                </c:pt>
                <c:pt idx="82">
                  <c:v>1.0306</c:v>
                </c:pt>
                <c:pt idx="83">
                  <c:v>1.0316000000000001</c:v>
                </c:pt>
                <c:pt idx="84">
                  <c:v>1.0321</c:v>
                </c:pt>
                <c:pt idx="85">
                  <c:v>1.0313000000000001</c:v>
                </c:pt>
                <c:pt idx="86">
                  <c:v>1.0347999999999999</c:v>
                </c:pt>
                <c:pt idx="87">
                  <c:v>1.0343</c:v>
                </c:pt>
                <c:pt idx="88">
                  <c:v>1.0329999999999999</c:v>
                </c:pt>
                <c:pt idx="89">
                  <c:v>1.0317000000000001</c:v>
                </c:pt>
                <c:pt idx="90">
                  <c:v>1.0314000000000001</c:v>
                </c:pt>
                <c:pt idx="91">
                  <c:v>1.0418000000000001</c:v>
                </c:pt>
                <c:pt idx="92">
                  <c:v>1.0415000000000001</c:v>
                </c:pt>
                <c:pt idx="93">
                  <c:v>1.0630999999999999</c:v>
                </c:pt>
                <c:pt idx="94">
                  <c:v>1.0629</c:v>
                </c:pt>
                <c:pt idx="95">
                  <c:v>1.0350999999999999</c:v>
                </c:pt>
                <c:pt idx="96">
                  <c:v>1.0343</c:v>
                </c:pt>
                <c:pt idx="97">
                  <c:v>1.0497000000000001</c:v>
                </c:pt>
                <c:pt idx="98">
                  <c:v>1.0339</c:v>
                </c:pt>
                <c:pt idx="99">
                  <c:v>1.0527</c:v>
                </c:pt>
                <c:pt idx="100">
                  <c:v>1.0306</c:v>
                </c:pt>
                <c:pt idx="101">
                  <c:v>1.0305</c:v>
                </c:pt>
                <c:pt idx="102">
                  <c:v>1.0346</c:v>
                </c:pt>
                <c:pt idx="103">
                  <c:v>1.0387</c:v>
                </c:pt>
                <c:pt idx="104">
                  <c:v>1.0315000000000001</c:v>
                </c:pt>
                <c:pt idx="105">
                  <c:v>1.0306</c:v>
                </c:pt>
                <c:pt idx="106">
                  <c:v>1.0306</c:v>
                </c:pt>
                <c:pt idx="107">
                  <c:v>1.0306</c:v>
                </c:pt>
                <c:pt idx="108">
                  <c:v>1.0306999999999999</c:v>
                </c:pt>
                <c:pt idx="109">
                  <c:v>1.0310999999999999</c:v>
                </c:pt>
                <c:pt idx="110">
                  <c:v>1.0309999999999999</c:v>
                </c:pt>
                <c:pt idx="111">
                  <c:v>1.0309999999999999</c:v>
                </c:pt>
                <c:pt idx="112">
                  <c:v>1.0321</c:v>
                </c:pt>
                <c:pt idx="113">
                  <c:v>1.0306</c:v>
                </c:pt>
                <c:pt idx="114">
                  <c:v>1.0354000000000001</c:v>
                </c:pt>
                <c:pt idx="115">
                  <c:v>1.0347999999999999</c:v>
                </c:pt>
                <c:pt idx="116">
                  <c:v>1.0306</c:v>
                </c:pt>
              </c:numCache>
            </c:numRef>
          </c:xVal>
          <c:yVal>
            <c:numRef>
              <c:f>Beff2_SPARTanvils!$K$2:$K$118</c:f>
              <c:numCache>
                <c:formatCode>General</c:formatCode>
                <c:ptCount val="117"/>
                <c:pt idx="2" formatCode="0.00E+00">
                  <c:v>28493769.340135485</c:v>
                </c:pt>
                <c:pt idx="3" formatCode="0.00E+00">
                  <c:v>4839032.6941370852</c:v>
                </c:pt>
                <c:pt idx="4" formatCode="0.00E+00">
                  <c:v>891336.39043563709</c:v>
                </c:pt>
                <c:pt idx="5" formatCode="0.00E+00">
                  <c:v>15629963.2879423</c:v>
                </c:pt>
                <c:pt idx="6" formatCode="0.00E+00">
                  <c:v>12541557.976574088</c:v>
                </c:pt>
                <c:pt idx="7" formatCode="0.00E+00">
                  <c:v>10341544.193748705</c:v>
                </c:pt>
                <c:pt idx="8" formatCode="0.00E+00">
                  <c:v>9557517.9336632024</c:v>
                </c:pt>
                <c:pt idx="9" formatCode="0.00E+00">
                  <c:v>4423033.3559882194</c:v>
                </c:pt>
                <c:pt idx="10" formatCode="0.00E+00">
                  <c:v>9749299.3552536871</c:v>
                </c:pt>
                <c:pt idx="11" formatCode="0.00E+00">
                  <c:v>4592396.5099876346</c:v>
                </c:pt>
                <c:pt idx="12" formatCode="0.00E+00">
                  <c:v>3641026.3085955302</c:v>
                </c:pt>
                <c:pt idx="13" formatCode="0.00E+00">
                  <c:v>3494300.8787957891</c:v>
                </c:pt>
                <c:pt idx="14" formatCode="0.00E+00">
                  <c:v>4301033.084869884</c:v>
                </c:pt>
                <c:pt idx="15" formatCode="0.00E+00">
                  <c:v>4710960.2685653158</c:v>
                </c:pt>
                <c:pt idx="16" formatCode="0.00E+00">
                  <c:v>4774838.1308048591</c:v>
                </c:pt>
                <c:pt idx="17" formatCode="0.00E+00">
                  <c:v>3933181.4730447992</c:v>
                </c:pt>
                <c:pt idx="18" formatCode="0.00E+00">
                  <c:v>10355394.764843583</c:v>
                </c:pt>
                <c:pt idx="19" formatCode="0.00E+00">
                  <c:v>201838190.83323255</c:v>
                </c:pt>
                <c:pt idx="20" formatCode="0.00E+00">
                  <c:v>321864138.37072992</c:v>
                </c:pt>
                <c:pt idx="21" formatCode="0.00E+00">
                  <c:v>595098515.82830501</c:v>
                </c:pt>
                <c:pt idx="22" formatCode="0.00E+00">
                  <c:v>700253715.11417174</c:v>
                </c:pt>
                <c:pt idx="23" formatCode="0.00E+00">
                  <c:v>291286903.68515038</c:v>
                </c:pt>
                <c:pt idx="24" formatCode="0.00E+00">
                  <c:v>661073486.30344689</c:v>
                </c:pt>
                <c:pt idx="25" formatCode="0.00E+00">
                  <c:v>406007488.443115</c:v>
                </c:pt>
                <c:pt idx="26" formatCode="0.00E+00">
                  <c:v>251153768.97866365</c:v>
                </c:pt>
                <c:pt idx="27" formatCode="0.00E+00">
                  <c:v>505702665.03597945</c:v>
                </c:pt>
                <c:pt idx="28" formatCode="0.00E+00">
                  <c:v>463749705.95154077</c:v>
                </c:pt>
                <c:pt idx="29" formatCode="0.00E+00">
                  <c:v>233421661.69120851</c:v>
                </c:pt>
                <c:pt idx="30" formatCode="0.00E+00">
                  <c:v>353342522.39834601</c:v>
                </c:pt>
                <c:pt idx="31" formatCode="0.00E+00">
                  <c:v>391440562.74753207</c:v>
                </c:pt>
                <c:pt idx="32" formatCode="0.00E+00">
                  <c:v>535269943.1402353</c:v>
                </c:pt>
                <c:pt idx="33" formatCode="0.00E+00">
                  <c:v>599550688.00898623</c:v>
                </c:pt>
                <c:pt idx="34" formatCode="0.00E+00">
                  <c:v>596091067.11324024</c:v>
                </c:pt>
                <c:pt idx="35" formatCode="0.00E+00">
                  <c:v>906342687.65685606</c:v>
                </c:pt>
                <c:pt idx="36" formatCode="0.00E+00">
                  <c:v>774471367.05443799</c:v>
                </c:pt>
                <c:pt idx="37" formatCode="0.00E+00">
                  <c:v>703508606.90433645</c:v>
                </c:pt>
                <c:pt idx="38" formatCode="0.00E+00">
                  <c:v>58383646.449477464</c:v>
                </c:pt>
                <c:pt idx="39" formatCode="0.00E+00">
                  <c:v>135999012.71134147</c:v>
                </c:pt>
                <c:pt idx="40" formatCode="0.00E+00">
                  <c:v>465182307.23251641</c:v>
                </c:pt>
                <c:pt idx="41" formatCode="0.00E+00">
                  <c:v>253258672.366923</c:v>
                </c:pt>
                <c:pt idx="42" formatCode="0.00E+00">
                  <c:v>355776697.63294894</c:v>
                </c:pt>
                <c:pt idx="43" formatCode="0.00E+00">
                  <c:v>344043499.75284225</c:v>
                </c:pt>
                <c:pt idx="44" formatCode="0.00E+00">
                  <c:v>437811243.77512449</c:v>
                </c:pt>
                <c:pt idx="45" formatCode="0.00E+00">
                  <c:v>498739807.26464045</c:v>
                </c:pt>
                <c:pt idx="46" formatCode="0.00E+00">
                  <c:v>213082939.64283612</c:v>
                </c:pt>
                <c:pt idx="47" formatCode="0.00E+00">
                  <c:v>192679291.11687738</c:v>
                </c:pt>
                <c:pt idx="48" formatCode="0.00E+00">
                  <c:v>238807895.75538644</c:v>
                </c:pt>
                <c:pt idx="49" formatCode="0.00E+00">
                  <c:v>143506132.95643833</c:v>
                </c:pt>
                <c:pt idx="50" formatCode="0.00E+00">
                  <c:v>50321839.080459766</c:v>
                </c:pt>
                <c:pt idx="51" formatCode="0.00E+00">
                  <c:v>70472792.149866194</c:v>
                </c:pt>
                <c:pt idx="52" formatCode="0.00E+00">
                  <c:v>9374945.362356849</c:v>
                </c:pt>
                <c:pt idx="53" formatCode="0.00E+00">
                  <c:v>5056754.4380650697</c:v>
                </c:pt>
                <c:pt idx="54" formatCode="0.00E+00">
                  <c:v>19469026.548672572</c:v>
                </c:pt>
                <c:pt idx="55" formatCode="0.00E+00">
                  <c:v>7193760.9251042083</c:v>
                </c:pt>
                <c:pt idx="56" formatCode="0.00E+00">
                  <c:v>3024779.8484538198</c:v>
                </c:pt>
                <c:pt idx="57" formatCode="0.00E+00">
                  <c:v>601473.48927090457</c:v>
                </c:pt>
                <c:pt idx="58" formatCode="0.00E+00">
                  <c:v>1750472.9662451458</c:v>
                </c:pt>
                <c:pt idx="59" formatCode="0.00E+00">
                  <c:v>800538.72053872049</c:v>
                </c:pt>
                <c:pt idx="60" formatCode="0.00E+00">
                  <c:v>706283.20628320624</c:v>
                </c:pt>
                <c:pt idx="61" formatCode="0.00E+00">
                  <c:v>6224314.2934733415</c:v>
                </c:pt>
                <c:pt idx="62" formatCode="0.00E+00">
                  <c:v>512416.39894122165</c:v>
                </c:pt>
                <c:pt idx="63" formatCode="0.00E+00">
                  <c:v>585963.62538025063</c:v>
                </c:pt>
                <c:pt idx="64" formatCode="0.00E+00">
                  <c:v>419094.22822962783</c:v>
                </c:pt>
                <c:pt idx="65" formatCode="0.00E+00">
                  <c:v>285411.55326654058</c:v>
                </c:pt>
                <c:pt idx="66" formatCode="0.00E+00">
                  <c:v>440517.46004904038</c:v>
                </c:pt>
                <c:pt idx="67" formatCode="0.00E+00">
                  <c:v>570968.1016045491</c:v>
                </c:pt>
                <c:pt idx="68" formatCode="0.00E+00">
                  <c:v>3488333.745568472</c:v>
                </c:pt>
                <c:pt idx="69" formatCode="0.00E+00">
                  <c:v>2205338.5329119884</c:v>
                </c:pt>
                <c:pt idx="70" formatCode="0.00E+00">
                  <c:v>609028.52460695454</c:v>
                </c:pt>
                <c:pt idx="71" formatCode="0.00E+00">
                  <c:v>343085.89502817037</c:v>
                </c:pt>
                <c:pt idx="72" formatCode="0.00E+00">
                  <c:v>740822.76728863292</c:v>
                </c:pt>
                <c:pt idx="73" formatCode="0.00E+00">
                  <c:v>478848.72540487762</c:v>
                </c:pt>
                <c:pt idx="74" formatCode="0.00E+00">
                  <c:v>832424.02198512771</c:v>
                </c:pt>
                <c:pt idx="75" formatCode="0.00E+00">
                  <c:v>638229.38859341235</c:v>
                </c:pt>
                <c:pt idx="76" formatCode="0.00E+00">
                  <c:v>591160.41935947153</c:v>
                </c:pt>
                <c:pt idx="77" formatCode="0.00E+00">
                  <c:v>937235.57811955607</c:v>
                </c:pt>
                <c:pt idx="78" formatCode="0.00E+00">
                  <c:v>1135176.1846901579</c:v>
                </c:pt>
                <c:pt idx="79" formatCode="0.00E+00">
                  <c:v>740473.65230659896</c:v>
                </c:pt>
                <c:pt idx="80" formatCode="0.00E+00">
                  <c:v>431666.69450894574</c:v>
                </c:pt>
                <c:pt idx="81" formatCode="0.00E+00">
                  <c:v>598659.4435772656</c:v>
                </c:pt>
                <c:pt idx="82" formatCode="0.00E+00">
                  <c:v>558794.36843148922</c:v>
                </c:pt>
                <c:pt idx="83" formatCode="0.00E+00">
                  <c:v>868399.70371415478</c:v>
                </c:pt>
                <c:pt idx="84" formatCode="0.00E+00">
                  <c:v>902178.0777505968</c:v>
                </c:pt>
                <c:pt idx="85" formatCode="0.00E+00">
                  <c:v>748743.56736585509</c:v>
                </c:pt>
                <c:pt idx="86" formatCode="0.00E+00">
                  <c:v>2216049.9950401746</c:v>
                </c:pt>
                <c:pt idx="87" formatCode="0.00E+00">
                  <c:v>1970831.0826452659</c:v>
                </c:pt>
                <c:pt idx="88" formatCode="0.00E+00">
                  <c:v>1799887.0919536413</c:v>
                </c:pt>
                <c:pt idx="89" formatCode="0.00E+00">
                  <c:v>1329004.6280306694</c:v>
                </c:pt>
                <c:pt idx="90" formatCode="0.00E+00">
                  <c:v>1157512.171706782</c:v>
                </c:pt>
                <c:pt idx="91" formatCode="0.00E+00">
                  <c:v>5973254.0861812783</c:v>
                </c:pt>
                <c:pt idx="92" formatCode="0.00E+00">
                  <c:v>5455644.5519117424</c:v>
                </c:pt>
                <c:pt idx="93" formatCode="0.00E+00">
                  <c:v>17025707.777416207</c:v>
                </c:pt>
                <c:pt idx="94" formatCode="0.00E+00">
                  <c:v>16880591.209646054</c:v>
                </c:pt>
                <c:pt idx="95" formatCode="0.00E+00">
                  <c:v>3334582.240539528</c:v>
                </c:pt>
                <c:pt idx="96" formatCode="0.00E+00">
                  <c:v>2566683.4423754402</c:v>
                </c:pt>
                <c:pt idx="97" formatCode="0.00E+00">
                  <c:v>8532831.1180326678</c:v>
                </c:pt>
                <c:pt idx="98" formatCode="0.00E+00">
                  <c:v>2140195.6217978578</c:v>
                </c:pt>
                <c:pt idx="99" formatCode="0.00E+00">
                  <c:v>11476002.447027417</c:v>
                </c:pt>
                <c:pt idx="100" formatCode="0.00E+00">
                  <c:v>574119.95160453988</c:v>
                </c:pt>
                <c:pt idx="101" formatCode="0.00E+00">
                  <c:v>753720.69751101837</c:v>
                </c:pt>
                <c:pt idx="102" formatCode="0.00E+00">
                  <c:v>3195408.4356647092</c:v>
                </c:pt>
                <c:pt idx="103" formatCode="0.00E+00">
                  <c:v>5730101.280452569</c:v>
                </c:pt>
                <c:pt idx="104" formatCode="0.00E+00">
                  <c:v>1417427.3858921162</c:v>
                </c:pt>
                <c:pt idx="105" formatCode="0.00E+00">
                  <c:v>430083.31456879084</c:v>
                </c:pt>
                <c:pt idx="106" formatCode="0.00E+00">
                  <c:v>356425.8447617701</c:v>
                </c:pt>
                <c:pt idx="107" formatCode="0.00E+00">
                  <c:v>344212.39253816218</c:v>
                </c:pt>
                <c:pt idx="108" formatCode="0.00E+00">
                  <c:v>682078.41434042715</c:v>
                </c:pt>
                <c:pt idx="109" formatCode="0.00E+00">
                  <c:v>225062.70075240903</c:v>
                </c:pt>
                <c:pt idx="110" formatCode="0.00E+00">
                  <c:v>252963.13004962471</c:v>
                </c:pt>
                <c:pt idx="111" formatCode="0.00E+00">
                  <c:v>178330.60307059318</c:v>
                </c:pt>
                <c:pt idx="112" formatCode="0.00E+00">
                  <c:v>713979.70188060449</c:v>
                </c:pt>
                <c:pt idx="113" formatCode="0.00E+00">
                  <c:v>257325.17539923164</c:v>
                </c:pt>
                <c:pt idx="114" formatCode="0.00E+00">
                  <c:v>1462747.633634716</c:v>
                </c:pt>
                <c:pt idx="115" formatCode="0.00E+00">
                  <c:v>1228505.4324578664</c:v>
                </c:pt>
                <c:pt idx="116" formatCode="0.00E+00">
                  <c:v>156629.40257242456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6984"/>
        <c:axId val="167411216"/>
      </c:scatterChart>
      <c:valAx>
        <c:axId val="166536984"/>
        <c:scaling>
          <c:orientation val="minMax"/>
          <c:max val="1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1216"/>
        <c:crosses val="autoZero"/>
        <c:crossBetween val="midCat"/>
        <c:majorUnit val="5.000000000000001E-2"/>
      </c:valAx>
      <c:valAx>
        <c:axId val="167411216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Beff2_SPARTanvils!$K$1</c:f>
              <c:strCache>
                <c:ptCount val="1"/>
                <c:pt idx="0">
                  <c:v>N/IWC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4560367454068241E-2"/>
                  <c:y val="0.332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Beff2_SPARTanvils!$I$2:$I$118</c:f>
              <c:numCache>
                <c:formatCode>General</c:formatCode>
                <c:ptCount val="117"/>
                <c:pt idx="2">
                  <c:v>1.0879000000000001</c:v>
                </c:pt>
                <c:pt idx="3">
                  <c:v>1.0446</c:v>
                </c:pt>
                <c:pt idx="4">
                  <c:v>1.0335000000000001</c:v>
                </c:pt>
                <c:pt idx="5">
                  <c:v>1.0684</c:v>
                </c:pt>
                <c:pt idx="6">
                  <c:v>1.0606</c:v>
                </c:pt>
                <c:pt idx="7">
                  <c:v>1.0563</c:v>
                </c:pt>
                <c:pt idx="8">
                  <c:v>1.0541</c:v>
                </c:pt>
                <c:pt idx="9">
                  <c:v>1.0431999999999999</c:v>
                </c:pt>
                <c:pt idx="10">
                  <c:v>1.0559000000000001</c:v>
                </c:pt>
                <c:pt idx="11">
                  <c:v>1.0430999999999999</c:v>
                </c:pt>
                <c:pt idx="12">
                  <c:v>1.0414000000000001</c:v>
                </c:pt>
                <c:pt idx="13">
                  <c:v>1.0411999999999999</c:v>
                </c:pt>
                <c:pt idx="14">
                  <c:v>1.0438000000000001</c:v>
                </c:pt>
                <c:pt idx="15">
                  <c:v>1.0434000000000001</c:v>
                </c:pt>
                <c:pt idx="16">
                  <c:v>1.0421</c:v>
                </c:pt>
                <c:pt idx="17">
                  <c:v>1.0403</c:v>
                </c:pt>
                <c:pt idx="18">
                  <c:v>1.0564</c:v>
                </c:pt>
                <c:pt idx="19">
                  <c:v>1.2495000000000001</c:v>
                </c:pt>
                <c:pt idx="20">
                  <c:v>1.3476999999999999</c:v>
                </c:pt>
                <c:pt idx="21">
                  <c:v>1.4728000000000001</c:v>
                </c:pt>
                <c:pt idx="22">
                  <c:v>1.5158</c:v>
                </c:pt>
                <c:pt idx="23">
                  <c:v>1.3131999999999999</c:v>
                </c:pt>
                <c:pt idx="24">
                  <c:v>1.5118</c:v>
                </c:pt>
                <c:pt idx="25">
                  <c:v>1.3877999999999999</c:v>
                </c:pt>
                <c:pt idx="26">
                  <c:v>1.2873000000000001</c:v>
                </c:pt>
                <c:pt idx="27">
                  <c:v>1.4287000000000001</c:v>
                </c:pt>
                <c:pt idx="28">
                  <c:v>1.421</c:v>
                </c:pt>
                <c:pt idx="29">
                  <c:v>1.2707999999999999</c:v>
                </c:pt>
                <c:pt idx="30">
                  <c:v>1.3505</c:v>
                </c:pt>
                <c:pt idx="31">
                  <c:v>1.3729</c:v>
                </c:pt>
                <c:pt idx="32">
                  <c:v>1.448</c:v>
                </c:pt>
                <c:pt idx="33">
                  <c:v>1.4741</c:v>
                </c:pt>
                <c:pt idx="34">
                  <c:v>1.4766999999999999</c:v>
                </c:pt>
                <c:pt idx="35">
                  <c:v>1.5908</c:v>
                </c:pt>
                <c:pt idx="36">
                  <c:v>1.5474000000000001</c:v>
                </c:pt>
                <c:pt idx="37">
                  <c:v>1.5175000000000001</c:v>
                </c:pt>
                <c:pt idx="38">
                  <c:v>1.1105</c:v>
                </c:pt>
                <c:pt idx="39">
                  <c:v>1.1923999999999999</c:v>
                </c:pt>
                <c:pt idx="40">
                  <c:v>1.4162999999999999</c:v>
                </c:pt>
                <c:pt idx="41">
                  <c:v>1.2862</c:v>
                </c:pt>
                <c:pt idx="42">
                  <c:v>1.3520000000000001</c:v>
                </c:pt>
                <c:pt idx="43">
                  <c:v>1.3469</c:v>
                </c:pt>
                <c:pt idx="44">
                  <c:v>1.3985000000000001</c:v>
                </c:pt>
                <c:pt idx="45">
                  <c:v>1.4339</c:v>
                </c:pt>
                <c:pt idx="46">
                  <c:v>1.2578</c:v>
                </c:pt>
                <c:pt idx="47">
                  <c:v>1.2428999999999999</c:v>
                </c:pt>
                <c:pt idx="48">
                  <c:v>1.2825</c:v>
                </c:pt>
                <c:pt idx="49">
                  <c:v>1.2028000000000001</c:v>
                </c:pt>
                <c:pt idx="50">
                  <c:v>1.1092</c:v>
                </c:pt>
                <c:pt idx="51">
                  <c:v>1.1314</c:v>
                </c:pt>
                <c:pt idx="52">
                  <c:v>1.0479000000000001</c:v>
                </c:pt>
                <c:pt idx="53">
                  <c:v>1.0403</c:v>
                </c:pt>
                <c:pt idx="54">
                  <c:v>1.0690999999999999</c:v>
                </c:pt>
                <c:pt idx="55">
                  <c:v>1.0414000000000001</c:v>
                </c:pt>
                <c:pt idx="56">
                  <c:v>1.0350999999999999</c:v>
                </c:pt>
                <c:pt idx="57">
                  <c:v>1.0305</c:v>
                </c:pt>
                <c:pt idx="58">
                  <c:v>1.0338000000000001</c:v>
                </c:pt>
                <c:pt idx="59">
                  <c:v>1.0304</c:v>
                </c:pt>
                <c:pt idx="60">
                  <c:v>1.0304</c:v>
                </c:pt>
                <c:pt idx="61">
                  <c:v>1.0415000000000001</c:v>
                </c:pt>
                <c:pt idx="62">
                  <c:v>1.0304</c:v>
                </c:pt>
                <c:pt idx="63">
                  <c:v>1.0306</c:v>
                </c:pt>
                <c:pt idx="64">
                  <c:v>1.0306</c:v>
                </c:pt>
                <c:pt idx="65">
                  <c:v>1.0306999999999999</c:v>
                </c:pt>
                <c:pt idx="66">
                  <c:v>1.0304</c:v>
                </c:pt>
                <c:pt idx="67">
                  <c:v>1.0304</c:v>
                </c:pt>
                <c:pt idx="68">
                  <c:v>1.0383</c:v>
                </c:pt>
                <c:pt idx="69">
                  <c:v>1.0319</c:v>
                </c:pt>
                <c:pt idx="70">
                  <c:v>1.0304</c:v>
                </c:pt>
                <c:pt idx="71">
                  <c:v>1.0305</c:v>
                </c:pt>
                <c:pt idx="72">
                  <c:v>1.0314000000000001</c:v>
                </c:pt>
                <c:pt idx="73">
                  <c:v>1.0310999999999999</c:v>
                </c:pt>
                <c:pt idx="74">
                  <c:v>1.0315000000000001</c:v>
                </c:pt>
                <c:pt idx="75">
                  <c:v>1.0315000000000001</c:v>
                </c:pt>
                <c:pt idx="76">
                  <c:v>1.0314000000000001</c:v>
                </c:pt>
                <c:pt idx="77">
                  <c:v>1.0325</c:v>
                </c:pt>
                <c:pt idx="78">
                  <c:v>1.0328999999999999</c:v>
                </c:pt>
                <c:pt idx="79">
                  <c:v>1.0318000000000001</c:v>
                </c:pt>
                <c:pt idx="80">
                  <c:v>1.0307999999999999</c:v>
                </c:pt>
                <c:pt idx="81">
                  <c:v>1.0306999999999999</c:v>
                </c:pt>
                <c:pt idx="82">
                  <c:v>1.0306</c:v>
                </c:pt>
                <c:pt idx="83">
                  <c:v>1.0316000000000001</c:v>
                </c:pt>
                <c:pt idx="84">
                  <c:v>1.0321</c:v>
                </c:pt>
                <c:pt idx="85">
                  <c:v>1.0313000000000001</c:v>
                </c:pt>
                <c:pt idx="86">
                  <c:v>1.0347999999999999</c:v>
                </c:pt>
                <c:pt idx="87">
                  <c:v>1.0343</c:v>
                </c:pt>
                <c:pt idx="88">
                  <c:v>1.0329999999999999</c:v>
                </c:pt>
                <c:pt idx="89">
                  <c:v>1.0317000000000001</c:v>
                </c:pt>
                <c:pt idx="90">
                  <c:v>1.0314000000000001</c:v>
                </c:pt>
                <c:pt idx="91">
                  <c:v>1.0418000000000001</c:v>
                </c:pt>
                <c:pt idx="92">
                  <c:v>1.0415000000000001</c:v>
                </c:pt>
                <c:pt idx="93">
                  <c:v>1.0630999999999999</c:v>
                </c:pt>
                <c:pt idx="94">
                  <c:v>1.0629</c:v>
                </c:pt>
                <c:pt idx="95">
                  <c:v>1.0350999999999999</c:v>
                </c:pt>
                <c:pt idx="96">
                  <c:v>1.0343</c:v>
                </c:pt>
                <c:pt idx="97">
                  <c:v>1.0497000000000001</c:v>
                </c:pt>
                <c:pt idx="98">
                  <c:v>1.0339</c:v>
                </c:pt>
                <c:pt idx="99">
                  <c:v>1.0527</c:v>
                </c:pt>
                <c:pt idx="100">
                  <c:v>1.0306</c:v>
                </c:pt>
                <c:pt idx="101">
                  <c:v>1.0305</c:v>
                </c:pt>
                <c:pt idx="102">
                  <c:v>1.0346</c:v>
                </c:pt>
                <c:pt idx="103">
                  <c:v>1.0387</c:v>
                </c:pt>
                <c:pt idx="104">
                  <c:v>1.0315000000000001</c:v>
                </c:pt>
                <c:pt idx="105">
                  <c:v>1.0306</c:v>
                </c:pt>
                <c:pt idx="106">
                  <c:v>1.0306</c:v>
                </c:pt>
                <c:pt idx="107">
                  <c:v>1.0306</c:v>
                </c:pt>
                <c:pt idx="108">
                  <c:v>1.0306999999999999</c:v>
                </c:pt>
                <c:pt idx="109">
                  <c:v>1.0310999999999999</c:v>
                </c:pt>
                <c:pt idx="110">
                  <c:v>1.0309999999999999</c:v>
                </c:pt>
                <c:pt idx="111">
                  <c:v>1.0309999999999999</c:v>
                </c:pt>
                <c:pt idx="112">
                  <c:v>1.0321</c:v>
                </c:pt>
                <c:pt idx="113">
                  <c:v>1.0306</c:v>
                </c:pt>
                <c:pt idx="114">
                  <c:v>1.0354000000000001</c:v>
                </c:pt>
                <c:pt idx="115">
                  <c:v>1.0347999999999999</c:v>
                </c:pt>
                <c:pt idx="116">
                  <c:v>1.0306</c:v>
                </c:pt>
              </c:numCache>
            </c:numRef>
          </c:xVal>
          <c:yVal>
            <c:numRef>
              <c:f>Beff2_SPARTanvils!$K$2:$K$118</c:f>
              <c:numCache>
                <c:formatCode>General</c:formatCode>
                <c:ptCount val="117"/>
                <c:pt idx="2" formatCode="0.00E+00">
                  <c:v>28493769.340135485</c:v>
                </c:pt>
                <c:pt idx="3" formatCode="0.00E+00">
                  <c:v>4839032.6941370852</c:v>
                </c:pt>
                <c:pt idx="4" formatCode="0.00E+00">
                  <c:v>891336.39043563709</c:v>
                </c:pt>
                <c:pt idx="5" formatCode="0.00E+00">
                  <c:v>15629963.2879423</c:v>
                </c:pt>
                <c:pt idx="6" formatCode="0.00E+00">
                  <c:v>12541557.976574088</c:v>
                </c:pt>
                <c:pt idx="7" formatCode="0.00E+00">
                  <c:v>10341544.193748705</c:v>
                </c:pt>
                <c:pt idx="8" formatCode="0.00E+00">
                  <c:v>9557517.9336632024</c:v>
                </c:pt>
                <c:pt idx="9" formatCode="0.00E+00">
                  <c:v>4423033.3559882194</c:v>
                </c:pt>
                <c:pt idx="10" formatCode="0.00E+00">
                  <c:v>9749299.3552536871</c:v>
                </c:pt>
                <c:pt idx="11" formatCode="0.00E+00">
                  <c:v>4592396.5099876346</c:v>
                </c:pt>
                <c:pt idx="12" formatCode="0.00E+00">
                  <c:v>3641026.3085955302</c:v>
                </c:pt>
                <c:pt idx="13" formatCode="0.00E+00">
                  <c:v>3494300.8787957891</c:v>
                </c:pt>
                <c:pt idx="14" formatCode="0.00E+00">
                  <c:v>4301033.084869884</c:v>
                </c:pt>
                <c:pt idx="15" formatCode="0.00E+00">
                  <c:v>4710960.2685653158</c:v>
                </c:pt>
                <c:pt idx="16" formatCode="0.00E+00">
                  <c:v>4774838.1308048591</c:v>
                </c:pt>
                <c:pt idx="17" formatCode="0.00E+00">
                  <c:v>3933181.4730447992</c:v>
                </c:pt>
                <c:pt idx="18" formatCode="0.00E+00">
                  <c:v>10355394.764843583</c:v>
                </c:pt>
                <c:pt idx="19" formatCode="0.00E+00">
                  <c:v>201838190.83323255</c:v>
                </c:pt>
                <c:pt idx="20" formatCode="0.00E+00">
                  <c:v>321864138.37072992</c:v>
                </c:pt>
                <c:pt idx="21" formatCode="0.00E+00">
                  <c:v>595098515.82830501</c:v>
                </c:pt>
                <c:pt idx="22" formatCode="0.00E+00">
                  <c:v>700253715.11417174</c:v>
                </c:pt>
                <c:pt idx="23" formatCode="0.00E+00">
                  <c:v>291286903.68515038</c:v>
                </c:pt>
                <c:pt idx="24" formatCode="0.00E+00">
                  <c:v>661073486.30344689</c:v>
                </c:pt>
                <c:pt idx="25" formatCode="0.00E+00">
                  <c:v>406007488.443115</c:v>
                </c:pt>
                <c:pt idx="26" formatCode="0.00E+00">
                  <c:v>251153768.97866365</c:v>
                </c:pt>
                <c:pt idx="27" formatCode="0.00E+00">
                  <c:v>505702665.03597945</c:v>
                </c:pt>
                <c:pt idx="28" formatCode="0.00E+00">
                  <c:v>463749705.95154077</c:v>
                </c:pt>
                <c:pt idx="29" formatCode="0.00E+00">
                  <c:v>233421661.69120851</c:v>
                </c:pt>
                <c:pt idx="30" formatCode="0.00E+00">
                  <c:v>353342522.39834601</c:v>
                </c:pt>
                <c:pt idx="31" formatCode="0.00E+00">
                  <c:v>391440562.74753207</c:v>
                </c:pt>
                <c:pt idx="32" formatCode="0.00E+00">
                  <c:v>535269943.1402353</c:v>
                </c:pt>
                <c:pt idx="33" formatCode="0.00E+00">
                  <c:v>599550688.00898623</c:v>
                </c:pt>
                <c:pt idx="34" formatCode="0.00E+00">
                  <c:v>596091067.11324024</c:v>
                </c:pt>
                <c:pt idx="35" formatCode="0.00E+00">
                  <c:v>906342687.65685606</c:v>
                </c:pt>
                <c:pt idx="36" formatCode="0.00E+00">
                  <c:v>774471367.05443799</c:v>
                </c:pt>
                <c:pt idx="37" formatCode="0.00E+00">
                  <c:v>703508606.90433645</c:v>
                </c:pt>
                <c:pt idx="38" formatCode="0.00E+00">
                  <c:v>58383646.449477464</c:v>
                </c:pt>
                <c:pt idx="39" formatCode="0.00E+00">
                  <c:v>135999012.71134147</c:v>
                </c:pt>
                <c:pt idx="40" formatCode="0.00E+00">
                  <c:v>465182307.23251641</c:v>
                </c:pt>
                <c:pt idx="41" formatCode="0.00E+00">
                  <c:v>253258672.366923</c:v>
                </c:pt>
                <c:pt idx="42" formatCode="0.00E+00">
                  <c:v>355776697.63294894</c:v>
                </c:pt>
                <c:pt idx="43" formatCode="0.00E+00">
                  <c:v>344043499.75284225</c:v>
                </c:pt>
                <c:pt idx="44" formatCode="0.00E+00">
                  <c:v>437811243.77512449</c:v>
                </c:pt>
                <c:pt idx="45" formatCode="0.00E+00">
                  <c:v>498739807.26464045</c:v>
                </c:pt>
                <c:pt idx="46" formatCode="0.00E+00">
                  <c:v>213082939.64283612</c:v>
                </c:pt>
                <c:pt idx="47" formatCode="0.00E+00">
                  <c:v>192679291.11687738</c:v>
                </c:pt>
                <c:pt idx="48" formatCode="0.00E+00">
                  <c:v>238807895.75538644</c:v>
                </c:pt>
                <c:pt idx="49" formatCode="0.00E+00">
                  <c:v>143506132.95643833</c:v>
                </c:pt>
                <c:pt idx="50" formatCode="0.00E+00">
                  <c:v>50321839.080459766</c:v>
                </c:pt>
                <c:pt idx="51" formatCode="0.00E+00">
                  <c:v>70472792.149866194</c:v>
                </c:pt>
                <c:pt idx="52" formatCode="0.00E+00">
                  <c:v>9374945.362356849</c:v>
                </c:pt>
                <c:pt idx="53" formatCode="0.00E+00">
                  <c:v>5056754.4380650697</c:v>
                </c:pt>
                <c:pt idx="54" formatCode="0.00E+00">
                  <c:v>19469026.548672572</c:v>
                </c:pt>
                <c:pt idx="55" formatCode="0.00E+00">
                  <c:v>7193760.9251042083</c:v>
                </c:pt>
                <c:pt idx="56" formatCode="0.00E+00">
                  <c:v>3024779.8484538198</c:v>
                </c:pt>
                <c:pt idx="57" formatCode="0.00E+00">
                  <c:v>601473.48927090457</c:v>
                </c:pt>
                <c:pt idx="58" formatCode="0.00E+00">
                  <c:v>1750472.9662451458</c:v>
                </c:pt>
                <c:pt idx="59" formatCode="0.00E+00">
                  <c:v>800538.72053872049</c:v>
                </c:pt>
                <c:pt idx="60" formatCode="0.00E+00">
                  <c:v>706283.20628320624</c:v>
                </c:pt>
                <c:pt idx="61" formatCode="0.00E+00">
                  <c:v>6224314.2934733415</c:v>
                </c:pt>
                <c:pt idx="62" formatCode="0.00E+00">
                  <c:v>512416.39894122165</c:v>
                </c:pt>
                <c:pt idx="63" formatCode="0.00E+00">
                  <c:v>585963.62538025063</c:v>
                </c:pt>
                <c:pt idx="64" formatCode="0.00E+00">
                  <c:v>419094.22822962783</c:v>
                </c:pt>
                <c:pt idx="65" formatCode="0.00E+00">
                  <c:v>285411.55326654058</c:v>
                </c:pt>
                <c:pt idx="66" formatCode="0.00E+00">
                  <c:v>440517.46004904038</c:v>
                </c:pt>
                <c:pt idx="67" formatCode="0.00E+00">
                  <c:v>570968.1016045491</c:v>
                </c:pt>
                <c:pt idx="68" formatCode="0.00E+00">
                  <c:v>3488333.745568472</c:v>
                </c:pt>
                <c:pt idx="69" formatCode="0.00E+00">
                  <c:v>2205338.5329119884</c:v>
                </c:pt>
                <c:pt idx="70" formatCode="0.00E+00">
                  <c:v>609028.52460695454</c:v>
                </c:pt>
                <c:pt idx="71" formatCode="0.00E+00">
                  <c:v>343085.89502817037</c:v>
                </c:pt>
                <c:pt idx="72" formatCode="0.00E+00">
                  <c:v>740822.76728863292</c:v>
                </c:pt>
                <c:pt idx="73" formatCode="0.00E+00">
                  <c:v>478848.72540487762</c:v>
                </c:pt>
                <c:pt idx="74" formatCode="0.00E+00">
                  <c:v>832424.02198512771</c:v>
                </c:pt>
                <c:pt idx="75" formatCode="0.00E+00">
                  <c:v>638229.38859341235</c:v>
                </c:pt>
                <c:pt idx="76" formatCode="0.00E+00">
                  <c:v>591160.41935947153</c:v>
                </c:pt>
                <c:pt idx="77" formatCode="0.00E+00">
                  <c:v>937235.57811955607</c:v>
                </c:pt>
                <c:pt idx="78" formatCode="0.00E+00">
                  <c:v>1135176.1846901579</c:v>
                </c:pt>
                <c:pt idx="79" formatCode="0.00E+00">
                  <c:v>740473.65230659896</c:v>
                </c:pt>
                <c:pt idx="80" formatCode="0.00E+00">
                  <c:v>431666.69450894574</c:v>
                </c:pt>
                <c:pt idx="81" formatCode="0.00E+00">
                  <c:v>598659.4435772656</c:v>
                </c:pt>
                <c:pt idx="82" formatCode="0.00E+00">
                  <c:v>558794.36843148922</c:v>
                </c:pt>
                <c:pt idx="83" formatCode="0.00E+00">
                  <c:v>868399.70371415478</c:v>
                </c:pt>
                <c:pt idx="84" formatCode="0.00E+00">
                  <c:v>902178.0777505968</c:v>
                </c:pt>
                <c:pt idx="85" formatCode="0.00E+00">
                  <c:v>748743.56736585509</c:v>
                </c:pt>
                <c:pt idx="86" formatCode="0.00E+00">
                  <c:v>2216049.9950401746</c:v>
                </c:pt>
                <c:pt idx="87" formatCode="0.00E+00">
                  <c:v>1970831.0826452659</c:v>
                </c:pt>
                <c:pt idx="88" formatCode="0.00E+00">
                  <c:v>1799887.0919536413</c:v>
                </c:pt>
                <c:pt idx="89" formatCode="0.00E+00">
                  <c:v>1329004.6280306694</c:v>
                </c:pt>
                <c:pt idx="90" formatCode="0.00E+00">
                  <c:v>1157512.171706782</c:v>
                </c:pt>
                <c:pt idx="91" formatCode="0.00E+00">
                  <c:v>5973254.0861812783</c:v>
                </c:pt>
                <c:pt idx="92" formatCode="0.00E+00">
                  <c:v>5455644.5519117424</c:v>
                </c:pt>
                <c:pt idx="93" formatCode="0.00E+00">
                  <c:v>17025707.777416207</c:v>
                </c:pt>
                <c:pt idx="94" formatCode="0.00E+00">
                  <c:v>16880591.209646054</c:v>
                </c:pt>
                <c:pt idx="95" formatCode="0.00E+00">
                  <c:v>3334582.240539528</c:v>
                </c:pt>
                <c:pt idx="96" formatCode="0.00E+00">
                  <c:v>2566683.4423754402</c:v>
                </c:pt>
                <c:pt idx="97" formatCode="0.00E+00">
                  <c:v>8532831.1180326678</c:v>
                </c:pt>
                <c:pt idx="98" formatCode="0.00E+00">
                  <c:v>2140195.6217978578</c:v>
                </c:pt>
                <c:pt idx="99" formatCode="0.00E+00">
                  <c:v>11476002.447027417</c:v>
                </c:pt>
                <c:pt idx="100" formatCode="0.00E+00">
                  <c:v>574119.95160453988</c:v>
                </c:pt>
                <c:pt idx="101" formatCode="0.00E+00">
                  <c:v>753720.69751101837</c:v>
                </c:pt>
                <c:pt idx="102" formatCode="0.00E+00">
                  <c:v>3195408.4356647092</c:v>
                </c:pt>
                <c:pt idx="103" formatCode="0.00E+00">
                  <c:v>5730101.280452569</c:v>
                </c:pt>
                <c:pt idx="104" formatCode="0.00E+00">
                  <c:v>1417427.3858921162</c:v>
                </c:pt>
                <c:pt idx="105" formatCode="0.00E+00">
                  <c:v>430083.31456879084</c:v>
                </c:pt>
                <c:pt idx="106" formatCode="0.00E+00">
                  <c:v>356425.8447617701</c:v>
                </c:pt>
                <c:pt idx="107" formatCode="0.00E+00">
                  <c:v>344212.39253816218</c:v>
                </c:pt>
                <c:pt idx="108" formatCode="0.00E+00">
                  <c:v>682078.41434042715</c:v>
                </c:pt>
                <c:pt idx="109" formatCode="0.00E+00">
                  <c:v>225062.70075240903</c:v>
                </c:pt>
                <c:pt idx="110" formatCode="0.00E+00">
                  <c:v>252963.13004962471</c:v>
                </c:pt>
                <c:pt idx="111" formatCode="0.00E+00">
                  <c:v>178330.60307059318</c:v>
                </c:pt>
                <c:pt idx="112" formatCode="0.00E+00">
                  <c:v>713979.70188060449</c:v>
                </c:pt>
                <c:pt idx="113" formatCode="0.00E+00">
                  <c:v>257325.17539923164</c:v>
                </c:pt>
                <c:pt idx="114" formatCode="0.00E+00">
                  <c:v>1462747.633634716</c:v>
                </c:pt>
                <c:pt idx="115" formatCode="0.00E+00">
                  <c:v>1228505.4324578664</c:v>
                </c:pt>
                <c:pt idx="116" formatCode="0.00E+00">
                  <c:v>156629.40257242456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29560"/>
        <c:axId val="166529944"/>
      </c:scatterChart>
      <c:valAx>
        <c:axId val="166529560"/>
        <c:scaling>
          <c:orientation val="minMax"/>
          <c:max val="1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9944"/>
        <c:crosses val="autoZero"/>
        <c:crossBetween val="midCat"/>
        <c:majorUnit val="5.000000000000001E-2"/>
      </c:valAx>
      <c:valAx>
        <c:axId val="166529944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Beff2_SPARTanvils!$K$1</c:f>
              <c:strCache>
                <c:ptCount val="1"/>
                <c:pt idx="0">
                  <c:v>N/IWC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3908136482939633E-2"/>
                  <c:y val="0.332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Beff2_SPARTanvils!$I$2:$I$118</c:f>
              <c:numCache>
                <c:formatCode>General</c:formatCode>
                <c:ptCount val="117"/>
                <c:pt idx="2">
                  <c:v>1.0879000000000001</c:v>
                </c:pt>
                <c:pt idx="3">
                  <c:v>1.0446</c:v>
                </c:pt>
                <c:pt idx="4">
                  <c:v>1.0335000000000001</c:v>
                </c:pt>
                <c:pt idx="5">
                  <c:v>1.0684</c:v>
                </c:pt>
                <c:pt idx="6">
                  <c:v>1.0606</c:v>
                </c:pt>
                <c:pt idx="7">
                  <c:v>1.0563</c:v>
                </c:pt>
                <c:pt idx="8">
                  <c:v>1.0541</c:v>
                </c:pt>
                <c:pt idx="9">
                  <c:v>1.0431999999999999</c:v>
                </c:pt>
                <c:pt idx="10">
                  <c:v>1.0559000000000001</c:v>
                </c:pt>
                <c:pt idx="11">
                  <c:v>1.0430999999999999</c:v>
                </c:pt>
                <c:pt idx="12">
                  <c:v>1.0414000000000001</c:v>
                </c:pt>
                <c:pt idx="13">
                  <c:v>1.0411999999999999</c:v>
                </c:pt>
                <c:pt idx="14">
                  <c:v>1.0438000000000001</c:v>
                </c:pt>
                <c:pt idx="15">
                  <c:v>1.0434000000000001</c:v>
                </c:pt>
                <c:pt idx="16">
                  <c:v>1.0421</c:v>
                </c:pt>
                <c:pt idx="17">
                  <c:v>1.0403</c:v>
                </c:pt>
                <c:pt idx="18">
                  <c:v>1.0564</c:v>
                </c:pt>
                <c:pt idx="19">
                  <c:v>1.2495000000000001</c:v>
                </c:pt>
                <c:pt idx="20">
                  <c:v>1.3476999999999999</c:v>
                </c:pt>
                <c:pt idx="21">
                  <c:v>1.4728000000000001</c:v>
                </c:pt>
                <c:pt idx="22">
                  <c:v>1.5158</c:v>
                </c:pt>
                <c:pt idx="23">
                  <c:v>1.3131999999999999</c:v>
                </c:pt>
                <c:pt idx="24">
                  <c:v>1.5118</c:v>
                </c:pt>
                <c:pt idx="25">
                  <c:v>1.3877999999999999</c:v>
                </c:pt>
                <c:pt idx="26">
                  <c:v>1.2873000000000001</c:v>
                </c:pt>
                <c:pt idx="27">
                  <c:v>1.4287000000000001</c:v>
                </c:pt>
                <c:pt idx="28">
                  <c:v>1.421</c:v>
                </c:pt>
                <c:pt idx="29">
                  <c:v>1.2707999999999999</c:v>
                </c:pt>
                <c:pt idx="30">
                  <c:v>1.3505</c:v>
                </c:pt>
                <c:pt idx="31">
                  <c:v>1.3729</c:v>
                </c:pt>
                <c:pt idx="32">
                  <c:v>1.448</c:v>
                </c:pt>
                <c:pt idx="33">
                  <c:v>1.4741</c:v>
                </c:pt>
                <c:pt idx="34">
                  <c:v>1.4766999999999999</c:v>
                </c:pt>
                <c:pt idx="35">
                  <c:v>1.5908</c:v>
                </c:pt>
                <c:pt idx="36">
                  <c:v>1.5474000000000001</c:v>
                </c:pt>
                <c:pt idx="37">
                  <c:v>1.5175000000000001</c:v>
                </c:pt>
                <c:pt idx="38">
                  <c:v>1.1105</c:v>
                </c:pt>
                <c:pt idx="39">
                  <c:v>1.1923999999999999</c:v>
                </c:pt>
                <c:pt idx="40">
                  <c:v>1.4162999999999999</c:v>
                </c:pt>
                <c:pt idx="41">
                  <c:v>1.2862</c:v>
                </c:pt>
                <c:pt idx="42">
                  <c:v>1.3520000000000001</c:v>
                </c:pt>
                <c:pt idx="43">
                  <c:v>1.3469</c:v>
                </c:pt>
                <c:pt idx="44">
                  <c:v>1.3985000000000001</c:v>
                </c:pt>
                <c:pt idx="45">
                  <c:v>1.4339</c:v>
                </c:pt>
                <c:pt idx="46">
                  <c:v>1.2578</c:v>
                </c:pt>
                <c:pt idx="47">
                  <c:v>1.2428999999999999</c:v>
                </c:pt>
                <c:pt idx="48">
                  <c:v>1.2825</c:v>
                </c:pt>
                <c:pt idx="49">
                  <c:v>1.2028000000000001</c:v>
                </c:pt>
                <c:pt idx="50">
                  <c:v>1.1092</c:v>
                </c:pt>
                <c:pt idx="51">
                  <c:v>1.1314</c:v>
                </c:pt>
                <c:pt idx="52">
                  <c:v>1.0479000000000001</c:v>
                </c:pt>
                <c:pt idx="53">
                  <c:v>1.0403</c:v>
                </c:pt>
                <c:pt idx="54">
                  <c:v>1.0690999999999999</c:v>
                </c:pt>
                <c:pt idx="55">
                  <c:v>1.0414000000000001</c:v>
                </c:pt>
                <c:pt idx="56">
                  <c:v>1.0350999999999999</c:v>
                </c:pt>
                <c:pt idx="57">
                  <c:v>1.0305</c:v>
                </c:pt>
                <c:pt idx="58">
                  <c:v>1.0338000000000001</c:v>
                </c:pt>
                <c:pt idx="59">
                  <c:v>1.0304</c:v>
                </c:pt>
                <c:pt idx="60">
                  <c:v>1.0304</c:v>
                </c:pt>
                <c:pt idx="61">
                  <c:v>1.0415000000000001</c:v>
                </c:pt>
                <c:pt idx="62">
                  <c:v>1.0304</c:v>
                </c:pt>
                <c:pt idx="63">
                  <c:v>1.0306</c:v>
                </c:pt>
                <c:pt idx="64">
                  <c:v>1.0306</c:v>
                </c:pt>
                <c:pt idx="65">
                  <c:v>1.0306999999999999</c:v>
                </c:pt>
                <c:pt idx="66">
                  <c:v>1.0304</c:v>
                </c:pt>
                <c:pt idx="67">
                  <c:v>1.0304</c:v>
                </c:pt>
                <c:pt idx="68">
                  <c:v>1.0383</c:v>
                </c:pt>
                <c:pt idx="69">
                  <c:v>1.0319</c:v>
                </c:pt>
                <c:pt idx="70">
                  <c:v>1.0304</c:v>
                </c:pt>
                <c:pt idx="71">
                  <c:v>1.0305</c:v>
                </c:pt>
                <c:pt idx="72">
                  <c:v>1.0314000000000001</c:v>
                </c:pt>
                <c:pt idx="73">
                  <c:v>1.0310999999999999</c:v>
                </c:pt>
                <c:pt idx="74">
                  <c:v>1.0315000000000001</c:v>
                </c:pt>
                <c:pt idx="75">
                  <c:v>1.0315000000000001</c:v>
                </c:pt>
                <c:pt idx="76">
                  <c:v>1.0314000000000001</c:v>
                </c:pt>
                <c:pt idx="77">
                  <c:v>1.0325</c:v>
                </c:pt>
                <c:pt idx="78">
                  <c:v>1.0328999999999999</c:v>
                </c:pt>
                <c:pt idx="79">
                  <c:v>1.0318000000000001</c:v>
                </c:pt>
                <c:pt idx="80">
                  <c:v>1.0307999999999999</c:v>
                </c:pt>
                <c:pt idx="81">
                  <c:v>1.0306999999999999</c:v>
                </c:pt>
                <c:pt idx="82">
                  <c:v>1.0306</c:v>
                </c:pt>
                <c:pt idx="83">
                  <c:v>1.0316000000000001</c:v>
                </c:pt>
                <c:pt idx="84">
                  <c:v>1.0321</c:v>
                </c:pt>
                <c:pt idx="85">
                  <c:v>1.0313000000000001</c:v>
                </c:pt>
                <c:pt idx="86">
                  <c:v>1.0347999999999999</c:v>
                </c:pt>
                <c:pt idx="87">
                  <c:v>1.0343</c:v>
                </c:pt>
                <c:pt idx="88">
                  <c:v>1.0329999999999999</c:v>
                </c:pt>
                <c:pt idx="89">
                  <c:v>1.0317000000000001</c:v>
                </c:pt>
                <c:pt idx="90">
                  <c:v>1.0314000000000001</c:v>
                </c:pt>
                <c:pt idx="91">
                  <c:v>1.0418000000000001</c:v>
                </c:pt>
                <c:pt idx="92">
                  <c:v>1.0415000000000001</c:v>
                </c:pt>
                <c:pt idx="93">
                  <c:v>1.0630999999999999</c:v>
                </c:pt>
                <c:pt idx="94">
                  <c:v>1.0629</c:v>
                </c:pt>
                <c:pt idx="95">
                  <c:v>1.0350999999999999</c:v>
                </c:pt>
                <c:pt idx="96">
                  <c:v>1.0343</c:v>
                </c:pt>
                <c:pt idx="97">
                  <c:v>1.0497000000000001</c:v>
                </c:pt>
                <c:pt idx="98">
                  <c:v>1.0339</c:v>
                </c:pt>
                <c:pt idx="99">
                  <c:v>1.0527</c:v>
                </c:pt>
                <c:pt idx="100">
                  <c:v>1.0306</c:v>
                </c:pt>
                <c:pt idx="101">
                  <c:v>1.0305</c:v>
                </c:pt>
                <c:pt idx="102">
                  <c:v>1.0346</c:v>
                </c:pt>
                <c:pt idx="103">
                  <c:v>1.0387</c:v>
                </c:pt>
                <c:pt idx="104">
                  <c:v>1.0315000000000001</c:v>
                </c:pt>
                <c:pt idx="105">
                  <c:v>1.0306</c:v>
                </c:pt>
                <c:pt idx="106">
                  <c:v>1.0306</c:v>
                </c:pt>
                <c:pt idx="107">
                  <c:v>1.0306</c:v>
                </c:pt>
                <c:pt idx="108">
                  <c:v>1.0306999999999999</c:v>
                </c:pt>
                <c:pt idx="109">
                  <c:v>1.0310999999999999</c:v>
                </c:pt>
                <c:pt idx="110">
                  <c:v>1.0309999999999999</c:v>
                </c:pt>
                <c:pt idx="111">
                  <c:v>1.0309999999999999</c:v>
                </c:pt>
                <c:pt idx="112">
                  <c:v>1.0321</c:v>
                </c:pt>
                <c:pt idx="113">
                  <c:v>1.0306</c:v>
                </c:pt>
                <c:pt idx="114">
                  <c:v>1.0354000000000001</c:v>
                </c:pt>
                <c:pt idx="115">
                  <c:v>1.0347999999999999</c:v>
                </c:pt>
                <c:pt idx="116">
                  <c:v>1.0306</c:v>
                </c:pt>
              </c:numCache>
            </c:numRef>
          </c:xVal>
          <c:yVal>
            <c:numRef>
              <c:f>Beff2_SPARTanvils!$K$2:$K$118</c:f>
              <c:numCache>
                <c:formatCode>General</c:formatCode>
                <c:ptCount val="117"/>
                <c:pt idx="2" formatCode="0.00E+00">
                  <c:v>28493769.340135485</c:v>
                </c:pt>
                <c:pt idx="3" formatCode="0.00E+00">
                  <c:v>4839032.6941370852</c:v>
                </c:pt>
                <c:pt idx="4" formatCode="0.00E+00">
                  <c:v>891336.39043563709</c:v>
                </c:pt>
                <c:pt idx="5" formatCode="0.00E+00">
                  <c:v>15629963.2879423</c:v>
                </c:pt>
                <c:pt idx="6" formatCode="0.00E+00">
                  <c:v>12541557.976574088</c:v>
                </c:pt>
                <c:pt idx="7" formatCode="0.00E+00">
                  <c:v>10341544.193748705</c:v>
                </c:pt>
                <c:pt idx="8" formatCode="0.00E+00">
                  <c:v>9557517.9336632024</c:v>
                </c:pt>
                <c:pt idx="9" formatCode="0.00E+00">
                  <c:v>4423033.3559882194</c:v>
                </c:pt>
                <c:pt idx="10" formatCode="0.00E+00">
                  <c:v>9749299.3552536871</c:v>
                </c:pt>
                <c:pt idx="11" formatCode="0.00E+00">
                  <c:v>4592396.5099876346</c:v>
                </c:pt>
                <c:pt idx="12" formatCode="0.00E+00">
                  <c:v>3641026.3085955302</c:v>
                </c:pt>
                <c:pt idx="13" formatCode="0.00E+00">
                  <c:v>3494300.8787957891</c:v>
                </c:pt>
                <c:pt idx="14" formatCode="0.00E+00">
                  <c:v>4301033.084869884</c:v>
                </c:pt>
                <c:pt idx="15" formatCode="0.00E+00">
                  <c:v>4710960.2685653158</c:v>
                </c:pt>
                <c:pt idx="16" formatCode="0.00E+00">
                  <c:v>4774838.1308048591</c:v>
                </c:pt>
                <c:pt idx="17" formatCode="0.00E+00">
                  <c:v>3933181.4730447992</c:v>
                </c:pt>
                <c:pt idx="18" formatCode="0.00E+00">
                  <c:v>10355394.764843583</c:v>
                </c:pt>
                <c:pt idx="19" formatCode="0.00E+00">
                  <c:v>201838190.83323255</c:v>
                </c:pt>
                <c:pt idx="20" formatCode="0.00E+00">
                  <c:v>321864138.37072992</c:v>
                </c:pt>
                <c:pt idx="21" formatCode="0.00E+00">
                  <c:v>595098515.82830501</c:v>
                </c:pt>
                <c:pt idx="22" formatCode="0.00E+00">
                  <c:v>700253715.11417174</c:v>
                </c:pt>
                <c:pt idx="23" formatCode="0.00E+00">
                  <c:v>291286903.68515038</c:v>
                </c:pt>
                <c:pt idx="24" formatCode="0.00E+00">
                  <c:v>661073486.30344689</c:v>
                </c:pt>
                <c:pt idx="25" formatCode="0.00E+00">
                  <c:v>406007488.443115</c:v>
                </c:pt>
                <c:pt idx="26" formatCode="0.00E+00">
                  <c:v>251153768.97866365</c:v>
                </c:pt>
                <c:pt idx="27" formatCode="0.00E+00">
                  <c:v>505702665.03597945</c:v>
                </c:pt>
                <c:pt idx="28" formatCode="0.00E+00">
                  <c:v>463749705.95154077</c:v>
                </c:pt>
                <c:pt idx="29" formatCode="0.00E+00">
                  <c:v>233421661.69120851</c:v>
                </c:pt>
                <c:pt idx="30" formatCode="0.00E+00">
                  <c:v>353342522.39834601</c:v>
                </c:pt>
                <c:pt idx="31" formatCode="0.00E+00">
                  <c:v>391440562.74753207</c:v>
                </c:pt>
                <c:pt idx="32" formatCode="0.00E+00">
                  <c:v>535269943.1402353</c:v>
                </c:pt>
                <c:pt idx="33" formatCode="0.00E+00">
                  <c:v>599550688.00898623</c:v>
                </c:pt>
                <c:pt idx="34" formatCode="0.00E+00">
                  <c:v>596091067.11324024</c:v>
                </c:pt>
                <c:pt idx="35" formatCode="0.00E+00">
                  <c:v>906342687.65685606</c:v>
                </c:pt>
                <c:pt idx="36" formatCode="0.00E+00">
                  <c:v>774471367.05443799</c:v>
                </c:pt>
                <c:pt idx="37" formatCode="0.00E+00">
                  <c:v>703508606.90433645</c:v>
                </c:pt>
                <c:pt idx="38" formatCode="0.00E+00">
                  <c:v>58383646.449477464</c:v>
                </c:pt>
                <c:pt idx="39" formatCode="0.00E+00">
                  <c:v>135999012.71134147</c:v>
                </c:pt>
                <c:pt idx="40" formatCode="0.00E+00">
                  <c:v>465182307.23251641</c:v>
                </c:pt>
                <c:pt idx="41" formatCode="0.00E+00">
                  <c:v>253258672.366923</c:v>
                </c:pt>
                <c:pt idx="42" formatCode="0.00E+00">
                  <c:v>355776697.63294894</c:v>
                </c:pt>
                <c:pt idx="43" formatCode="0.00E+00">
                  <c:v>344043499.75284225</c:v>
                </c:pt>
                <c:pt idx="44" formatCode="0.00E+00">
                  <c:v>437811243.77512449</c:v>
                </c:pt>
                <c:pt idx="45" formatCode="0.00E+00">
                  <c:v>498739807.26464045</c:v>
                </c:pt>
                <c:pt idx="46" formatCode="0.00E+00">
                  <c:v>213082939.64283612</c:v>
                </c:pt>
                <c:pt idx="47" formatCode="0.00E+00">
                  <c:v>192679291.11687738</c:v>
                </c:pt>
                <c:pt idx="48" formatCode="0.00E+00">
                  <c:v>238807895.75538644</c:v>
                </c:pt>
                <c:pt idx="49" formatCode="0.00E+00">
                  <c:v>143506132.95643833</c:v>
                </c:pt>
                <c:pt idx="50" formatCode="0.00E+00">
                  <c:v>50321839.080459766</c:v>
                </c:pt>
                <c:pt idx="51" formatCode="0.00E+00">
                  <c:v>70472792.149866194</c:v>
                </c:pt>
                <c:pt idx="52" formatCode="0.00E+00">
                  <c:v>9374945.362356849</c:v>
                </c:pt>
                <c:pt idx="53" formatCode="0.00E+00">
                  <c:v>5056754.4380650697</c:v>
                </c:pt>
                <c:pt idx="54" formatCode="0.00E+00">
                  <c:v>19469026.548672572</c:v>
                </c:pt>
                <c:pt idx="55" formatCode="0.00E+00">
                  <c:v>7193760.9251042083</c:v>
                </c:pt>
                <c:pt idx="56" formatCode="0.00E+00">
                  <c:v>3024779.8484538198</c:v>
                </c:pt>
                <c:pt idx="57" formatCode="0.00E+00">
                  <c:v>601473.48927090457</c:v>
                </c:pt>
                <c:pt idx="58" formatCode="0.00E+00">
                  <c:v>1750472.9662451458</c:v>
                </c:pt>
                <c:pt idx="59" formatCode="0.00E+00">
                  <c:v>800538.72053872049</c:v>
                </c:pt>
                <c:pt idx="60" formatCode="0.00E+00">
                  <c:v>706283.20628320624</c:v>
                </c:pt>
                <c:pt idx="61" formatCode="0.00E+00">
                  <c:v>6224314.2934733415</c:v>
                </c:pt>
                <c:pt idx="62" formatCode="0.00E+00">
                  <c:v>512416.39894122165</c:v>
                </c:pt>
                <c:pt idx="63" formatCode="0.00E+00">
                  <c:v>585963.62538025063</c:v>
                </c:pt>
                <c:pt idx="64" formatCode="0.00E+00">
                  <c:v>419094.22822962783</c:v>
                </c:pt>
                <c:pt idx="65" formatCode="0.00E+00">
                  <c:v>285411.55326654058</c:v>
                </c:pt>
                <c:pt idx="66" formatCode="0.00E+00">
                  <c:v>440517.46004904038</c:v>
                </c:pt>
                <c:pt idx="67" formatCode="0.00E+00">
                  <c:v>570968.1016045491</c:v>
                </c:pt>
                <c:pt idx="68" formatCode="0.00E+00">
                  <c:v>3488333.745568472</c:v>
                </c:pt>
                <c:pt idx="69" formatCode="0.00E+00">
                  <c:v>2205338.5329119884</c:v>
                </c:pt>
                <c:pt idx="70" formatCode="0.00E+00">
                  <c:v>609028.52460695454</c:v>
                </c:pt>
                <c:pt idx="71" formatCode="0.00E+00">
                  <c:v>343085.89502817037</c:v>
                </c:pt>
                <c:pt idx="72" formatCode="0.00E+00">
                  <c:v>740822.76728863292</c:v>
                </c:pt>
                <c:pt idx="73" formatCode="0.00E+00">
                  <c:v>478848.72540487762</c:v>
                </c:pt>
                <c:pt idx="74" formatCode="0.00E+00">
                  <c:v>832424.02198512771</c:v>
                </c:pt>
                <c:pt idx="75" formatCode="0.00E+00">
                  <c:v>638229.38859341235</c:v>
                </c:pt>
                <c:pt idx="76" formatCode="0.00E+00">
                  <c:v>591160.41935947153</c:v>
                </c:pt>
                <c:pt idx="77" formatCode="0.00E+00">
                  <c:v>937235.57811955607</c:v>
                </c:pt>
                <c:pt idx="78" formatCode="0.00E+00">
                  <c:v>1135176.1846901579</c:v>
                </c:pt>
                <c:pt idx="79" formatCode="0.00E+00">
                  <c:v>740473.65230659896</c:v>
                </c:pt>
                <c:pt idx="80" formatCode="0.00E+00">
                  <c:v>431666.69450894574</c:v>
                </c:pt>
                <c:pt idx="81" formatCode="0.00E+00">
                  <c:v>598659.4435772656</c:v>
                </c:pt>
                <c:pt idx="82" formatCode="0.00E+00">
                  <c:v>558794.36843148922</c:v>
                </c:pt>
                <c:pt idx="83" formatCode="0.00E+00">
                  <c:v>868399.70371415478</c:v>
                </c:pt>
                <c:pt idx="84" formatCode="0.00E+00">
                  <c:v>902178.0777505968</c:v>
                </c:pt>
                <c:pt idx="85" formatCode="0.00E+00">
                  <c:v>748743.56736585509</c:v>
                </c:pt>
                <c:pt idx="86" formatCode="0.00E+00">
                  <c:v>2216049.9950401746</c:v>
                </c:pt>
                <c:pt idx="87" formatCode="0.00E+00">
                  <c:v>1970831.0826452659</c:v>
                </c:pt>
                <c:pt idx="88" formatCode="0.00E+00">
                  <c:v>1799887.0919536413</c:v>
                </c:pt>
                <c:pt idx="89" formatCode="0.00E+00">
                  <c:v>1329004.6280306694</c:v>
                </c:pt>
                <c:pt idx="90" formatCode="0.00E+00">
                  <c:v>1157512.171706782</c:v>
                </c:pt>
                <c:pt idx="91" formatCode="0.00E+00">
                  <c:v>5973254.0861812783</c:v>
                </c:pt>
                <c:pt idx="92" formatCode="0.00E+00">
                  <c:v>5455644.5519117424</c:v>
                </c:pt>
                <c:pt idx="93" formatCode="0.00E+00">
                  <c:v>17025707.777416207</c:v>
                </c:pt>
                <c:pt idx="94" formatCode="0.00E+00">
                  <c:v>16880591.209646054</c:v>
                </c:pt>
                <c:pt idx="95" formatCode="0.00E+00">
                  <c:v>3334582.240539528</c:v>
                </c:pt>
                <c:pt idx="96" formatCode="0.00E+00">
                  <c:v>2566683.4423754402</c:v>
                </c:pt>
                <c:pt idx="97" formatCode="0.00E+00">
                  <c:v>8532831.1180326678</c:v>
                </c:pt>
                <c:pt idx="98" formatCode="0.00E+00">
                  <c:v>2140195.6217978578</c:v>
                </c:pt>
                <c:pt idx="99" formatCode="0.00E+00">
                  <c:v>11476002.447027417</c:v>
                </c:pt>
                <c:pt idx="100" formatCode="0.00E+00">
                  <c:v>574119.95160453988</c:v>
                </c:pt>
                <c:pt idx="101" formatCode="0.00E+00">
                  <c:v>753720.69751101837</c:v>
                </c:pt>
                <c:pt idx="102" formatCode="0.00E+00">
                  <c:v>3195408.4356647092</c:v>
                </c:pt>
                <c:pt idx="103" formatCode="0.00E+00">
                  <c:v>5730101.280452569</c:v>
                </c:pt>
                <c:pt idx="104" formatCode="0.00E+00">
                  <c:v>1417427.3858921162</c:v>
                </c:pt>
                <c:pt idx="105" formatCode="0.00E+00">
                  <c:v>430083.31456879084</c:v>
                </c:pt>
                <c:pt idx="106" formatCode="0.00E+00">
                  <c:v>356425.8447617701</c:v>
                </c:pt>
                <c:pt idx="107" formatCode="0.00E+00">
                  <c:v>344212.39253816218</c:v>
                </c:pt>
                <c:pt idx="108" formatCode="0.00E+00">
                  <c:v>682078.41434042715</c:v>
                </c:pt>
                <c:pt idx="109" formatCode="0.00E+00">
                  <c:v>225062.70075240903</c:v>
                </c:pt>
                <c:pt idx="110" formatCode="0.00E+00">
                  <c:v>252963.13004962471</c:v>
                </c:pt>
                <c:pt idx="111" formatCode="0.00E+00">
                  <c:v>178330.60307059318</c:v>
                </c:pt>
                <c:pt idx="112" formatCode="0.00E+00">
                  <c:v>713979.70188060449</c:v>
                </c:pt>
                <c:pt idx="113" formatCode="0.00E+00">
                  <c:v>257325.17539923164</c:v>
                </c:pt>
                <c:pt idx="114" formatCode="0.00E+00">
                  <c:v>1462747.633634716</c:v>
                </c:pt>
                <c:pt idx="115" formatCode="0.00E+00">
                  <c:v>1228505.4324578664</c:v>
                </c:pt>
                <c:pt idx="116" formatCode="0.00E+00">
                  <c:v>156629.40257242456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21168"/>
        <c:axId val="167713992"/>
      </c:scatterChart>
      <c:valAx>
        <c:axId val="167321168"/>
        <c:scaling>
          <c:orientation val="minMax"/>
          <c:max val="1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3992"/>
        <c:crosses val="autoZero"/>
        <c:crossBetween val="midCat"/>
        <c:majorUnit val="5.000000000000001E-2"/>
      </c:valAx>
      <c:valAx>
        <c:axId val="167713992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Beff2_SPARTanvils!$K$1</c:f>
              <c:strCache>
                <c:ptCount val="1"/>
                <c:pt idx="0">
                  <c:v>N/IWC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5245188101487313E-2"/>
                  <c:y val="0.430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Beff2_SPARTanvils!$I$2:$I$118</c:f>
              <c:numCache>
                <c:formatCode>General</c:formatCode>
                <c:ptCount val="117"/>
                <c:pt idx="2">
                  <c:v>1.0879000000000001</c:v>
                </c:pt>
                <c:pt idx="3">
                  <c:v>1.0446</c:v>
                </c:pt>
                <c:pt idx="4">
                  <c:v>1.0335000000000001</c:v>
                </c:pt>
                <c:pt idx="5">
                  <c:v>1.0684</c:v>
                </c:pt>
                <c:pt idx="6">
                  <c:v>1.0606</c:v>
                </c:pt>
                <c:pt idx="7">
                  <c:v>1.0563</c:v>
                </c:pt>
                <c:pt idx="8">
                  <c:v>1.0541</c:v>
                </c:pt>
                <c:pt idx="9">
                  <c:v>1.0431999999999999</c:v>
                </c:pt>
                <c:pt idx="10">
                  <c:v>1.0559000000000001</c:v>
                </c:pt>
                <c:pt idx="11">
                  <c:v>1.0430999999999999</c:v>
                </c:pt>
                <c:pt idx="12">
                  <c:v>1.0414000000000001</c:v>
                </c:pt>
                <c:pt idx="13">
                  <c:v>1.0411999999999999</c:v>
                </c:pt>
                <c:pt idx="14">
                  <c:v>1.0438000000000001</c:v>
                </c:pt>
                <c:pt idx="15">
                  <c:v>1.0434000000000001</c:v>
                </c:pt>
                <c:pt idx="16">
                  <c:v>1.0421</c:v>
                </c:pt>
                <c:pt idx="17">
                  <c:v>1.0403</c:v>
                </c:pt>
                <c:pt idx="18">
                  <c:v>1.0564</c:v>
                </c:pt>
                <c:pt idx="19">
                  <c:v>1.2495000000000001</c:v>
                </c:pt>
                <c:pt idx="20">
                  <c:v>1.3476999999999999</c:v>
                </c:pt>
                <c:pt idx="21">
                  <c:v>1.4728000000000001</c:v>
                </c:pt>
                <c:pt idx="22">
                  <c:v>1.5158</c:v>
                </c:pt>
                <c:pt idx="23">
                  <c:v>1.3131999999999999</c:v>
                </c:pt>
                <c:pt idx="24">
                  <c:v>1.5118</c:v>
                </c:pt>
                <c:pt idx="25">
                  <c:v>1.3877999999999999</c:v>
                </c:pt>
                <c:pt idx="26">
                  <c:v>1.2873000000000001</c:v>
                </c:pt>
                <c:pt idx="27">
                  <c:v>1.4287000000000001</c:v>
                </c:pt>
                <c:pt idx="28">
                  <c:v>1.421</c:v>
                </c:pt>
                <c:pt idx="29">
                  <c:v>1.2707999999999999</c:v>
                </c:pt>
                <c:pt idx="30">
                  <c:v>1.3505</c:v>
                </c:pt>
                <c:pt idx="31">
                  <c:v>1.3729</c:v>
                </c:pt>
                <c:pt idx="32">
                  <c:v>1.448</c:v>
                </c:pt>
                <c:pt idx="33">
                  <c:v>1.4741</c:v>
                </c:pt>
                <c:pt idx="34">
                  <c:v>1.4766999999999999</c:v>
                </c:pt>
                <c:pt idx="35">
                  <c:v>1.5908</c:v>
                </c:pt>
                <c:pt idx="36">
                  <c:v>1.5474000000000001</c:v>
                </c:pt>
                <c:pt idx="37">
                  <c:v>1.5175000000000001</c:v>
                </c:pt>
                <c:pt idx="38">
                  <c:v>1.1105</c:v>
                </c:pt>
                <c:pt idx="39">
                  <c:v>1.1923999999999999</c:v>
                </c:pt>
                <c:pt idx="40">
                  <c:v>1.4162999999999999</c:v>
                </c:pt>
                <c:pt idx="41">
                  <c:v>1.2862</c:v>
                </c:pt>
                <c:pt idx="42">
                  <c:v>1.3520000000000001</c:v>
                </c:pt>
                <c:pt idx="43">
                  <c:v>1.3469</c:v>
                </c:pt>
                <c:pt idx="44">
                  <c:v>1.3985000000000001</c:v>
                </c:pt>
                <c:pt idx="45">
                  <c:v>1.4339</c:v>
                </c:pt>
                <c:pt idx="46">
                  <c:v>1.2578</c:v>
                </c:pt>
                <c:pt idx="47">
                  <c:v>1.2428999999999999</c:v>
                </c:pt>
                <c:pt idx="48">
                  <c:v>1.2825</c:v>
                </c:pt>
                <c:pt idx="49">
                  <c:v>1.2028000000000001</c:v>
                </c:pt>
                <c:pt idx="50">
                  <c:v>1.1092</c:v>
                </c:pt>
                <c:pt idx="51">
                  <c:v>1.1314</c:v>
                </c:pt>
                <c:pt idx="52">
                  <c:v>1.0479000000000001</c:v>
                </c:pt>
                <c:pt idx="53">
                  <c:v>1.0403</c:v>
                </c:pt>
                <c:pt idx="54">
                  <c:v>1.0690999999999999</c:v>
                </c:pt>
                <c:pt idx="55">
                  <c:v>1.0414000000000001</c:v>
                </c:pt>
                <c:pt idx="56">
                  <c:v>1.0350999999999999</c:v>
                </c:pt>
                <c:pt idx="57">
                  <c:v>1.0305</c:v>
                </c:pt>
                <c:pt idx="58">
                  <c:v>1.0338000000000001</c:v>
                </c:pt>
                <c:pt idx="59">
                  <c:v>1.0304</c:v>
                </c:pt>
                <c:pt idx="60">
                  <c:v>1.0304</c:v>
                </c:pt>
                <c:pt idx="61">
                  <c:v>1.0415000000000001</c:v>
                </c:pt>
                <c:pt idx="62">
                  <c:v>1.0304</c:v>
                </c:pt>
                <c:pt idx="63">
                  <c:v>1.0306</c:v>
                </c:pt>
                <c:pt idx="64">
                  <c:v>1.0306</c:v>
                </c:pt>
                <c:pt idx="65">
                  <c:v>1.0306999999999999</c:v>
                </c:pt>
                <c:pt idx="66">
                  <c:v>1.0304</c:v>
                </c:pt>
                <c:pt idx="67">
                  <c:v>1.0304</c:v>
                </c:pt>
                <c:pt idx="68">
                  <c:v>1.0383</c:v>
                </c:pt>
                <c:pt idx="69">
                  <c:v>1.0319</c:v>
                </c:pt>
                <c:pt idx="70">
                  <c:v>1.0304</c:v>
                </c:pt>
                <c:pt idx="71">
                  <c:v>1.0305</c:v>
                </c:pt>
                <c:pt idx="72">
                  <c:v>1.0314000000000001</c:v>
                </c:pt>
                <c:pt idx="73">
                  <c:v>1.0310999999999999</c:v>
                </c:pt>
                <c:pt idx="74">
                  <c:v>1.0315000000000001</c:v>
                </c:pt>
                <c:pt idx="75">
                  <c:v>1.0315000000000001</c:v>
                </c:pt>
                <c:pt idx="76">
                  <c:v>1.0314000000000001</c:v>
                </c:pt>
                <c:pt idx="77">
                  <c:v>1.0325</c:v>
                </c:pt>
                <c:pt idx="78">
                  <c:v>1.0328999999999999</c:v>
                </c:pt>
                <c:pt idx="79">
                  <c:v>1.0318000000000001</c:v>
                </c:pt>
                <c:pt idx="80">
                  <c:v>1.0307999999999999</c:v>
                </c:pt>
                <c:pt idx="81">
                  <c:v>1.0306999999999999</c:v>
                </c:pt>
                <c:pt idx="82">
                  <c:v>1.0306</c:v>
                </c:pt>
                <c:pt idx="83">
                  <c:v>1.0316000000000001</c:v>
                </c:pt>
                <c:pt idx="84">
                  <c:v>1.0321</c:v>
                </c:pt>
                <c:pt idx="85">
                  <c:v>1.0313000000000001</c:v>
                </c:pt>
                <c:pt idx="86">
                  <c:v>1.0347999999999999</c:v>
                </c:pt>
                <c:pt idx="87">
                  <c:v>1.0343</c:v>
                </c:pt>
                <c:pt idx="88">
                  <c:v>1.0329999999999999</c:v>
                </c:pt>
                <c:pt idx="89">
                  <c:v>1.0317000000000001</c:v>
                </c:pt>
                <c:pt idx="90">
                  <c:v>1.0314000000000001</c:v>
                </c:pt>
                <c:pt idx="91">
                  <c:v>1.0418000000000001</c:v>
                </c:pt>
                <c:pt idx="92">
                  <c:v>1.0415000000000001</c:v>
                </c:pt>
                <c:pt idx="93">
                  <c:v>1.0630999999999999</c:v>
                </c:pt>
                <c:pt idx="94">
                  <c:v>1.0629</c:v>
                </c:pt>
                <c:pt idx="95">
                  <c:v>1.0350999999999999</c:v>
                </c:pt>
                <c:pt idx="96">
                  <c:v>1.0343</c:v>
                </c:pt>
                <c:pt idx="97">
                  <c:v>1.0497000000000001</c:v>
                </c:pt>
                <c:pt idx="98">
                  <c:v>1.0339</c:v>
                </c:pt>
                <c:pt idx="99">
                  <c:v>1.0527</c:v>
                </c:pt>
                <c:pt idx="100">
                  <c:v>1.0306</c:v>
                </c:pt>
                <c:pt idx="101">
                  <c:v>1.0305</c:v>
                </c:pt>
                <c:pt idx="102">
                  <c:v>1.0346</c:v>
                </c:pt>
                <c:pt idx="103">
                  <c:v>1.0387</c:v>
                </c:pt>
                <c:pt idx="104">
                  <c:v>1.0315000000000001</c:v>
                </c:pt>
                <c:pt idx="105">
                  <c:v>1.0306</c:v>
                </c:pt>
                <c:pt idx="106">
                  <c:v>1.0306</c:v>
                </c:pt>
                <c:pt idx="107">
                  <c:v>1.0306</c:v>
                </c:pt>
                <c:pt idx="108">
                  <c:v>1.0306999999999999</c:v>
                </c:pt>
                <c:pt idx="109">
                  <c:v>1.0310999999999999</c:v>
                </c:pt>
                <c:pt idx="110">
                  <c:v>1.0309999999999999</c:v>
                </c:pt>
                <c:pt idx="111">
                  <c:v>1.0309999999999999</c:v>
                </c:pt>
                <c:pt idx="112">
                  <c:v>1.0321</c:v>
                </c:pt>
                <c:pt idx="113">
                  <c:v>1.0306</c:v>
                </c:pt>
                <c:pt idx="114">
                  <c:v>1.0354000000000001</c:v>
                </c:pt>
                <c:pt idx="115">
                  <c:v>1.0347999999999999</c:v>
                </c:pt>
                <c:pt idx="116">
                  <c:v>1.0306</c:v>
                </c:pt>
              </c:numCache>
            </c:numRef>
          </c:xVal>
          <c:yVal>
            <c:numRef>
              <c:f>Beff2_SPARTanvils!$K$2:$K$118</c:f>
              <c:numCache>
                <c:formatCode>General</c:formatCode>
                <c:ptCount val="117"/>
                <c:pt idx="2" formatCode="0.00E+00">
                  <c:v>28493769.340135485</c:v>
                </c:pt>
                <c:pt idx="3" formatCode="0.00E+00">
                  <c:v>4839032.6941370852</c:v>
                </c:pt>
                <c:pt idx="4" formatCode="0.00E+00">
                  <c:v>891336.39043563709</c:v>
                </c:pt>
                <c:pt idx="5" formatCode="0.00E+00">
                  <c:v>15629963.2879423</c:v>
                </c:pt>
                <c:pt idx="6" formatCode="0.00E+00">
                  <c:v>12541557.976574088</c:v>
                </c:pt>
                <c:pt idx="7" formatCode="0.00E+00">
                  <c:v>10341544.193748705</c:v>
                </c:pt>
                <c:pt idx="8" formatCode="0.00E+00">
                  <c:v>9557517.9336632024</c:v>
                </c:pt>
                <c:pt idx="9" formatCode="0.00E+00">
                  <c:v>4423033.3559882194</c:v>
                </c:pt>
                <c:pt idx="10" formatCode="0.00E+00">
                  <c:v>9749299.3552536871</c:v>
                </c:pt>
                <c:pt idx="11" formatCode="0.00E+00">
                  <c:v>4592396.5099876346</c:v>
                </c:pt>
                <c:pt idx="12" formatCode="0.00E+00">
                  <c:v>3641026.3085955302</c:v>
                </c:pt>
                <c:pt idx="13" formatCode="0.00E+00">
                  <c:v>3494300.8787957891</c:v>
                </c:pt>
                <c:pt idx="14" formatCode="0.00E+00">
                  <c:v>4301033.084869884</c:v>
                </c:pt>
                <c:pt idx="15" formatCode="0.00E+00">
                  <c:v>4710960.2685653158</c:v>
                </c:pt>
                <c:pt idx="16" formatCode="0.00E+00">
                  <c:v>4774838.1308048591</c:v>
                </c:pt>
                <c:pt idx="17" formatCode="0.00E+00">
                  <c:v>3933181.4730447992</c:v>
                </c:pt>
                <c:pt idx="18" formatCode="0.00E+00">
                  <c:v>10355394.764843583</c:v>
                </c:pt>
                <c:pt idx="19" formatCode="0.00E+00">
                  <c:v>201838190.83323255</c:v>
                </c:pt>
                <c:pt idx="20" formatCode="0.00E+00">
                  <c:v>321864138.37072992</c:v>
                </c:pt>
                <c:pt idx="21" formatCode="0.00E+00">
                  <c:v>595098515.82830501</c:v>
                </c:pt>
                <c:pt idx="22" formatCode="0.00E+00">
                  <c:v>700253715.11417174</c:v>
                </c:pt>
                <c:pt idx="23" formatCode="0.00E+00">
                  <c:v>291286903.68515038</c:v>
                </c:pt>
                <c:pt idx="24" formatCode="0.00E+00">
                  <c:v>661073486.30344689</c:v>
                </c:pt>
                <c:pt idx="25" formatCode="0.00E+00">
                  <c:v>406007488.443115</c:v>
                </c:pt>
                <c:pt idx="26" formatCode="0.00E+00">
                  <c:v>251153768.97866365</c:v>
                </c:pt>
                <c:pt idx="27" formatCode="0.00E+00">
                  <c:v>505702665.03597945</c:v>
                </c:pt>
                <c:pt idx="28" formatCode="0.00E+00">
                  <c:v>463749705.95154077</c:v>
                </c:pt>
                <c:pt idx="29" formatCode="0.00E+00">
                  <c:v>233421661.69120851</c:v>
                </c:pt>
                <c:pt idx="30" formatCode="0.00E+00">
                  <c:v>353342522.39834601</c:v>
                </c:pt>
                <c:pt idx="31" formatCode="0.00E+00">
                  <c:v>391440562.74753207</c:v>
                </c:pt>
                <c:pt idx="32" formatCode="0.00E+00">
                  <c:v>535269943.1402353</c:v>
                </c:pt>
                <c:pt idx="33" formatCode="0.00E+00">
                  <c:v>599550688.00898623</c:v>
                </c:pt>
                <c:pt idx="34" formatCode="0.00E+00">
                  <c:v>596091067.11324024</c:v>
                </c:pt>
                <c:pt idx="35" formatCode="0.00E+00">
                  <c:v>906342687.65685606</c:v>
                </c:pt>
                <c:pt idx="36" formatCode="0.00E+00">
                  <c:v>774471367.05443799</c:v>
                </c:pt>
                <c:pt idx="37" formatCode="0.00E+00">
                  <c:v>703508606.90433645</c:v>
                </c:pt>
                <c:pt idx="38" formatCode="0.00E+00">
                  <c:v>58383646.449477464</c:v>
                </c:pt>
                <c:pt idx="39" formatCode="0.00E+00">
                  <c:v>135999012.71134147</c:v>
                </c:pt>
                <c:pt idx="40" formatCode="0.00E+00">
                  <c:v>465182307.23251641</c:v>
                </c:pt>
                <c:pt idx="41" formatCode="0.00E+00">
                  <c:v>253258672.366923</c:v>
                </c:pt>
                <c:pt idx="42" formatCode="0.00E+00">
                  <c:v>355776697.63294894</c:v>
                </c:pt>
                <c:pt idx="43" formatCode="0.00E+00">
                  <c:v>344043499.75284225</c:v>
                </c:pt>
                <c:pt idx="44" formatCode="0.00E+00">
                  <c:v>437811243.77512449</c:v>
                </c:pt>
                <c:pt idx="45" formatCode="0.00E+00">
                  <c:v>498739807.26464045</c:v>
                </c:pt>
                <c:pt idx="46" formatCode="0.00E+00">
                  <c:v>213082939.64283612</c:v>
                </c:pt>
                <c:pt idx="47" formatCode="0.00E+00">
                  <c:v>192679291.11687738</c:v>
                </c:pt>
                <c:pt idx="48" formatCode="0.00E+00">
                  <c:v>238807895.75538644</c:v>
                </c:pt>
                <c:pt idx="49" formatCode="0.00E+00">
                  <c:v>143506132.95643833</c:v>
                </c:pt>
                <c:pt idx="50" formatCode="0.00E+00">
                  <c:v>50321839.080459766</c:v>
                </c:pt>
                <c:pt idx="51" formatCode="0.00E+00">
                  <c:v>70472792.149866194</c:v>
                </c:pt>
                <c:pt idx="52" formatCode="0.00E+00">
                  <c:v>9374945.362356849</c:v>
                </c:pt>
                <c:pt idx="53" formatCode="0.00E+00">
                  <c:v>5056754.4380650697</c:v>
                </c:pt>
                <c:pt idx="54" formatCode="0.00E+00">
                  <c:v>19469026.548672572</c:v>
                </c:pt>
                <c:pt idx="55" formatCode="0.00E+00">
                  <c:v>7193760.9251042083</c:v>
                </c:pt>
                <c:pt idx="56" formatCode="0.00E+00">
                  <c:v>3024779.8484538198</c:v>
                </c:pt>
                <c:pt idx="57" formatCode="0.00E+00">
                  <c:v>601473.48927090457</c:v>
                </c:pt>
                <c:pt idx="58" formatCode="0.00E+00">
                  <c:v>1750472.9662451458</c:v>
                </c:pt>
                <c:pt idx="59" formatCode="0.00E+00">
                  <c:v>800538.72053872049</c:v>
                </c:pt>
                <c:pt idx="60" formatCode="0.00E+00">
                  <c:v>706283.20628320624</c:v>
                </c:pt>
                <c:pt idx="61" formatCode="0.00E+00">
                  <c:v>6224314.2934733415</c:v>
                </c:pt>
                <c:pt idx="62" formatCode="0.00E+00">
                  <c:v>512416.39894122165</c:v>
                </c:pt>
                <c:pt idx="63" formatCode="0.00E+00">
                  <c:v>585963.62538025063</c:v>
                </c:pt>
                <c:pt idx="64" formatCode="0.00E+00">
                  <c:v>419094.22822962783</c:v>
                </c:pt>
                <c:pt idx="65" formatCode="0.00E+00">
                  <c:v>285411.55326654058</c:v>
                </c:pt>
                <c:pt idx="66" formatCode="0.00E+00">
                  <c:v>440517.46004904038</c:v>
                </c:pt>
                <c:pt idx="67" formatCode="0.00E+00">
                  <c:v>570968.1016045491</c:v>
                </c:pt>
                <c:pt idx="68" formatCode="0.00E+00">
                  <c:v>3488333.745568472</c:v>
                </c:pt>
                <c:pt idx="69" formatCode="0.00E+00">
                  <c:v>2205338.5329119884</c:v>
                </c:pt>
                <c:pt idx="70" formatCode="0.00E+00">
                  <c:v>609028.52460695454</c:v>
                </c:pt>
                <c:pt idx="71" formatCode="0.00E+00">
                  <c:v>343085.89502817037</c:v>
                </c:pt>
                <c:pt idx="72" formatCode="0.00E+00">
                  <c:v>740822.76728863292</c:v>
                </c:pt>
                <c:pt idx="73" formatCode="0.00E+00">
                  <c:v>478848.72540487762</c:v>
                </c:pt>
                <c:pt idx="74" formatCode="0.00E+00">
                  <c:v>832424.02198512771</c:v>
                </c:pt>
                <c:pt idx="75" formatCode="0.00E+00">
                  <c:v>638229.38859341235</c:v>
                </c:pt>
                <c:pt idx="76" formatCode="0.00E+00">
                  <c:v>591160.41935947153</c:v>
                </c:pt>
                <c:pt idx="77" formatCode="0.00E+00">
                  <c:v>937235.57811955607</c:v>
                </c:pt>
                <c:pt idx="78" formatCode="0.00E+00">
                  <c:v>1135176.1846901579</c:v>
                </c:pt>
                <c:pt idx="79" formatCode="0.00E+00">
                  <c:v>740473.65230659896</c:v>
                </c:pt>
                <c:pt idx="80" formatCode="0.00E+00">
                  <c:v>431666.69450894574</c:v>
                </c:pt>
                <c:pt idx="81" formatCode="0.00E+00">
                  <c:v>598659.4435772656</c:v>
                </c:pt>
                <c:pt idx="82" formatCode="0.00E+00">
                  <c:v>558794.36843148922</c:v>
                </c:pt>
                <c:pt idx="83" formatCode="0.00E+00">
                  <c:v>868399.70371415478</c:v>
                </c:pt>
                <c:pt idx="84" formatCode="0.00E+00">
                  <c:v>902178.0777505968</c:v>
                </c:pt>
                <c:pt idx="85" formatCode="0.00E+00">
                  <c:v>748743.56736585509</c:v>
                </c:pt>
                <c:pt idx="86" formatCode="0.00E+00">
                  <c:v>2216049.9950401746</c:v>
                </c:pt>
                <c:pt idx="87" formatCode="0.00E+00">
                  <c:v>1970831.0826452659</c:v>
                </c:pt>
                <c:pt idx="88" formatCode="0.00E+00">
                  <c:v>1799887.0919536413</c:v>
                </c:pt>
                <c:pt idx="89" formatCode="0.00E+00">
                  <c:v>1329004.6280306694</c:v>
                </c:pt>
                <c:pt idx="90" formatCode="0.00E+00">
                  <c:v>1157512.171706782</c:v>
                </c:pt>
                <c:pt idx="91" formatCode="0.00E+00">
                  <c:v>5973254.0861812783</c:v>
                </c:pt>
                <c:pt idx="92" formatCode="0.00E+00">
                  <c:v>5455644.5519117424</c:v>
                </c:pt>
                <c:pt idx="93" formatCode="0.00E+00">
                  <c:v>17025707.777416207</c:v>
                </c:pt>
                <c:pt idx="94" formatCode="0.00E+00">
                  <c:v>16880591.209646054</c:v>
                </c:pt>
                <c:pt idx="95" formatCode="0.00E+00">
                  <c:v>3334582.240539528</c:v>
                </c:pt>
                <c:pt idx="96" formatCode="0.00E+00">
                  <c:v>2566683.4423754402</c:v>
                </c:pt>
                <c:pt idx="97" formatCode="0.00E+00">
                  <c:v>8532831.1180326678</c:v>
                </c:pt>
                <c:pt idx="98" formatCode="0.00E+00">
                  <c:v>2140195.6217978578</c:v>
                </c:pt>
                <c:pt idx="99" formatCode="0.00E+00">
                  <c:v>11476002.447027417</c:v>
                </c:pt>
                <c:pt idx="100" formatCode="0.00E+00">
                  <c:v>574119.95160453988</c:v>
                </c:pt>
                <c:pt idx="101" formatCode="0.00E+00">
                  <c:v>753720.69751101837</c:v>
                </c:pt>
                <c:pt idx="102" formatCode="0.00E+00">
                  <c:v>3195408.4356647092</c:v>
                </c:pt>
                <c:pt idx="103" formatCode="0.00E+00">
                  <c:v>5730101.280452569</c:v>
                </c:pt>
                <c:pt idx="104" formatCode="0.00E+00">
                  <c:v>1417427.3858921162</c:v>
                </c:pt>
                <c:pt idx="105" formatCode="0.00E+00">
                  <c:v>430083.31456879084</c:v>
                </c:pt>
                <c:pt idx="106" formatCode="0.00E+00">
                  <c:v>356425.8447617701</c:v>
                </c:pt>
                <c:pt idx="107" formatCode="0.00E+00">
                  <c:v>344212.39253816218</c:v>
                </c:pt>
                <c:pt idx="108" formatCode="0.00E+00">
                  <c:v>682078.41434042715</c:v>
                </c:pt>
                <c:pt idx="109" formatCode="0.00E+00">
                  <c:v>225062.70075240903</c:v>
                </c:pt>
                <c:pt idx="110" formatCode="0.00E+00">
                  <c:v>252963.13004962471</c:v>
                </c:pt>
                <c:pt idx="111" formatCode="0.00E+00">
                  <c:v>178330.60307059318</c:v>
                </c:pt>
                <c:pt idx="112" formatCode="0.00E+00">
                  <c:v>713979.70188060449</c:v>
                </c:pt>
                <c:pt idx="113" formatCode="0.00E+00">
                  <c:v>257325.17539923164</c:v>
                </c:pt>
                <c:pt idx="114" formatCode="0.00E+00">
                  <c:v>1462747.633634716</c:v>
                </c:pt>
                <c:pt idx="115" formatCode="0.00E+00">
                  <c:v>1228505.4324578664</c:v>
                </c:pt>
                <c:pt idx="116" formatCode="0.00E+00">
                  <c:v>156629.40257242456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Beff2_SPARTanvils!$I$4:$I$118</c:f>
              <c:numCache>
                <c:formatCode>General</c:formatCode>
                <c:ptCount val="115"/>
                <c:pt idx="0">
                  <c:v>1.0879000000000001</c:v>
                </c:pt>
                <c:pt idx="1">
                  <c:v>1.0446</c:v>
                </c:pt>
                <c:pt idx="2">
                  <c:v>1.0335000000000001</c:v>
                </c:pt>
                <c:pt idx="3">
                  <c:v>1.0684</c:v>
                </c:pt>
                <c:pt idx="4">
                  <c:v>1.0606</c:v>
                </c:pt>
                <c:pt idx="5">
                  <c:v>1.0563</c:v>
                </c:pt>
                <c:pt idx="6">
                  <c:v>1.0541</c:v>
                </c:pt>
                <c:pt idx="7">
                  <c:v>1.0431999999999999</c:v>
                </c:pt>
                <c:pt idx="8">
                  <c:v>1.0559000000000001</c:v>
                </c:pt>
                <c:pt idx="9">
                  <c:v>1.0430999999999999</c:v>
                </c:pt>
                <c:pt idx="10">
                  <c:v>1.0414000000000001</c:v>
                </c:pt>
                <c:pt idx="11">
                  <c:v>1.0411999999999999</c:v>
                </c:pt>
                <c:pt idx="12">
                  <c:v>1.0438000000000001</c:v>
                </c:pt>
                <c:pt idx="13">
                  <c:v>1.0434000000000001</c:v>
                </c:pt>
                <c:pt idx="14">
                  <c:v>1.0421</c:v>
                </c:pt>
                <c:pt idx="15">
                  <c:v>1.0403</c:v>
                </c:pt>
                <c:pt idx="16">
                  <c:v>1.0564</c:v>
                </c:pt>
                <c:pt idx="17">
                  <c:v>1.2495000000000001</c:v>
                </c:pt>
                <c:pt idx="18">
                  <c:v>1.3476999999999999</c:v>
                </c:pt>
                <c:pt idx="19">
                  <c:v>1.4728000000000001</c:v>
                </c:pt>
                <c:pt idx="20">
                  <c:v>1.5158</c:v>
                </c:pt>
                <c:pt idx="21">
                  <c:v>1.3131999999999999</c:v>
                </c:pt>
                <c:pt idx="22">
                  <c:v>1.5118</c:v>
                </c:pt>
                <c:pt idx="23">
                  <c:v>1.3877999999999999</c:v>
                </c:pt>
                <c:pt idx="24">
                  <c:v>1.2873000000000001</c:v>
                </c:pt>
                <c:pt idx="25">
                  <c:v>1.4287000000000001</c:v>
                </c:pt>
                <c:pt idx="26">
                  <c:v>1.421</c:v>
                </c:pt>
                <c:pt idx="27">
                  <c:v>1.2707999999999999</c:v>
                </c:pt>
                <c:pt idx="28">
                  <c:v>1.3505</c:v>
                </c:pt>
                <c:pt idx="29">
                  <c:v>1.3729</c:v>
                </c:pt>
                <c:pt idx="30">
                  <c:v>1.448</c:v>
                </c:pt>
                <c:pt idx="31">
                  <c:v>1.4741</c:v>
                </c:pt>
                <c:pt idx="32">
                  <c:v>1.4766999999999999</c:v>
                </c:pt>
                <c:pt idx="33">
                  <c:v>1.5908</c:v>
                </c:pt>
                <c:pt idx="34">
                  <c:v>1.5474000000000001</c:v>
                </c:pt>
                <c:pt idx="35">
                  <c:v>1.5175000000000001</c:v>
                </c:pt>
                <c:pt idx="36">
                  <c:v>1.1105</c:v>
                </c:pt>
                <c:pt idx="37">
                  <c:v>1.1923999999999999</c:v>
                </c:pt>
                <c:pt idx="38">
                  <c:v>1.4162999999999999</c:v>
                </c:pt>
                <c:pt idx="39">
                  <c:v>1.2862</c:v>
                </c:pt>
                <c:pt idx="40">
                  <c:v>1.3520000000000001</c:v>
                </c:pt>
                <c:pt idx="41">
                  <c:v>1.3469</c:v>
                </c:pt>
                <c:pt idx="42">
                  <c:v>1.3985000000000001</c:v>
                </c:pt>
                <c:pt idx="43">
                  <c:v>1.4339</c:v>
                </c:pt>
                <c:pt idx="44">
                  <c:v>1.2578</c:v>
                </c:pt>
                <c:pt idx="45">
                  <c:v>1.2428999999999999</c:v>
                </c:pt>
                <c:pt idx="46">
                  <c:v>1.2825</c:v>
                </c:pt>
                <c:pt idx="47">
                  <c:v>1.2028000000000001</c:v>
                </c:pt>
                <c:pt idx="48">
                  <c:v>1.1092</c:v>
                </c:pt>
                <c:pt idx="49">
                  <c:v>1.1314</c:v>
                </c:pt>
                <c:pt idx="50">
                  <c:v>1.0479000000000001</c:v>
                </c:pt>
                <c:pt idx="51">
                  <c:v>1.0403</c:v>
                </c:pt>
                <c:pt idx="52">
                  <c:v>1.0690999999999999</c:v>
                </c:pt>
                <c:pt idx="53">
                  <c:v>1.0414000000000001</c:v>
                </c:pt>
                <c:pt idx="54">
                  <c:v>1.0350999999999999</c:v>
                </c:pt>
                <c:pt idx="55">
                  <c:v>1.0305</c:v>
                </c:pt>
                <c:pt idx="56">
                  <c:v>1.0338000000000001</c:v>
                </c:pt>
                <c:pt idx="57">
                  <c:v>1.0304</c:v>
                </c:pt>
                <c:pt idx="58">
                  <c:v>1.0304</c:v>
                </c:pt>
                <c:pt idx="59">
                  <c:v>1.0415000000000001</c:v>
                </c:pt>
                <c:pt idx="60">
                  <c:v>1.0304</c:v>
                </c:pt>
                <c:pt idx="61">
                  <c:v>1.0306</c:v>
                </c:pt>
                <c:pt idx="62">
                  <c:v>1.0306</c:v>
                </c:pt>
                <c:pt idx="63">
                  <c:v>1.0306999999999999</c:v>
                </c:pt>
                <c:pt idx="64">
                  <c:v>1.0304</c:v>
                </c:pt>
                <c:pt idx="65">
                  <c:v>1.0304</c:v>
                </c:pt>
                <c:pt idx="66">
                  <c:v>1.0383</c:v>
                </c:pt>
                <c:pt idx="67">
                  <c:v>1.0319</c:v>
                </c:pt>
                <c:pt idx="68">
                  <c:v>1.0304</c:v>
                </c:pt>
                <c:pt idx="69">
                  <c:v>1.0305</c:v>
                </c:pt>
                <c:pt idx="70">
                  <c:v>1.0314000000000001</c:v>
                </c:pt>
                <c:pt idx="71">
                  <c:v>1.0310999999999999</c:v>
                </c:pt>
                <c:pt idx="72">
                  <c:v>1.0315000000000001</c:v>
                </c:pt>
                <c:pt idx="73">
                  <c:v>1.0315000000000001</c:v>
                </c:pt>
                <c:pt idx="74">
                  <c:v>1.0314000000000001</c:v>
                </c:pt>
                <c:pt idx="75">
                  <c:v>1.0325</c:v>
                </c:pt>
                <c:pt idx="76">
                  <c:v>1.0328999999999999</c:v>
                </c:pt>
                <c:pt idx="77">
                  <c:v>1.0318000000000001</c:v>
                </c:pt>
                <c:pt idx="78">
                  <c:v>1.0307999999999999</c:v>
                </c:pt>
                <c:pt idx="79">
                  <c:v>1.0306999999999999</c:v>
                </c:pt>
                <c:pt idx="80">
                  <c:v>1.0306</c:v>
                </c:pt>
                <c:pt idx="81">
                  <c:v>1.0316000000000001</c:v>
                </c:pt>
                <c:pt idx="82">
                  <c:v>1.0321</c:v>
                </c:pt>
                <c:pt idx="83">
                  <c:v>1.0313000000000001</c:v>
                </c:pt>
                <c:pt idx="84">
                  <c:v>1.0347999999999999</c:v>
                </c:pt>
                <c:pt idx="85">
                  <c:v>1.0343</c:v>
                </c:pt>
                <c:pt idx="86">
                  <c:v>1.0329999999999999</c:v>
                </c:pt>
                <c:pt idx="87">
                  <c:v>1.0317000000000001</c:v>
                </c:pt>
                <c:pt idx="88">
                  <c:v>1.0314000000000001</c:v>
                </c:pt>
                <c:pt idx="89">
                  <c:v>1.0418000000000001</c:v>
                </c:pt>
                <c:pt idx="90">
                  <c:v>1.0415000000000001</c:v>
                </c:pt>
                <c:pt idx="91">
                  <c:v>1.0630999999999999</c:v>
                </c:pt>
                <c:pt idx="92">
                  <c:v>1.0629</c:v>
                </c:pt>
                <c:pt idx="93">
                  <c:v>1.0350999999999999</c:v>
                </c:pt>
                <c:pt idx="94">
                  <c:v>1.0343</c:v>
                </c:pt>
                <c:pt idx="95">
                  <c:v>1.0497000000000001</c:v>
                </c:pt>
                <c:pt idx="96">
                  <c:v>1.0339</c:v>
                </c:pt>
                <c:pt idx="97">
                  <c:v>1.0527</c:v>
                </c:pt>
                <c:pt idx="98">
                  <c:v>1.0306</c:v>
                </c:pt>
                <c:pt idx="99">
                  <c:v>1.0305</c:v>
                </c:pt>
                <c:pt idx="100">
                  <c:v>1.0346</c:v>
                </c:pt>
                <c:pt idx="101">
                  <c:v>1.0387</c:v>
                </c:pt>
                <c:pt idx="102">
                  <c:v>1.0315000000000001</c:v>
                </c:pt>
                <c:pt idx="103">
                  <c:v>1.0306</c:v>
                </c:pt>
                <c:pt idx="104">
                  <c:v>1.0306</c:v>
                </c:pt>
                <c:pt idx="105">
                  <c:v>1.0306</c:v>
                </c:pt>
                <c:pt idx="106">
                  <c:v>1.0306999999999999</c:v>
                </c:pt>
                <c:pt idx="107">
                  <c:v>1.0310999999999999</c:v>
                </c:pt>
                <c:pt idx="108">
                  <c:v>1.0309999999999999</c:v>
                </c:pt>
                <c:pt idx="109">
                  <c:v>1.0309999999999999</c:v>
                </c:pt>
                <c:pt idx="110">
                  <c:v>1.0321</c:v>
                </c:pt>
                <c:pt idx="111">
                  <c:v>1.0306</c:v>
                </c:pt>
                <c:pt idx="112">
                  <c:v>1.0354000000000001</c:v>
                </c:pt>
                <c:pt idx="113">
                  <c:v>1.0347999999999999</c:v>
                </c:pt>
                <c:pt idx="114">
                  <c:v>1.0306</c:v>
                </c:pt>
              </c:numCache>
            </c:numRef>
          </c:xVal>
          <c:yVal>
            <c:numRef>
              <c:f>Beff2_SPARTanvils!$L$4:$L$120</c:f>
              <c:numCache>
                <c:formatCode>0.00E+00</c:formatCode>
                <c:ptCount val="117"/>
                <c:pt idx="0">
                  <c:v>29330996.566533089</c:v>
                </c:pt>
                <c:pt idx="1">
                  <c:v>4901677.0294380188</c:v>
                </c:pt>
                <c:pt idx="2">
                  <c:v>-84061.996353626251</c:v>
                </c:pt>
                <c:pt idx="3">
                  <c:v>17348208.271559238</c:v>
                </c:pt>
                <c:pt idx="4">
                  <c:v>13005228.046318054</c:v>
                </c:pt>
                <c:pt idx="5">
                  <c:v>10721022.578054905</c:v>
                </c:pt>
                <c:pt idx="6">
                  <c:v>9582594.1806907654</c:v>
                </c:pt>
                <c:pt idx="7">
                  <c:v>4244126.3465967178</c:v>
                </c:pt>
                <c:pt idx="8">
                  <c:v>10512513.250810623</c:v>
                </c:pt>
                <c:pt idx="9">
                  <c:v>4197475.6447224617</c:v>
                </c:pt>
                <c:pt idx="10">
                  <c:v>3410884.7650289536</c:v>
                </c:pt>
                <c:pt idx="11">
                  <c:v>3319148.263212204</c:v>
                </c:pt>
                <c:pt idx="12">
                  <c:v>4524918.7322425842</c:v>
                </c:pt>
                <c:pt idx="13">
                  <c:v>4337554.6326231956</c:v>
                </c:pt>
                <c:pt idx="14">
                  <c:v>3733294.8141484261</c:v>
                </c:pt>
                <c:pt idx="15">
                  <c:v>2908427.624276638</c:v>
                </c:pt>
                <c:pt idx="16">
                  <c:v>10773255.627278328</c:v>
                </c:pt>
                <c:pt idx="17">
                  <c:v>190448927.13969231</c:v>
                </c:pt>
                <c:pt idx="18">
                  <c:v>342177282.65300703</c:v>
                </c:pt>
                <c:pt idx="19">
                  <c:v>594301978.44199753</c:v>
                </c:pt>
                <c:pt idx="20">
                  <c:v>696169363.62757397</c:v>
                </c:pt>
                <c:pt idx="21">
                  <c:v>284239833.03594351</c:v>
                </c:pt>
                <c:pt idx="22">
                  <c:v>686365392.79240704</c:v>
                </c:pt>
                <c:pt idx="23">
                  <c:v>415819940.85930872</c:v>
                </c:pt>
                <c:pt idx="24">
                  <c:v>244041191.30612373</c:v>
                </c:pt>
                <c:pt idx="25">
                  <c:v>497906187.2332325</c:v>
                </c:pt>
                <c:pt idx="26">
                  <c:v>481914288.65367126</c:v>
                </c:pt>
                <c:pt idx="27">
                  <c:v>219906712.34509945</c:v>
                </c:pt>
                <c:pt idx="28">
                  <c:v>347099468.62696552</c:v>
                </c:pt>
                <c:pt idx="29">
                  <c:v>387665796.64376211</c:v>
                </c:pt>
                <c:pt idx="30">
                  <c:v>539086173.88297462</c:v>
                </c:pt>
                <c:pt idx="31">
                  <c:v>597267713.95053005</c:v>
                </c:pt>
                <c:pt idx="32">
                  <c:v>603220507.87709332</c:v>
                </c:pt>
                <c:pt idx="33">
                  <c:v>892442635.49638271</c:v>
                </c:pt>
                <c:pt idx="34">
                  <c:v>775984796.21355343</c:v>
                </c:pt>
                <c:pt idx="35">
                  <c:v>700356417.07334232</c:v>
                </c:pt>
                <c:pt idx="36">
                  <c:v>45229602.774390221</c:v>
                </c:pt>
                <c:pt idx="37">
                  <c:v>120922796.6856966</c:v>
                </c:pt>
                <c:pt idx="38">
                  <c:v>472275638.21288967</c:v>
                </c:pt>
                <c:pt idx="39">
                  <c:v>242396513.84429502</c:v>
                </c:pt>
                <c:pt idx="40">
                  <c:v>349749939.42325735</c:v>
                </c:pt>
                <c:pt idx="41">
                  <c:v>340777010.00064278</c:v>
                </c:pt>
                <c:pt idx="42">
                  <c:v>436614694.02265215</c:v>
                </c:pt>
                <c:pt idx="43">
                  <c:v>508847056.23067665</c:v>
                </c:pt>
                <c:pt idx="44">
                  <c:v>201700246.71371794</c:v>
                </c:pt>
                <c:pt idx="45">
                  <c:v>181709495.74738789</c:v>
                </c:pt>
                <c:pt idx="46">
                  <c:v>236901855.91100883</c:v>
                </c:pt>
                <c:pt idx="47">
                  <c:v>132561271.56024122</c:v>
                </c:pt>
                <c:pt idx="48">
                  <c:v>44256570.135841846</c:v>
                </c:pt>
                <c:pt idx="49">
                  <c:v>61853213.223179817</c:v>
                </c:pt>
                <c:pt idx="50">
                  <c:v>6484416.1406869888</c:v>
                </c:pt>
                <c:pt idx="51">
                  <c:v>2908427.624276638</c:v>
                </c:pt>
                <c:pt idx="52">
                  <c:v>17750541.671198845</c:v>
                </c:pt>
                <c:pt idx="53">
                  <c:v>3410884.7650289536</c:v>
                </c:pt>
                <c:pt idx="54">
                  <c:v>602457.28075122833</c:v>
                </c:pt>
                <c:pt idx="55">
                  <c:v>-1342098.8487377167</c:v>
                </c:pt>
                <c:pt idx="56">
                  <c:v>43835.535766601563</c:v>
                </c:pt>
                <c:pt idx="57">
                  <c:v>-1383377.7518043518</c:v>
                </c:pt>
                <c:pt idx="58">
                  <c:v>-1383377.7518043518</c:v>
                </c:pt>
                <c:pt idx="59">
                  <c:v>3456816.4586143494</c:v>
                </c:pt>
                <c:pt idx="60">
                  <c:v>-1383377.7518043518</c:v>
                </c:pt>
                <c:pt idx="61">
                  <c:v>-1300777.6445794106</c:v>
                </c:pt>
                <c:pt idx="62">
                  <c:v>-1300777.6445794106</c:v>
                </c:pt>
                <c:pt idx="63">
                  <c:v>-1259414.1393857002</c:v>
                </c:pt>
                <c:pt idx="64">
                  <c:v>-1383377.7518043518</c:v>
                </c:pt>
                <c:pt idx="65">
                  <c:v>-1383377.7518043518</c:v>
                </c:pt>
                <c:pt idx="66">
                  <c:v>2007980.9060821533</c:v>
                </c:pt>
                <c:pt idx="67">
                  <c:v>-759752.61622619629</c:v>
                </c:pt>
                <c:pt idx="68">
                  <c:v>-1383377.7518043518</c:v>
                </c:pt>
                <c:pt idx="69">
                  <c:v>-1342098.8487377167</c:v>
                </c:pt>
                <c:pt idx="70">
                  <c:v>-968685.17862462997</c:v>
                </c:pt>
                <c:pt idx="71">
                  <c:v>-1093537.1093440056</c:v>
                </c:pt>
                <c:pt idx="72">
                  <c:v>-926983.26711845398</c:v>
                </c:pt>
                <c:pt idx="73">
                  <c:v>-926983.26711845398</c:v>
                </c:pt>
                <c:pt idx="74">
                  <c:v>-968685.17862462997</c:v>
                </c:pt>
                <c:pt idx="75">
                  <c:v>-507637.63133478165</c:v>
                </c:pt>
                <c:pt idx="76">
                  <c:v>-338714.97416830063</c:v>
                </c:pt>
                <c:pt idx="77">
                  <c:v>-801623.72956991196</c:v>
                </c:pt>
                <c:pt idx="78">
                  <c:v>-1218008.3332095146</c:v>
                </c:pt>
                <c:pt idx="79">
                  <c:v>-1259414.1393857002</c:v>
                </c:pt>
                <c:pt idx="80">
                  <c:v>-1300777.6445794106</c:v>
                </c:pt>
                <c:pt idx="81">
                  <c:v>-885239.05507040024</c:v>
                </c:pt>
                <c:pt idx="82">
                  <c:v>-675883.4886302948</c:v>
                </c:pt>
                <c:pt idx="83">
                  <c:v>-1010344.7895345688</c:v>
                </c:pt>
                <c:pt idx="84">
                  <c:v>472910.08753061295</c:v>
                </c:pt>
                <c:pt idx="85">
                  <c:v>257844.07411623001</c:v>
                </c:pt>
                <c:pt idx="86">
                  <c:v>-296378.56030893326</c:v>
                </c:pt>
                <c:pt idx="87">
                  <c:v>-843452.5425362587</c:v>
                </c:pt>
                <c:pt idx="88">
                  <c:v>-968685.17862462997</c:v>
                </c:pt>
                <c:pt idx="89">
                  <c:v>3594865.3094210625</c:v>
                </c:pt>
                <c:pt idx="90">
                  <c:v>3456816.4586143494</c:v>
                </c:pt>
                <c:pt idx="91">
                  <c:v>14369196.626063824</c:v>
                </c:pt>
                <c:pt idx="92">
                  <c:v>14259106.615346432</c:v>
                </c:pt>
                <c:pt idx="93">
                  <c:v>602457.28075122833</c:v>
                </c:pt>
                <c:pt idx="94">
                  <c:v>257844.07411623001</c:v>
                </c:pt>
                <c:pt idx="95">
                  <c:v>7367140.3202757835</c:v>
                </c:pt>
                <c:pt idx="96">
                  <c:v>86552.645102024078</c:v>
                </c:pt>
                <c:pt idx="97">
                  <c:v>8868796.3150959015</c:v>
                </c:pt>
                <c:pt idx="98">
                  <c:v>-1300777.6445794106</c:v>
                </c:pt>
                <c:pt idx="99">
                  <c:v>-1342098.8487377167</c:v>
                </c:pt>
                <c:pt idx="100">
                  <c:v>386756.78559684753</c:v>
                </c:pt>
                <c:pt idx="101">
                  <c:v>2186716.7660675049</c:v>
                </c:pt>
                <c:pt idx="102">
                  <c:v>-926983.26711845398</c:v>
                </c:pt>
                <c:pt idx="103">
                  <c:v>-1300777.6445794106</c:v>
                </c:pt>
                <c:pt idx="104">
                  <c:v>-1300777.6445794106</c:v>
                </c:pt>
                <c:pt idx="105">
                  <c:v>-1300777.6445794106</c:v>
                </c:pt>
                <c:pt idx="106">
                  <c:v>-1259414.1393857002</c:v>
                </c:pt>
                <c:pt idx="107">
                  <c:v>-1093537.1093440056</c:v>
                </c:pt>
                <c:pt idx="108">
                  <c:v>-1135069.818133831</c:v>
                </c:pt>
                <c:pt idx="109">
                  <c:v>-1135069.818133831</c:v>
                </c:pt>
                <c:pt idx="110">
                  <c:v>-675883.4886302948</c:v>
                </c:pt>
                <c:pt idx="111">
                  <c:v>-1300777.6445794106</c:v>
                </c:pt>
                <c:pt idx="112">
                  <c:v>732385.16103792191</c:v>
                </c:pt>
                <c:pt idx="113">
                  <c:v>472910.08753061295</c:v>
                </c:pt>
                <c:pt idx="114">
                  <c:v>-1300777.6445794106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29752"/>
        <c:axId val="167738824"/>
      </c:scatterChart>
      <c:valAx>
        <c:axId val="166729752"/>
        <c:scaling>
          <c:orientation val="minMax"/>
          <c:max val="1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8824"/>
        <c:crosses val="autoZero"/>
        <c:crossBetween val="midCat"/>
        <c:majorUnit val="5.000000000000001E-2"/>
      </c:valAx>
      <c:valAx>
        <c:axId val="167738824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De!$I$1:$I$2</c:f>
              <c:strCache>
                <c:ptCount val="2"/>
                <c:pt idx="0">
                  <c:v>Deff</c:v>
                </c:pt>
                <c:pt idx="1">
                  <c:v>(um)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1093175853018368E-2"/>
                  <c:y val="-0.5840983352717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De!$H$3:$H$118</c:f>
              <c:numCache>
                <c:formatCode>General</c:formatCode>
                <c:ptCount val="116"/>
                <c:pt idx="1">
                  <c:v>1.0879000000000001</c:v>
                </c:pt>
                <c:pt idx="2">
                  <c:v>1.0446</c:v>
                </c:pt>
                <c:pt idx="3">
                  <c:v>1.0335000000000001</c:v>
                </c:pt>
                <c:pt idx="4">
                  <c:v>1.0684</c:v>
                </c:pt>
                <c:pt idx="5">
                  <c:v>1.0606</c:v>
                </c:pt>
                <c:pt idx="6">
                  <c:v>1.0563</c:v>
                </c:pt>
                <c:pt idx="7">
                  <c:v>1.0541</c:v>
                </c:pt>
                <c:pt idx="8">
                  <c:v>1.0431999999999999</c:v>
                </c:pt>
                <c:pt idx="9">
                  <c:v>1.0559000000000001</c:v>
                </c:pt>
                <c:pt idx="10">
                  <c:v>1.0430999999999999</c:v>
                </c:pt>
                <c:pt idx="11">
                  <c:v>1.0414000000000001</c:v>
                </c:pt>
                <c:pt idx="12">
                  <c:v>1.0411999999999999</c:v>
                </c:pt>
                <c:pt idx="13">
                  <c:v>1.0438000000000001</c:v>
                </c:pt>
                <c:pt idx="14">
                  <c:v>1.0434000000000001</c:v>
                </c:pt>
                <c:pt idx="15">
                  <c:v>1.0421</c:v>
                </c:pt>
                <c:pt idx="16">
                  <c:v>1.0403</c:v>
                </c:pt>
                <c:pt idx="17">
                  <c:v>1.0564</c:v>
                </c:pt>
                <c:pt idx="18">
                  <c:v>1.2495000000000001</c:v>
                </c:pt>
                <c:pt idx="19">
                  <c:v>1.3476999999999999</c:v>
                </c:pt>
                <c:pt idx="20">
                  <c:v>1.4728000000000001</c:v>
                </c:pt>
                <c:pt idx="21">
                  <c:v>1.5158</c:v>
                </c:pt>
                <c:pt idx="22">
                  <c:v>1.3131999999999999</c:v>
                </c:pt>
                <c:pt idx="23">
                  <c:v>1.5118</c:v>
                </c:pt>
                <c:pt idx="24">
                  <c:v>1.3877999999999999</c:v>
                </c:pt>
                <c:pt idx="25">
                  <c:v>1.2873000000000001</c:v>
                </c:pt>
                <c:pt idx="26">
                  <c:v>1.4287000000000001</c:v>
                </c:pt>
                <c:pt idx="27">
                  <c:v>1.421</c:v>
                </c:pt>
                <c:pt idx="28">
                  <c:v>1.2707999999999999</c:v>
                </c:pt>
                <c:pt idx="29">
                  <c:v>1.3505</c:v>
                </c:pt>
                <c:pt idx="30">
                  <c:v>1.3729</c:v>
                </c:pt>
                <c:pt idx="31">
                  <c:v>1.448</c:v>
                </c:pt>
                <c:pt idx="32">
                  <c:v>1.4741</c:v>
                </c:pt>
                <c:pt idx="33">
                  <c:v>1.4766999999999999</c:v>
                </c:pt>
                <c:pt idx="34">
                  <c:v>1.5908</c:v>
                </c:pt>
                <c:pt idx="35">
                  <c:v>1.5474000000000001</c:v>
                </c:pt>
                <c:pt idx="36">
                  <c:v>1.5175000000000001</c:v>
                </c:pt>
                <c:pt idx="37">
                  <c:v>1.1105</c:v>
                </c:pt>
                <c:pt idx="38">
                  <c:v>1.1923999999999999</c:v>
                </c:pt>
                <c:pt idx="39">
                  <c:v>1.4162999999999999</c:v>
                </c:pt>
                <c:pt idx="40">
                  <c:v>1.2862</c:v>
                </c:pt>
                <c:pt idx="41">
                  <c:v>1.3520000000000001</c:v>
                </c:pt>
                <c:pt idx="42">
                  <c:v>1.3469</c:v>
                </c:pt>
                <c:pt idx="43">
                  <c:v>1.3985000000000001</c:v>
                </c:pt>
                <c:pt idx="44">
                  <c:v>1.4339</c:v>
                </c:pt>
                <c:pt idx="45">
                  <c:v>1.2578</c:v>
                </c:pt>
                <c:pt idx="46">
                  <c:v>1.2428999999999999</c:v>
                </c:pt>
                <c:pt idx="47">
                  <c:v>1.2825</c:v>
                </c:pt>
                <c:pt idx="48">
                  <c:v>1.2028000000000001</c:v>
                </c:pt>
                <c:pt idx="49">
                  <c:v>1.1092</c:v>
                </c:pt>
                <c:pt idx="50">
                  <c:v>1.1314</c:v>
                </c:pt>
                <c:pt idx="51">
                  <c:v>1.0479000000000001</c:v>
                </c:pt>
                <c:pt idx="52">
                  <c:v>1.0403</c:v>
                </c:pt>
                <c:pt idx="53">
                  <c:v>1.0690999999999999</c:v>
                </c:pt>
                <c:pt idx="54">
                  <c:v>1.0414000000000001</c:v>
                </c:pt>
                <c:pt idx="55">
                  <c:v>1.0350999999999999</c:v>
                </c:pt>
                <c:pt idx="56">
                  <c:v>1.0305</c:v>
                </c:pt>
                <c:pt idx="57">
                  <c:v>1.0338000000000001</c:v>
                </c:pt>
                <c:pt idx="58">
                  <c:v>1.0304</c:v>
                </c:pt>
                <c:pt idx="59">
                  <c:v>1.0304</c:v>
                </c:pt>
                <c:pt idx="60">
                  <c:v>1.0415000000000001</c:v>
                </c:pt>
                <c:pt idx="61">
                  <c:v>1.0304</c:v>
                </c:pt>
                <c:pt idx="62">
                  <c:v>1.0306</c:v>
                </c:pt>
                <c:pt idx="63">
                  <c:v>1.0306</c:v>
                </c:pt>
                <c:pt idx="64">
                  <c:v>1.0306999999999999</c:v>
                </c:pt>
                <c:pt idx="65">
                  <c:v>1.0304</c:v>
                </c:pt>
                <c:pt idx="66">
                  <c:v>1.0304</c:v>
                </c:pt>
                <c:pt idx="67">
                  <c:v>1.0383</c:v>
                </c:pt>
                <c:pt idx="68">
                  <c:v>1.0319</c:v>
                </c:pt>
                <c:pt idx="69">
                  <c:v>1.0304</c:v>
                </c:pt>
                <c:pt idx="70">
                  <c:v>1.0305</c:v>
                </c:pt>
                <c:pt idx="71">
                  <c:v>1.0314000000000001</c:v>
                </c:pt>
                <c:pt idx="72">
                  <c:v>1.0310999999999999</c:v>
                </c:pt>
                <c:pt idx="73">
                  <c:v>1.0315000000000001</c:v>
                </c:pt>
                <c:pt idx="74">
                  <c:v>1.0315000000000001</c:v>
                </c:pt>
                <c:pt idx="75">
                  <c:v>1.0314000000000001</c:v>
                </c:pt>
                <c:pt idx="76">
                  <c:v>1.0325</c:v>
                </c:pt>
                <c:pt idx="77">
                  <c:v>1.0328999999999999</c:v>
                </c:pt>
                <c:pt idx="78">
                  <c:v>1.0318000000000001</c:v>
                </c:pt>
                <c:pt idx="79">
                  <c:v>1.0307999999999999</c:v>
                </c:pt>
                <c:pt idx="80">
                  <c:v>1.0306999999999999</c:v>
                </c:pt>
                <c:pt idx="81">
                  <c:v>1.0306</c:v>
                </c:pt>
                <c:pt idx="82">
                  <c:v>1.0316000000000001</c:v>
                </c:pt>
                <c:pt idx="83">
                  <c:v>1.0321</c:v>
                </c:pt>
                <c:pt idx="84">
                  <c:v>1.0313000000000001</c:v>
                </c:pt>
                <c:pt idx="85">
                  <c:v>1.0347999999999999</c:v>
                </c:pt>
                <c:pt idx="86">
                  <c:v>1.0343</c:v>
                </c:pt>
                <c:pt idx="87">
                  <c:v>1.0329999999999999</c:v>
                </c:pt>
                <c:pt idx="88">
                  <c:v>1.0317000000000001</c:v>
                </c:pt>
                <c:pt idx="89">
                  <c:v>1.0314000000000001</c:v>
                </c:pt>
                <c:pt idx="90">
                  <c:v>1.0418000000000001</c:v>
                </c:pt>
                <c:pt idx="91">
                  <c:v>1.0415000000000001</c:v>
                </c:pt>
                <c:pt idx="92">
                  <c:v>1.0630999999999999</c:v>
                </c:pt>
                <c:pt idx="93">
                  <c:v>1.0629</c:v>
                </c:pt>
                <c:pt idx="94">
                  <c:v>1.0350999999999999</c:v>
                </c:pt>
                <c:pt idx="95">
                  <c:v>1.0343</c:v>
                </c:pt>
                <c:pt idx="96">
                  <c:v>1.0497000000000001</c:v>
                </c:pt>
                <c:pt idx="97">
                  <c:v>1.0339</c:v>
                </c:pt>
                <c:pt idx="98">
                  <c:v>1.0527</c:v>
                </c:pt>
                <c:pt idx="99">
                  <c:v>1.0306</c:v>
                </c:pt>
                <c:pt idx="100">
                  <c:v>1.0305</c:v>
                </c:pt>
                <c:pt idx="101">
                  <c:v>1.0346</c:v>
                </c:pt>
                <c:pt idx="102">
                  <c:v>1.0387</c:v>
                </c:pt>
                <c:pt idx="103">
                  <c:v>1.0315000000000001</c:v>
                </c:pt>
                <c:pt idx="104">
                  <c:v>1.0306</c:v>
                </c:pt>
                <c:pt idx="105">
                  <c:v>1.0306</c:v>
                </c:pt>
                <c:pt idx="106">
                  <c:v>1.0306</c:v>
                </c:pt>
                <c:pt idx="107">
                  <c:v>1.0306999999999999</c:v>
                </c:pt>
                <c:pt idx="108">
                  <c:v>1.0310999999999999</c:v>
                </c:pt>
                <c:pt idx="109">
                  <c:v>1.0309999999999999</c:v>
                </c:pt>
                <c:pt idx="110">
                  <c:v>1.0309999999999999</c:v>
                </c:pt>
                <c:pt idx="111">
                  <c:v>1.0321</c:v>
                </c:pt>
                <c:pt idx="112">
                  <c:v>1.0306</c:v>
                </c:pt>
                <c:pt idx="113">
                  <c:v>1.0354000000000001</c:v>
                </c:pt>
                <c:pt idx="114">
                  <c:v>1.0347999999999999</c:v>
                </c:pt>
                <c:pt idx="115">
                  <c:v>1.0306</c:v>
                </c:pt>
              </c:numCache>
            </c:numRef>
          </c:xVal>
          <c:yVal>
            <c:numRef>
              <c:f>De!$I$3:$I$118</c:f>
              <c:numCache>
                <c:formatCode>General</c:formatCode>
                <c:ptCount val="116"/>
                <c:pt idx="1">
                  <c:v>62.224600000000002</c:v>
                </c:pt>
                <c:pt idx="2">
                  <c:v>98.445599999999999</c:v>
                </c:pt>
                <c:pt idx="3">
                  <c:v>130.77529999999999</c:v>
                </c:pt>
                <c:pt idx="4">
                  <c:v>72.107200000000006</c:v>
                </c:pt>
                <c:pt idx="5">
                  <c:v>74.739199999999997</c:v>
                </c:pt>
                <c:pt idx="6">
                  <c:v>77.960599999999999</c:v>
                </c:pt>
                <c:pt idx="7">
                  <c:v>79.721900000000005</c:v>
                </c:pt>
                <c:pt idx="8">
                  <c:v>96.136399999999995</c:v>
                </c:pt>
                <c:pt idx="9">
                  <c:v>82.125600000000006</c:v>
                </c:pt>
                <c:pt idx="10">
                  <c:v>93.163700000000006</c:v>
                </c:pt>
                <c:pt idx="11">
                  <c:v>102.229</c:v>
                </c:pt>
                <c:pt idx="12">
                  <c:v>104.1153</c:v>
                </c:pt>
                <c:pt idx="13">
                  <c:v>101.2829</c:v>
                </c:pt>
                <c:pt idx="14">
                  <c:v>92.583500000000001</c:v>
                </c:pt>
                <c:pt idx="15">
                  <c:v>87.418000000000006</c:v>
                </c:pt>
                <c:pt idx="16">
                  <c:v>90.946799999999996</c:v>
                </c:pt>
                <c:pt idx="17">
                  <c:v>78.565899999999999</c:v>
                </c:pt>
                <c:pt idx="18">
                  <c:v>30.100100000000001</c:v>
                </c:pt>
                <c:pt idx="19">
                  <c:v>26.1492</c:v>
                </c:pt>
                <c:pt idx="20">
                  <c:v>18.274100000000001</c:v>
                </c:pt>
                <c:pt idx="21">
                  <c:v>17.0031</c:v>
                </c:pt>
                <c:pt idx="22">
                  <c:v>25.665400000000002</c:v>
                </c:pt>
                <c:pt idx="23">
                  <c:v>17.924399999999999</c:v>
                </c:pt>
                <c:pt idx="24">
                  <c:v>22.610299999999999</c:v>
                </c:pt>
                <c:pt idx="25">
                  <c:v>27.6401</c:v>
                </c:pt>
                <c:pt idx="26">
                  <c:v>19.7789</c:v>
                </c:pt>
                <c:pt idx="27">
                  <c:v>21.762</c:v>
                </c:pt>
                <c:pt idx="28">
                  <c:v>28.183700000000002</c:v>
                </c:pt>
                <c:pt idx="29">
                  <c:v>23.816400000000002</c:v>
                </c:pt>
                <c:pt idx="30">
                  <c:v>22.646999999999998</c:v>
                </c:pt>
                <c:pt idx="31">
                  <c:v>19.475000000000001</c:v>
                </c:pt>
                <c:pt idx="32">
                  <c:v>18.276700000000002</c:v>
                </c:pt>
                <c:pt idx="33">
                  <c:v>18.573899999999998</c:v>
                </c:pt>
                <c:pt idx="34">
                  <c:v>15.118</c:v>
                </c:pt>
                <c:pt idx="35">
                  <c:v>16.428000000000001</c:v>
                </c:pt>
                <c:pt idx="36">
                  <c:v>17.0778</c:v>
                </c:pt>
                <c:pt idx="37">
                  <c:v>48.3078</c:v>
                </c:pt>
                <c:pt idx="38">
                  <c:v>35.551400000000001</c:v>
                </c:pt>
                <c:pt idx="39">
                  <c:v>21.105799999999999</c:v>
                </c:pt>
                <c:pt idx="40">
                  <c:v>26.957000000000001</c:v>
                </c:pt>
                <c:pt idx="41">
                  <c:v>23.555099999999999</c:v>
                </c:pt>
                <c:pt idx="42">
                  <c:v>24.485700000000001</c:v>
                </c:pt>
                <c:pt idx="43">
                  <c:v>21.649899999999999</c:v>
                </c:pt>
                <c:pt idx="44">
                  <c:v>20.551500000000001</c:v>
                </c:pt>
                <c:pt idx="45">
                  <c:v>29.297899999999998</c:v>
                </c:pt>
                <c:pt idx="46">
                  <c:v>30.975899999999999</c:v>
                </c:pt>
                <c:pt idx="47">
                  <c:v>28.680700000000002</c:v>
                </c:pt>
                <c:pt idx="48">
                  <c:v>34.5501</c:v>
                </c:pt>
                <c:pt idx="49">
                  <c:v>51.695900000000002</c:v>
                </c:pt>
                <c:pt idx="50">
                  <c:v>45.701900000000002</c:v>
                </c:pt>
                <c:pt idx="51">
                  <c:v>69.667000000000002</c:v>
                </c:pt>
                <c:pt idx="52">
                  <c:v>76.505899999999997</c:v>
                </c:pt>
                <c:pt idx="53">
                  <c:v>66.883499999999998</c:v>
                </c:pt>
                <c:pt idx="54">
                  <c:v>71.841200000000001</c:v>
                </c:pt>
                <c:pt idx="55">
                  <c:v>83.6494</c:v>
                </c:pt>
                <c:pt idx="56">
                  <c:v>101.4023</c:v>
                </c:pt>
                <c:pt idx="57">
                  <c:v>99.614199999999997</c:v>
                </c:pt>
                <c:pt idx="58">
                  <c:v>94.105999999999995</c:v>
                </c:pt>
                <c:pt idx="59">
                  <c:v>94.962500000000006</c:v>
                </c:pt>
                <c:pt idx="60">
                  <c:v>72.925299999999993</c:v>
                </c:pt>
                <c:pt idx="61">
                  <c:v>102.5659</c:v>
                </c:pt>
                <c:pt idx="62">
                  <c:v>102.751</c:v>
                </c:pt>
                <c:pt idx="63">
                  <c:v>111.812</c:v>
                </c:pt>
                <c:pt idx="64">
                  <c:v>122.58110000000001</c:v>
                </c:pt>
                <c:pt idx="65">
                  <c:v>105.60339999999999</c:v>
                </c:pt>
                <c:pt idx="66">
                  <c:v>101.8674</c:v>
                </c:pt>
                <c:pt idx="67">
                  <c:v>91.9786</c:v>
                </c:pt>
                <c:pt idx="68">
                  <c:v>80.438900000000004</c:v>
                </c:pt>
                <c:pt idx="69">
                  <c:v>98.633700000000005</c:v>
                </c:pt>
                <c:pt idx="70">
                  <c:v>116.07340000000001</c:v>
                </c:pt>
                <c:pt idx="71">
                  <c:v>111.0441</c:v>
                </c:pt>
                <c:pt idx="72">
                  <c:v>124.6735</c:v>
                </c:pt>
                <c:pt idx="73">
                  <c:v>112.01949999999999</c:v>
                </c:pt>
                <c:pt idx="74">
                  <c:v>121.9409</c:v>
                </c:pt>
                <c:pt idx="75">
                  <c:v>123.3618</c:v>
                </c:pt>
                <c:pt idx="76">
                  <c:v>118.26349999999999</c:v>
                </c:pt>
                <c:pt idx="77">
                  <c:v>112.1516</c:v>
                </c:pt>
                <c:pt idx="78">
                  <c:v>119.8319</c:v>
                </c:pt>
                <c:pt idx="79">
                  <c:v>120.0355</c:v>
                </c:pt>
                <c:pt idx="80">
                  <c:v>108.3674</c:v>
                </c:pt>
                <c:pt idx="81">
                  <c:v>108.95050000000001</c:v>
                </c:pt>
                <c:pt idx="82">
                  <c:v>107.8282</c:v>
                </c:pt>
                <c:pt idx="83">
                  <c:v>114.3828</c:v>
                </c:pt>
                <c:pt idx="84">
                  <c:v>111.20140000000001</c:v>
                </c:pt>
                <c:pt idx="85">
                  <c:v>95.872600000000006</c:v>
                </c:pt>
                <c:pt idx="86">
                  <c:v>98.764899999999997</c:v>
                </c:pt>
                <c:pt idx="87">
                  <c:v>92.156999999999996</c:v>
                </c:pt>
                <c:pt idx="88">
                  <c:v>93.776499999999999</c:v>
                </c:pt>
                <c:pt idx="89">
                  <c:v>94.256900000000002</c:v>
                </c:pt>
                <c:pt idx="90">
                  <c:v>77.921400000000006</c:v>
                </c:pt>
                <c:pt idx="91">
                  <c:v>80.625600000000006</c:v>
                </c:pt>
                <c:pt idx="92">
                  <c:v>64.566699999999997</c:v>
                </c:pt>
                <c:pt idx="93">
                  <c:v>64.491600000000005</c:v>
                </c:pt>
                <c:pt idx="94">
                  <c:v>79.036000000000001</c:v>
                </c:pt>
                <c:pt idx="95">
                  <c:v>83.170299999999997</c:v>
                </c:pt>
                <c:pt idx="96">
                  <c:v>75.479299999999995</c:v>
                </c:pt>
                <c:pt idx="97">
                  <c:v>86.067999999999998</c:v>
                </c:pt>
                <c:pt idx="98">
                  <c:v>70.667400000000001</c:v>
                </c:pt>
                <c:pt idx="99">
                  <c:v>103.4546</c:v>
                </c:pt>
                <c:pt idx="100">
                  <c:v>95.6965</c:v>
                </c:pt>
                <c:pt idx="101">
                  <c:v>80.915499999999994</c:v>
                </c:pt>
                <c:pt idx="102">
                  <c:v>73.053399999999996</c:v>
                </c:pt>
                <c:pt idx="103">
                  <c:v>88.6721</c:v>
                </c:pt>
                <c:pt idx="104">
                  <c:v>109.3549</c:v>
                </c:pt>
                <c:pt idx="105">
                  <c:v>115.0792</c:v>
                </c:pt>
                <c:pt idx="106">
                  <c:v>118.5611</c:v>
                </c:pt>
                <c:pt idx="107">
                  <c:v>102.27419999999999</c:v>
                </c:pt>
                <c:pt idx="108">
                  <c:v>149.7929</c:v>
                </c:pt>
                <c:pt idx="109">
                  <c:v>143.517</c:v>
                </c:pt>
                <c:pt idx="110">
                  <c:v>149.89779999999999</c:v>
                </c:pt>
                <c:pt idx="111">
                  <c:v>119.14570000000001</c:v>
                </c:pt>
                <c:pt idx="112">
                  <c:v>126.6317</c:v>
                </c:pt>
                <c:pt idx="113">
                  <c:v>130.8663</c:v>
                </c:pt>
                <c:pt idx="114">
                  <c:v>138.8853</c:v>
                </c:pt>
                <c:pt idx="115">
                  <c:v>145.56489999999999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10592"/>
        <c:axId val="233210984"/>
      </c:scatterChart>
      <c:valAx>
        <c:axId val="233210592"/>
        <c:scaling>
          <c:orientation val="minMax"/>
          <c:max val="1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10984"/>
        <c:crosses val="autoZero"/>
        <c:crossBetween val="midCat"/>
      </c:valAx>
      <c:valAx>
        <c:axId val="233210984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</xdr:row>
      <xdr:rowOff>138112</xdr:rowOff>
    </xdr:from>
    <xdr:to>
      <xdr:col>19</xdr:col>
      <xdr:colOff>400050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304800</xdr:colOff>
      <xdr:row>16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27</xdr:col>
      <xdr:colOff>304800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4</xdr:row>
      <xdr:rowOff>142875</xdr:rowOff>
    </xdr:from>
    <xdr:to>
      <xdr:col>20</xdr:col>
      <xdr:colOff>38100</xdr:colOff>
      <xdr:row>24</xdr:row>
      <xdr:rowOff>123824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workbookViewId="0">
      <selection activeCell="C1" sqref="A1:XFD1048576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15</v>
      </c>
      <c r="L1" t="s">
        <v>15</v>
      </c>
    </row>
    <row r="2" spans="1:1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L2" t="s">
        <v>16</v>
      </c>
    </row>
    <row r="4" spans="1:12" x14ac:dyDescent="0.25">
      <c r="B4">
        <v>-45</v>
      </c>
      <c r="C4">
        <v>62.224600000000002</v>
      </c>
      <c r="D4" s="1">
        <v>2.3914000000000002E-8</v>
      </c>
      <c r="E4">
        <v>25.911000000000001</v>
      </c>
      <c r="F4">
        <v>2.2400000000000002</v>
      </c>
      <c r="G4" s="1">
        <v>0.68140000000000001</v>
      </c>
      <c r="H4">
        <v>2.5100000000000001E-3</v>
      </c>
      <c r="I4">
        <v>1.0879000000000001</v>
      </c>
      <c r="K4" s="1">
        <f>G4/D4</f>
        <v>28493769.340135485</v>
      </c>
      <c r="L4" s="1">
        <f>-9161121.76611489*I4^3+2143376173.61506*I4^2-3975312340.62414*I4+1829126463.00671</f>
        <v>29330996.566533089</v>
      </c>
    </row>
    <row r="5" spans="1:12" x14ac:dyDescent="0.25">
      <c r="B5">
        <v>-45</v>
      </c>
      <c r="C5">
        <v>98.445599999999999</v>
      </c>
      <c r="D5" s="1">
        <v>3.9945999999999999E-8</v>
      </c>
      <c r="E5">
        <v>58.957000000000001</v>
      </c>
      <c r="F5">
        <v>4.391</v>
      </c>
      <c r="G5" s="1">
        <v>0.1933</v>
      </c>
      <c r="H5">
        <v>4.0699999999999998E-3</v>
      </c>
      <c r="I5">
        <v>1.0446</v>
      </c>
      <c r="K5" s="1">
        <f t="shared" ref="K5:K68" si="0">G5/D5</f>
        <v>4839032.6941370852</v>
      </c>
      <c r="L5" s="1">
        <f t="shared" ref="L5:L68" si="1">-9161121.76611489*I5^3+2143376173.61506*I5^2-3975312340.62414*I5+1829126463.00671</f>
        <v>4901677.0294380188</v>
      </c>
    </row>
    <row r="6" spans="1:12" x14ac:dyDescent="0.25">
      <c r="B6">
        <v>-44</v>
      </c>
      <c r="C6">
        <v>130.77529999999999</v>
      </c>
      <c r="D6" s="1">
        <v>4.8848000000000002E-8</v>
      </c>
      <c r="E6">
        <v>87.930999999999997</v>
      </c>
      <c r="F6">
        <v>9.3930000000000007</v>
      </c>
      <c r="G6" s="1">
        <v>4.3540000000000002E-2</v>
      </c>
      <c r="H6">
        <v>8.3400000000000002E-3</v>
      </c>
      <c r="I6">
        <v>1.0335000000000001</v>
      </c>
      <c r="K6" s="1">
        <f t="shared" si="0"/>
        <v>891336.39043563709</v>
      </c>
      <c r="L6" s="1">
        <f t="shared" si="1"/>
        <v>-84061.996353626251</v>
      </c>
    </row>
    <row r="7" spans="1:12" x14ac:dyDescent="0.25">
      <c r="B7">
        <v>-51</v>
      </c>
      <c r="C7">
        <v>72.107200000000006</v>
      </c>
      <c r="D7" s="1">
        <v>3.8407000000000001E-8</v>
      </c>
      <c r="E7">
        <v>34.021999999999998</v>
      </c>
      <c r="F7">
        <v>2.8820000000000001</v>
      </c>
      <c r="G7" s="1">
        <v>0.60029999999999994</v>
      </c>
      <c r="H7">
        <v>2.8700000000000002E-3</v>
      </c>
      <c r="I7">
        <v>1.0684</v>
      </c>
      <c r="K7" s="1">
        <f t="shared" si="0"/>
        <v>15629963.2879423</v>
      </c>
      <c r="L7" s="1">
        <f t="shared" si="1"/>
        <v>17348208.271559238</v>
      </c>
    </row>
    <row r="8" spans="1:12" x14ac:dyDescent="0.25">
      <c r="B8">
        <v>-53</v>
      </c>
      <c r="C8">
        <v>74.739199999999997</v>
      </c>
      <c r="D8" s="1">
        <v>3.9102000000000002E-8</v>
      </c>
      <c r="E8">
        <v>34.531999999999996</v>
      </c>
      <c r="F8">
        <v>3.2869999999999999</v>
      </c>
      <c r="G8" s="1">
        <v>0.4904</v>
      </c>
      <c r="H8">
        <v>3.1199999999999999E-3</v>
      </c>
      <c r="I8">
        <v>1.0606</v>
      </c>
      <c r="K8" s="1">
        <f t="shared" si="0"/>
        <v>12541557.976574088</v>
      </c>
      <c r="L8" s="1">
        <f t="shared" si="1"/>
        <v>13005228.046318054</v>
      </c>
    </row>
    <row r="9" spans="1:12" x14ac:dyDescent="0.25">
      <c r="B9">
        <v>-53</v>
      </c>
      <c r="C9">
        <v>77.960599999999999</v>
      </c>
      <c r="D9" s="1">
        <v>4.831E-8</v>
      </c>
      <c r="E9">
        <v>37.959000000000003</v>
      </c>
      <c r="F9">
        <v>3.6549999999999998</v>
      </c>
      <c r="G9" s="1">
        <v>0.49959999999999999</v>
      </c>
      <c r="H9">
        <v>3.4299999999999999E-3</v>
      </c>
      <c r="I9">
        <v>1.0563</v>
      </c>
      <c r="K9" s="1">
        <f t="shared" si="0"/>
        <v>10341544.193748705</v>
      </c>
      <c r="L9" s="1">
        <f t="shared" si="1"/>
        <v>10721022.578054905</v>
      </c>
    </row>
    <row r="10" spans="1:12" x14ac:dyDescent="0.25">
      <c r="B10">
        <v>-52</v>
      </c>
      <c r="C10">
        <v>79.721900000000005</v>
      </c>
      <c r="D10" s="1">
        <v>4.2238999999999999E-8</v>
      </c>
      <c r="E10">
        <v>39.384999999999998</v>
      </c>
      <c r="F10">
        <v>3.7789999999999999</v>
      </c>
      <c r="G10" s="1">
        <v>0.4037</v>
      </c>
      <c r="H10">
        <v>3.5999999999999999E-3</v>
      </c>
      <c r="I10">
        <v>1.0541</v>
      </c>
      <c r="K10" s="1">
        <f t="shared" si="0"/>
        <v>9557517.9336632024</v>
      </c>
      <c r="L10" s="1">
        <f t="shared" si="1"/>
        <v>9582594.1806907654</v>
      </c>
    </row>
    <row r="11" spans="1:12" x14ac:dyDescent="0.25">
      <c r="B11">
        <v>-52</v>
      </c>
      <c r="C11">
        <v>96.136399999999995</v>
      </c>
      <c r="D11" s="1">
        <v>7.5039000000000001E-8</v>
      </c>
      <c r="E11">
        <v>55.84</v>
      </c>
      <c r="F11">
        <v>5.0620000000000003</v>
      </c>
      <c r="G11" s="1">
        <v>0.33189999999999997</v>
      </c>
      <c r="H11">
        <v>4.5500000000000002E-3</v>
      </c>
      <c r="I11">
        <v>1.0431999999999999</v>
      </c>
      <c r="K11" s="1">
        <f t="shared" si="0"/>
        <v>4423033.3559882194</v>
      </c>
      <c r="L11" s="1">
        <f t="shared" si="1"/>
        <v>4244126.3465967178</v>
      </c>
    </row>
    <row r="12" spans="1:12" x14ac:dyDescent="0.25">
      <c r="B12">
        <v>-52</v>
      </c>
      <c r="C12">
        <v>82.125600000000006</v>
      </c>
      <c r="D12" s="1">
        <v>6.5297000000000006E-8</v>
      </c>
      <c r="E12">
        <v>42.536000000000001</v>
      </c>
      <c r="F12">
        <v>3.452</v>
      </c>
      <c r="G12" s="1">
        <v>0.63660000000000005</v>
      </c>
      <c r="H12">
        <v>3.3700000000000002E-3</v>
      </c>
      <c r="I12">
        <v>1.0559000000000001</v>
      </c>
      <c r="K12" s="1">
        <f t="shared" si="0"/>
        <v>9749299.3552536871</v>
      </c>
      <c r="L12" s="1">
        <f t="shared" si="1"/>
        <v>10512513.250810623</v>
      </c>
    </row>
    <row r="13" spans="1:12" x14ac:dyDescent="0.25">
      <c r="B13">
        <v>-49</v>
      </c>
      <c r="C13">
        <v>93.163700000000006</v>
      </c>
      <c r="D13" s="1">
        <v>5.7421000000000002E-8</v>
      </c>
      <c r="E13">
        <v>51.832999999999998</v>
      </c>
      <c r="F13">
        <v>5.2110000000000003</v>
      </c>
      <c r="G13" s="1">
        <v>0.26369999999999999</v>
      </c>
      <c r="H13">
        <v>4.5399999999999998E-3</v>
      </c>
      <c r="I13">
        <v>1.0430999999999999</v>
      </c>
      <c r="K13" s="1">
        <f t="shared" si="0"/>
        <v>4592396.5099876346</v>
      </c>
      <c r="L13" s="1">
        <f t="shared" si="1"/>
        <v>4197475.6447224617</v>
      </c>
    </row>
    <row r="14" spans="1:12" x14ac:dyDescent="0.25">
      <c r="B14">
        <v>-50</v>
      </c>
      <c r="C14">
        <v>102.229</v>
      </c>
      <c r="D14" s="1">
        <v>7.6818999999999995E-8</v>
      </c>
      <c r="E14">
        <v>63.122</v>
      </c>
      <c r="F14">
        <v>5.3010000000000002</v>
      </c>
      <c r="G14" s="1">
        <v>0.2797</v>
      </c>
      <c r="H14">
        <v>4.7699999999999999E-3</v>
      </c>
      <c r="I14">
        <v>1.0414000000000001</v>
      </c>
      <c r="K14" s="1">
        <f t="shared" si="0"/>
        <v>3641026.3085955302</v>
      </c>
      <c r="L14" s="1">
        <f t="shared" si="1"/>
        <v>3410884.7650289536</v>
      </c>
    </row>
    <row r="15" spans="1:12" x14ac:dyDescent="0.25">
      <c r="B15">
        <v>-49</v>
      </c>
      <c r="C15">
        <v>104.1153</v>
      </c>
      <c r="D15" s="1">
        <v>1.1493E-7</v>
      </c>
      <c r="E15">
        <v>65.959999999999994</v>
      </c>
      <c r="F15">
        <v>5.3170000000000002</v>
      </c>
      <c r="G15" s="1">
        <v>0.40160000000000001</v>
      </c>
      <c r="H15">
        <v>4.7499999999999999E-3</v>
      </c>
      <c r="I15">
        <v>1.0411999999999999</v>
      </c>
      <c r="K15" s="1">
        <f t="shared" si="0"/>
        <v>3494300.8787957891</v>
      </c>
      <c r="L15" s="1">
        <f t="shared" si="1"/>
        <v>3319148.263212204</v>
      </c>
    </row>
    <row r="16" spans="1:12" x14ac:dyDescent="0.25">
      <c r="B16">
        <v>-50</v>
      </c>
      <c r="C16">
        <v>101.2829</v>
      </c>
      <c r="D16" s="1">
        <v>7.6469999999999996E-8</v>
      </c>
      <c r="E16">
        <v>63.06</v>
      </c>
      <c r="F16">
        <v>4.6760000000000002</v>
      </c>
      <c r="G16" s="1">
        <v>0.32890000000000003</v>
      </c>
      <c r="H16">
        <v>4.3200000000000001E-3</v>
      </c>
      <c r="I16">
        <v>1.0438000000000001</v>
      </c>
      <c r="K16" s="1">
        <f t="shared" si="0"/>
        <v>4301033.084869884</v>
      </c>
      <c r="L16" s="1">
        <f t="shared" si="1"/>
        <v>4524918.7322425842</v>
      </c>
    </row>
    <row r="17" spans="2:12" x14ac:dyDescent="0.25">
      <c r="B17">
        <v>-50</v>
      </c>
      <c r="C17">
        <v>92.583500000000001</v>
      </c>
      <c r="D17" s="1">
        <v>5.4213999999999998E-8</v>
      </c>
      <c r="E17">
        <v>51.563000000000002</v>
      </c>
      <c r="F17">
        <v>5.2009999999999996</v>
      </c>
      <c r="G17" s="1">
        <v>0.25540000000000002</v>
      </c>
      <c r="H17">
        <v>4.5599999999999998E-3</v>
      </c>
      <c r="I17">
        <v>1.0434000000000001</v>
      </c>
      <c r="K17" s="1">
        <f t="shared" si="0"/>
        <v>4710960.2685653158</v>
      </c>
      <c r="L17" s="1">
        <f t="shared" si="1"/>
        <v>4337554.6326231956</v>
      </c>
    </row>
    <row r="18" spans="2:12" x14ac:dyDescent="0.25">
      <c r="B18">
        <v>-50</v>
      </c>
      <c r="C18">
        <v>87.418000000000006</v>
      </c>
      <c r="D18" s="1">
        <v>4.1237000000000001E-8</v>
      </c>
      <c r="E18">
        <v>43.923000000000002</v>
      </c>
      <c r="F18">
        <v>5.7930000000000001</v>
      </c>
      <c r="G18" s="1">
        <v>0.19689999999999999</v>
      </c>
      <c r="H18">
        <v>4.9300000000000004E-3</v>
      </c>
      <c r="I18">
        <v>1.0421</v>
      </c>
      <c r="K18" s="1">
        <f t="shared" si="0"/>
        <v>4774838.1308048591</v>
      </c>
      <c r="L18" s="1">
        <f t="shared" si="1"/>
        <v>3733294.8141484261</v>
      </c>
    </row>
    <row r="19" spans="2:12" x14ac:dyDescent="0.25">
      <c r="B19">
        <v>-50</v>
      </c>
      <c r="C19">
        <v>90.946799999999996</v>
      </c>
      <c r="D19" s="1">
        <v>3.2924999999999999E-8</v>
      </c>
      <c r="E19">
        <v>46.722999999999999</v>
      </c>
      <c r="F19">
        <v>6.282</v>
      </c>
      <c r="G19" s="1">
        <v>0.1295</v>
      </c>
      <c r="H19">
        <v>5.3899999999999998E-3</v>
      </c>
      <c r="I19">
        <v>1.0403</v>
      </c>
      <c r="K19" s="1">
        <f t="shared" si="0"/>
        <v>3933181.4730447992</v>
      </c>
      <c r="L19" s="1">
        <f t="shared" si="1"/>
        <v>2908427.624276638</v>
      </c>
    </row>
    <row r="20" spans="2:12" x14ac:dyDescent="0.25">
      <c r="B20">
        <v>-50</v>
      </c>
      <c r="C20">
        <v>78.565899999999999</v>
      </c>
      <c r="D20" s="1">
        <v>2.3495E-8</v>
      </c>
      <c r="E20">
        <v>36.947000000000003</v>
      </c>
      <c r="F20">
        <v>3.5529999999999999</v>
      </c>
      <c r="G20" s="1">
        <v>0.24329999999999999</v>
      </c>
      <c r="H20">
        <v>3.48E-3</v>
      </c>
      <c r="I20">
        <v>1.0564</v>
      </c>
      <c r="K20" s="1">
        <f t="shared" si="0"/>
        <v>10355394.764843583</v>
      </c>
      <c r="L20" s="1">
        <f t="shared" si="1"/>
        <v>10773255.627278328</v>
      </c>
    </row>
    <row r="21" spans="2:12" x14ac:dyDescent="0.25">
      <c r="B21">
        <v>-64</v>
      </c>
      <c r="C21">
        <v>30.100100000000001</v>
      </c>
      <c r="D21" s="1">
        <v>3.3076E-9</v>
      </c>
      <c r="E21">
        <v>5.069</v>
      </c>
      <c r="F21">
        <v>1.008</v>
      </c>
      <c r="G21" s="1">
        <v>0.66759999999999997</v>
      </c>
      <c r="H21">
        <v>1.66E-3</v>
      </c>
      <c r="I21">
        <v>1.2495000000000001</v>
      </c>
      <c r="K21" s="1">
        <f t="shared" si="0"/>
        <v>201838190.83323255</v>
      </c>
      <c r="L21" s="1">
        <f t="shared" si="1"/>
        <v>190448927.13969231</v>
      </c>
    </row>
    <row r="22" spans="2:12" x14ac:dyDescent="0.25">
      <c r="B22">
        <v>-64</v>
      </c>
      <c r="C22">
        <v>26.1492</v>
      </c>
      <c r="D22" s="1">
        <v>4.8622999999999996E-9</v>
      </c>
      <c r="E22">
        <v>5.2750000000000004</v>
      </c>
      <c r="F22">
        <v>0.69199999999999995</v>
      </c>
      <c r="G22" s="1">
        <v>1.5649999999999999</v>
      </c>
      <c r="H22">
        <v>1.39E-3</v>
      </c>
      <c r="I22">
        <v>1.3476999999999999</v>
      </c>
      <c r="K22" s="1">
        <f t="shared" si="0"/>
        <v>321864138.37072992</v>
      </c>
      <c r="L22" s="1">
        <f t="shared" si="1"/>
        <v>342177282.65300703</v>
      </c>
    </row>
    <row r="23" spans="2:12" x14ac:dyDescent="0.25">
      <c r="B23">
        <v>-64</v>
      </c>
      <c r="C23">
        <v>18.274100000000001</v>
      </c>
      <c r="D23" s="1">
        <v>3.4969000000000002E-9</v>
      </c>
      <c r="E23">
        <v>2.6269999999999998</v>
      </c>
      <c r="F23">
        <v>0.54900000000000004</v>
      </c>
      <c r="G23" s="1">
        <v>2.081</v>
      </c>
      <c r="H23">
        <v>1.2899999999999999E-3</v>
      </c>
      <c r="I23">
        <v>1.4728000000000001</v>
      </c>
      <c r="K23" s="1">
        <f t="shared" si="0"/>
        <v>595098515.82830501</v>
      </c>
      <c r="L23" s="1">
        <f t="shared" si="1"/>
        <v>594301978.44199753</v>
      </c>
    </row>
    <row r="24" spans="2:12" x14ac:dyDescent="0.25">
      <c r="B24">
        <v>-64</v>
      </c>
      <c r="C24">
        <v>17.0031</v>
      </c>
      <c r="D24" s="1">
        <v>2.7590000000000001E-9</v>
      </c>
      <c r="E24">
        <v>2.3980000000000001</v>
      </c>
      <c r="F24">
        <v>0.496</v>
      </c>
      <c r="G24" s="1">
        <v>1.9319999999999999</v>
      </c>
      <c r="H24">
        <v>1.24E-3</v>
      </c>
      <c r="I24">
        <v>1.5158</v>
      </c>
      <c r="K24" s="1">
        <f t="shared" si="0"/>
        <v>700253715.11417174</v>
      </c>
      <c r="L24" s="1">
        <f t="shared" si="1"/>
        <v>696169363.62757397</v>
      </c>
    </row>
    <row r="25" spans="2:12" x14ac:dyDescent="0.25">
      <c r="B25">
        <v>-64</v>
      </c>
      <c r="C25">
        <v>25.665400000000002</v>
      </c>
      <c r="D25" s="1">
        <v>4.3119000000000004E-9</v>
      </c>
      <c r="E25">
        <v>4.1669999999999998</v>
      </c>
      <c r="F25">
        <v>0.81899999999999995</v>
      </c>
      <c r="G25" s="1">
        <v>1.256</v>
      </c>
      <c r="H25">
        <v>1.5100000000000001E-3</v>
      </c>
      <c r="I25">
        <v>1.3131999999999999</v>
      </c>
      <c r="K25" s="1">
        <f t="shared" si="0"/>
        <v>291286903.68515038</v>
      </c>
      <c r="L25" s="1">
        <f t="shared" si="1"/>
        <v>284239833.03594351</v>
      </c>
    </row>
    <row r="26" spans="2:12" x14ac:dyDescent="0.25">
      <c r="B26">
        <v>-63</v>
      </c>
      <c r="C26">
        <v>17.924399999999999</v>
      </c>
      <c r="D26" s="1">
        <v>2.9679000000000001E-9</v>
      </c>
      <c r="E26">
        <v>3.0990000000000002</v>
      </c>
      <c r="F26">
        <v>0.49</v>
      </c>
      <c r="G26" s="1">
        <v>1.962</v>
      </c>
      <c r="H26">
        <v>1.24E-3</v>
      </c>
      <c r="I26">
        <v>1.5118</v>
      </c>
      <c r="K26" s="1">
        <f t="shared" si="0"/>
        <v>661073486.30344689</v>
      </c>
      <c r="L26" s="1">
        <f t="shared" si="1"/>
        <v>686365392.79240704</v>
      </c>
    </row>
    <row r="27" spans="2:12" x14ac:dyDescent="0.25">
      <c r="B27">
        <v>-63</v>
      </c>
      <c r="C27">
        <v>22.610299999999999</v>
      </c>
      <c r="D27" s="1">
        <v>4.7807000000000003E-9</v>
      </c>
      <c r="E27">
        <v>3.7160000000000002</v>
      </c>
      <c r="F27">
        <v>0.65500000000000003</v>
      </c>
      <c r="G27" s="1">
        <v>1.9410000000000001</v>
      </c>
      <c r="H27">
        <v>1.3799999999999999E-3</v>
      </c>
      <c r="I27">
        <v>1.3877999999999999</v>
      </c>
      <c r="K27" s="1">
        <f t="shared" si="0"/>
        <v>406007488.443115</v>
      </c>
      <c r="L27" s="1">
        <f t="shared" si="1"/>
        <v>415819940.85930872</v>
      </c>
    </row>
    <row r="28" spans="2:12" x14ac:dyDescent="0.25">
      <c r="B28">
        <v>-63</v>
      </c>
      <c r="C28">
        <v>27.6401</v>
      </c>
      <c r="D28" s="1">
        <v>5.9803999999999997E-9</v>
      </c>
      <c r="E28">
        <v>4.8029999999999999</v>
      </c>
      <c r="F28">
        <v>0.88400000000000001</v>
      </c>
      <c r="G28" s="1">
        <v>1.502</v>
      </c>
      <c r="H28">
        <v>1.56E-3</v>
      </c>
      <c r="I28">
        <v>1.2873000000000001</v>
      </c>
      <c r="K28" s="1">
        <f t="shared" si="0"/>
        <v>251153768.97866365</v>
      </c>
      <c r="L28" s="1">
        <f t="shared" si="1"/>
        <v>244041191.30612373</v>
      </c>
    </row>
    <row r="29" spans="2:12" x14ac:dyDescent="0.25">
      <c r="B29">
        <v>-63</v>
      </c>
      <c r="C29">
        <v>19.7789</v>
      </c>
      <c r="D29" s="1">
        <v>3.5158999999999998E-9</v>
      </c>
      <c r="E29">
        <v>2.621</v>
      </c>
      <c r="F29">
        <v>0.61</v>
      </c>
      <c r="G29" s="1">
        <v>1.778</v>
      </c>
      <c r="H29">
        <v>1.3500000000000001E-3</v>
      </c>
      <c r="I29">
        <v>1.4287000000000001</v>
      </c>
      <c r="K29" s="1">
        <f t="shared" si="0"/>
        <v>505702665.03597945</v>
      </c>
      <c r="L29" s="1">
        <f t="shared" si="1"/>
        <v>497906187.2332325</v>
      </c>
    </row>
    <row r="30" spans="2:12" x14ac:dyDescent="0.25">
      <c r="B30">
        <v>-63</v>
      </c>
      <c r="C30">
        <v>21.762</v>
      </c>
      <c r="D30" s="1">
        <v>2.1255000000000002E-9</v>
      </c>
      <c r="E30">
        <v>3.7629999999999999</v>
      </c>
      <c r="F30">
        <v>0.58799999999999997</v>
      </c>
      <c r="G30" s="1">
        <v>0.98570000000000002</v>
      </c>
      <c r="H30">
        <v>1.32E-3</v>
      </c>
      <c r="I30">
        <v>1.421</v>
      </c>
      <c r="K30" s="1">
        <f t="shared" si="0"/>
        <v>463749705.95154077</v>
      </c>
      <c r="L30" s="1">
        <f t="shared" si="1"/>
        <v>481914288.65367126</v>
      </c>
    </row>
    <row r="31" spans="2:12" x14ac:dyDescent="0.25">
      <c r="B31">
        <v>-65</v>
      </c>
      <c r="C31">
        <v>28.183700000000002</v>
      </c>
      <c r="D31" s="1">
        <v>2.9813E-9</v>
      </c>
      <c r="E31">
        <v>4.391</v>
      </c>
      <c r="F31">
        <v>0.93600000000000005</v>
      </c>
      <c r="G31" s="1">
        <v>0.69589999999999996</v>
      </c>
      <c r="H31">
        <v>1.6000000000000001E-3</v>
      </c>
      <c r="I31">
        <v>1.2707999999999999</v>
      </c>
      <c r="K31" s="1">
        <f t="shared" si="0"/>
        <v>233421661.69120851</v>
      </c>
      <c r="L31" s="1">
        <f t="shared" si="1"/>
        <v>219906712.34509945</v>
      </c>
    </row>
    <row r="32" spans="2:12" x14ac:dyDescent="0.25">
      <c r="B32">
        <v>-65</v>
      </c>
      <c r="C32">
        <v>23.816400000000002</v>
      </c>
      <c r="D32" s="1">
        <v>1.4510000000000001E-9</v>
      </c>
      <c r="E32">
        <v>3.5859999999999999</v>
      </c>
      <c r="F32">
        <v>0.72699999999999998</v>
      </c>
      <c r="G32" s="1">
        <v>0.51270000000000004</v>
      </c>
      <c r="H32">
        <v>1.4400000000000001E-3</v>
      </c>
      <c r="I32">
        <v>1.3505</v>
      </c>
      <c r="K32" s="1">
        <f t="shared" si="0"/>
        <v>353342522.39834601</v>
      </c>
      <c r="L32" s="1">
        <f t="shared" si="1"/>
        <v>347099468.62696552</v>
      </c>
    </row>
    <row r="33" spans="2:12" x14ac:dyDescent="0.25">
      <c r="B33">
        <v>-65</v>
      </c>
      <c r="C33">
        <v>22.646999999999998</v>
      </c>
      <c r="D33" s="1">
        <v>1.6917000000000001E-9</v>
      </c>
      <c r="E33">
        <v>3.3769999999999998</v>
      </c>
      <c r="F33">
        <v>0.68799999999999994</v>
      </c>
      <c r="G33" s="1">
        <v>0.66220000000000001</v>
      </c>
      <c r="H33">
        <v>1.41E-3</v>
      </c>
      <c r="I33">
        <v>1.3729</v>
      </c>
      <c r="K33" s="1">
        <f t="shared" si="0"/>
        <v>391440562.74753207</v>
      </c>
      <c r="L33" s="1">
        <f t="shared" si="1"/>
        <v>387665796.64376211</v>
      </c>
    </row>
    <row r="34" spans="2:12" x14ac:dyDescent="0.25">
      <c r="B34">
        <v>-65</v>
      </c>
      <c r="C34">
        <v>19.475000000000001</v>
      </c>
      <c r="D34" s="1">
        <v>1.7763E-9</v>
      </c>
      <c r="E34">
        <v>2.8180000000000001</v>
      </c>
      <c r="F34">
        <v>0.57399999999999995</v>
      </c>
      <c r="G34" s="1">
        <v>0.95079999999999998</v>
      </c>
      <c r="H34">
        <v>1.31E-3</v>
      </c>
      <c r="I34">
        <v>1.448</v>
      </c>
      <c r="K34" s="1">
        <f t="shared" si="0"/>
        <v>535269943.1402353</v>
      </c>
      <c r="L34" s="1">
        <f t="shared" si="1"/>
        <v>539086173.88297462</v>
      </c>
    </row>
    <row r="35" spans="2:12" x14ac:dyDescent="0.25">
      <c r="B35">
        <v>-65</v>
      </c>
      <c r="C35">
        <v>18.276700000000002</v>
      </c>
      <c r="D35" s="1">
        <v>2.8487999999999999E-9</v>
      </c>
      <c r="E35">
        <v>2.5230000000000001</v>
      </c>
      <c r="F35">
        <v>0.54500000000000004</v>
      </c>
      <c r="G35" s="1">
        <v>1.708</v>
      </c>
      <c r="H35">
        <v>1.2899999999999999E-3</v>
      </c>
      <c r="I35">
        <v>1.4741</v>
      </c>
      <c r="K35" s="1">
        <f t="shared" si="0"/>
        <v>599550688.00898623</v>
      </c>
      <c r="L35" s="1">
        <f t="shared" si="1"/>
        <v>597267713.95053005</v>
      </c>
    </row>
    <row r="36" spans="2:12" x14ac:dyDescent="0.25">
      <c r="B36">
        <v>-65</v>
      </c>
      <c r="C36">
        <v>18.573899999999998</v>
      </c>
      <c r="D36" s="1">
        <v>2.3587000000000001E-9</v>
      </c>
      <c r="E36">
        <v>2.7280000000000002</v>
      </c>
      <c r="F36">
        <v>0.53400000000000003</v>
      </c>
      <c r="G36" s="1">
        <v>1.4059999999999999</v>
      </c>
      <c r="H36">
        <v>1.2800000000000001E-3</v>
      </c>
      <c r="I36">
        <v>1.4766999999999999</v>
      </c>
      <c r="K36" s="1">
        <f t="shared" si="0"/>
        <v>596091067.11324024</v>
      </c>
      <c r="L36" s="1">
        <f t="shared" si="1"/>
        <v>603220507.87709332</v>
      </c>
    </row>
    <row r="37" spans="2:12" x14ac:dyDescent="0.25">
      <c r="B37">
        <v>-64</v>
      </c>
      <c r="C37">
        <v>15.118</v>
      </c>
      <c r="D37" s="1">
        <v>1.7531999999999999E-9</v>
      </c>
      <c r="E37">
        <v>2.0910000000000002</v>
      </c>
      <c r="F37">
        <v>0.42599999999999999</v>
      </c>
      <c r="G37" s="1">
        <v>1.589</v>
      </c>
      <c r="H37">
        <v>1.1800000000000001E-3</v>
      </c>
      <c r="I37">
        <v>1.5908</v>
      </c>
      <c r="K37" s="1">
        <f t="shared" si="0"/>
        <v>906342687.65685606</v>
      </c>
      <c r="L37" s="1">
        <f t="shared" si="1"/>
        <v>892442635.49638271</v>
      </c>
    </row>
    <row r="38" spans="2:12" x14ac:dyDescent="0.25">
      <c r="B38">
        <v>-65</v>
      </c>
      <c r="C38">
        <v>16.428000000000001</v>
      </c>
      <c r="D38" s="1">
        <v>1.5559E-9</v>
      </c>
      <c r="E38">
        <v>2.375</v>
      </c>
      <c r="F38">
        <v>0.46200000000000002</v>
      </c>
      <c r="G38" s="1">
        <v>1.2050000000000001</v>
      </c>
      <c r="H38">
        <v>1.2099999999999999E-3</v>
      </c>
      <c r="I38">
        <v>1.5474000000000001</v>
      </c>
      <c r="K38" s="1">
        <f t="shared" si="0"/>
        <v>774471367.05443799</v>
      </c>
      <c r="L38" s="1">
        <f t="shared" si="1"/>
        <v>775984796.21355343</v>
      </c>
    </row>
    <row r="39" spans="2:12" x14ac:dyDescent="0.25">
      <c r="B39">
        <v>-65</v>
      </c>
      <c r="C39">
        <v>17.0778</v>
      </c>
      <c r="D39" s="1">
        <v>1.0631E-9</v>
      </c>
      <c r="E39">
        <v>2.3439999999999999</v>
      </c>
      <c r="F39">
        <v>0.49199999999999999</v>
      </c>
      <c r="G39" s="1">
        <v>0.74790000000000001</v>
      </c>
      <c r="H39">
        <v>1.24E-3</v>
      </c>
      <c r="I39">
        <v>1.5175000000000001</v>
      </c>
      <c r="K39" s="1">
        <f t="shared" si="0"/>
        <v>703508606.90433645</v>
      </c>
      <c r="L39" s="1">
        <f t="shared" si="1"/>
        <v>700356417.07334232</v>
      </c>
    </row>
    <row r="40" spans="2:12" x14ac:dyDescent="0.25">
      <c r="B40">
        <v>-48</v>
      </c>
      <c r="C40">
        <v>48.3078</v>
      </c>
      <c r="D40" s="1">
        <v>9.7886999999999995E-10</v>
      </c>
      <c r="E40">
        <v>10.782999999999999</v>
      </c>
      <c r="F40">
        <v>1.835</v>
      </c>
      <c r="G40" s="1">
        <v>5.7149999999999999E-2</v>
      </c>
      <c r="H40">
        <v>2.3E-3</v>
      </c>
      <c r="I40">
        <v>1.1105</v>
      </c>
      <c r="K40" s="1">
        <f t="shared" si="0"/>
        <v>58383646.449477464</v>
      </c>
      <c r="L40" s="1">
        <f t="shared" si="1"/>
        <v>45229602.774390221</v>
      </c>
    </row>
    <row r="41" spans="2:12" x14ac:dyDescent="0.25">
      <c r="B41">
        <v>-55</v>
      </c>
      <c r="C41">
        <v>35.551400000000001</v>
      </c>
      <c r="D41" s="1">
        <v>2.4308999999999999E-9</v>
      </c>
      <c r="E41">
        <v>6.4219999999999997</v>
      </c>
      <c r="F41">
        <v>1.232</v>
      </c>
      <c r="G41" s="1">
        <v>0.3306</v>
      </c>
      <c r="H41">
        <v>1.82E-3</v>
      </c>
      <c r="I41">
        <v>1.1923999999999999</v>
      </c>
      <c r="K41" s="1">
        <f t="shared" si="0"/>
        <v>135999012.71134147</v>
      </c>
      <c r="L41" s="1">
        <f t="shared" si="1"/>
        <v>120922796.6856966</v>
      </c>
    </row>
    <row r="42" spans="2:12" x14ac:dyDescent="0.25">
      <c r="B42">
        <v>-63</v>
      </c>
      <c r="C42">
        <v>21.105799999999999</v>
      </c>
      <c r="D42" s="1">
        <v>2.0076E-9</v>
      </c>
      <c r="E42">
        <v>3.24</v>
      </c>
      <c r="F42">
        <v>0.61099999999999999</v>
      </c>
      <c r="G42" s="1">
        <v>0.93389999999999995</v>
      </c>
      <c r="H42">
        <v>1.34E-3</v>
      </c>
      <c r="I42">
        <v>1.4162999999999999</v>
      </c>
      <c r="K42" s="1">
        <f t="shared" si="0"/>
        <v>465182307.23251641</v>
      </c>
      <c r="L42" s="1">
        <f t="shared" si="1"/>
        <v>472275638.21288967</v>
      </c>
    </row>
    <row r="43" spans="2:12" x14ac:dyDescent="0.25">
      <c r="B43">
        <v>-64</v>
      </c>
      <c r="C43">
        <v>26.957000000000001</v>
      </c>
      <c r="D43" s="1">
        <v>4.3039000000000004E-9</v>
      </c>
      <c r="E43">
        <v>4.2110000000000003</v>
      </c>
      <c r="F43">
        <v>0.88700000000000001</v>
      </c>
      <c r="G43" s="1">
        <v>1.0900000000000001</v>
      </c>
      <c r="H43">
        <v>1.56E-3</v>
      </c>
      <c r="I43">
        <v>1.2862</v>
      </c>
      <c r="K43" s="1">
        <f t="shared" si="0"/>
        <v>253258672.366923</v>
      </c>
      <c r="L43" s="1">
        <f t="shared" si="1"/>
        <v>242396513.84429502</v>
      </c>
    </row>
    <row r="44" spans="2:12" x14ac:dyDescent="0.25">
      <c r="B44">
        <v>-62</v>
      </c>
      <c r="C44">
        <v>23.555099999999999</v>
      </c>
      <c r="D44" s="1">
        <v>3.4768999999999999E-9</v>
      </c>
      <c r="E44">
        <v>3.59</v>
      </c>
      <c r="F44">
        <v>0.72399999999999998</v>
      </c>
      <c r="G44" s="1">
        <v>1.2370000000000001</v>
      </c>
      <c r="H44">
        <v>1.4300000000000001E-3</v>
      </c>
      <c r="I44">
        <v>1.3520000000000001</v>
      </c>
      <c r="K44" s="1">
        <f t="shared" si="0"/>
        <v>355776697.63294894</v>
      </c>
      <c r="L44" s="1">
        <f t="shared" si="1"/>
        <v>349749939.42325735</v>
      </c>
    </row>
    <row r="45" spans="2:12" x14ac:dyDescent="0.25">
      <c r="B45">
        <v>-62</v>
      </c>
      <c r="C45">
        <v>24.485700000000001</v>
      </c>
      <c r="D45" s="1">
        <v>2.0230000000000001E-9</v>
      </c>
      <c r="E45">
        <v>3.8319999999999999</v>
      </c>
      <c r="F45">
        <v>0.72799999999999998</v>
      </c>
      <c r="G45" s="1">
        <v>0.69599999999999995</v>
      </c>
      <c r="H45">
        <v>1.4300000000000001E-3</v>
      </c>
      <c r="I45">
        <v>1.3469</v>
      </c>
      <c r="K45" s="1">
        <f t="shared" si="0"/>
        <v>344043499.75284225</v>
      </c>
      <c r="L45" s="1">
        <f t="shared" si="1"/>
        <v>340777010.00064278</v>
      </c>
    </row>
    <row r="46" spans="2:12" x14ac:dyDescent="0.25">
      <c r="B46">
        <v>-62</v>
      </c>
      <c r="C46">
        <v>21.649899999999999</v>
      </c>
      <c r="D46" s="1">
        <v>1.6667E-9</v>
      </c>
      <c r="E46">
        <v>3.2349999999999999</v>
      </c>
      <c r="F46">
        <v>0.63900000000000001</v>
      </c>
      <c r="G46" s="1">
        <v>0.72970000000000002</v>
      </c>
      <c r="H46">
        <v>1.3600000000000001E-3</v>
      </c>
      <c r="I46">
        <v>1.3985000000000001</v>
      </c>
      <c r="K46" s="1">
        <f t="shared" si="0"/>
        <v>437811243.77512449</v>
      </c>
      <c r="L46" s="1">
        <f t="shared" si="1"/>
        <v>436614694.02265215</v>
      </c>
    </row>
    <row r="47" spans="2:12" x14ac:dyDescent="0.25">
      <c r="B47">
        <v>-62</v>
      </c>
      <c r="C47">
        <v>20.551500000000001</v>
      </c>
      <c r="D47" s="1">
        <v>1.349E-9</v>
      </c>
      <c r="E47">
        <v>3.2519999999999998</v>
      </c>
      <c r="F47">
        <v>0.57699999999999996</v>
      </c>
      <c r="G47" s="1">
        <v>0.67279999999999995</v>
      </c>
      <c r="H47">
        <v>1.31E-3</v>
      </c>
      <c r="I47">
        <v>1.4339</v>
      </c>
      <c r="K47" s="1">
        <f t="shared" si="0"/>
        <v>498739807.26464045</v>
      </c>
      <c r="L47" s="1">
        <f t="shared" si="1"/>
        <v>508847056.23067665</v>
      </c>
    </row>
    <row r="48" spans="2:12" x14ac:dyDescent="0.25">
      <c r="B48">
        <v>-62</v>
      </c>
      <c r="C48">
        <v>29.297899999999998</v>
      </c>
      <c r="D48" s="1">
        <v>5.1013000000000002E-9</v>
      </c>
      <c r="E48">
        <v>4.8949999999999996</v>
      </c>
      <c r="F48">
        <v>0.96799999999999997</v>
      </c>
      <c r="G48" s="1">
        <v>1.087</v>
      </c>
      <c r="H48">
        <v>1.6199999999999999E-3</v>
      </c>
      <c r="I48">
        <v>1.2578</v>
      </c>
      <c r="K48" s="1">
        <f t="shared" si="0"/>
        <v>213082939.64283612</v>
      </c>
      <c r="L48" s="1">
        <f t="shared" si="1"/>
        <v>201700246.71371794</v>
      </c>
    </row>
    <row r="49" spans="2:12" x14ac:dyDescent="0.25">
      <c r="B49">
        <v>-62</v>
      </c>
      <c r="C49">
        <v>30.975899999999999</v>
      </c>
      <c r="D49" s="1">
        <v>3.6225999999999999E-9</v>
      </c>
      <c r="E49">
        <v>5.4969999999999999</v>
      </c>
      <c r="F49">
        <v>1.0169999999999999</v>
      </c>
      <c r="G49" s="1">
        <v>0.69799999999999995</v>
      </c>
      <c r="H49">
        <v>1.66E-3</v>
      </c>
      <c r="I49">
        <v>1.2428999999999999</v>
      </c>
      <c r="K49" s="1">
        <f t="shared" si="0"/>
        <v>192679291.11687738</v>
      </c>
      <c r="L49" s="1">
        <f t="shared" si="1"/>
        <v>181709495.74738789</v>
      </c>
    </row>
    <row r="50" spans="2:12" x14ac:dyDescent="0.25">
      <c r="B50">
        <v>-61</v>
      </c>
      <c r="C50">
        <v>28.680700000000002</v>
      </c>
      <c r="D50" s="1">
        <v>2.3252999999999998E-9</v>
      </c>
      <c r="E50">
        <v>5.2149999999999999</v>
      </c>
      <c r="F50">
        <v>0.88300000000000001</v>
      </c>
      <c r="G50" s="1">
        <v>0.55530000000000002</v>
      </c>
      <c r="H50">
        <v>1.56E-3</v>
      </c>
      <c r="I50">
        <v>1.2825</v>
      </c>
      <c r="K50" s="1">
        <f t="shared" si="0"/>
        <v>238807895.75538644</v>
      </c>
      <c r="L50" s="1">
        <f t="shared" si="1"/>
        <v>236901855.91100883</v>
      </c>
    </row>
    <row r="51" spans="2:12" x14ac:dyDescent="0.25">
      <c r="B51">
        <v>-56</v>
      </c>
      <c r="C51">
        <v>34.5501</v>
      </c>
      <c r="D51" s="1">
        <v>3.9622000000000002E-9</v>
      </c>
      <c r="E51">
        <v>6.4749999999999996</v>
      </c>
      <c r="F51">
        <v>1.1819999999999999</v>
      </c>
      <c r="G51" s="1">
        <v>0.56859999999999999</v>
      </c>
      <c r="H51">
        <v>1.7700000000000001E-3</v>
      </c>
      <c r="I51">
        <v>1.2028000000000001</v>
      </c>
      <c r="K51" s="1">
        <f t="shared" si="0"/>
        <v>143506132.95643833</v>
      </c>
      <c r="L51" s="1">
        <f t="shared" si="1"/>
        <v>132561271.56024122</v>
      </c>
    </row>
    <row r="52" spans="2:12" x14ac:dyDescent="0.25">
      <c r="B52">
        <v>-52</v>
      </c>
      <c r="C52">
        <v>51.695900000000002</v>
      </c>
      <c r="D52" s="1">
        <v>1.3049999999999999E-8</v>
      </c>
      <c r="E52">
        <v>14.792</v>
      </c>
      <c r="F52">
        <v>1.849</v>
      </c>
      <c r="G52" s="1">
        <v>0.65669999999999995</v>
      </c>
      <c r="H52">
        <v>2.2899999999999999E-3</v>
      </c>
      <c r="I52">
        <v>1.1092</v>
      </c>
      <c r="K52" s="1">
        <f t="shared" si="0"/>
        <v>50321839.080459766</v>
      </c>
      <c r="L52" s="1">
        <f t="shared" si="1"/>
        <v>44256570.135841846</v>
      </c>
    </row>
    <row r="53" spans="2:12" x14ac:dyDescent="0.25">
      <c r="B53">
        <v>-52</v>
      </c>
      <c r="C53">
        <v>45.701900000000002</v>
      </c>
      <c r="D53" s="1">
        <v>2.4662E-9</v>
      </c>
      <c r="E53">
        <v>10.817</v>
      </c>
      <c r="F53">
        <v>1.633</v>
      </c>
      <c r="G53" s="1">
        <v>0.17380000000000001</v>
      </c>
      <c r="H53">
        <v>2.1199999999999999E-3</v>
      </c>
      <c r="I53">
        <v>1.1314</v>
      </c>
      <c r="K53" s="1">
        <f t="shared" si="0"/>
        <v>70472792.149866194</v>
      </c>
      <c r="L53" s="1">
        <f t="shared" si="1"/>
        <v>61853213.223179817</v>
      </c>
    </row>
    <row r="54" spans="2:12" x14ac:dyDescent="0.25">
      <c r="B54">
        <v>-47</v>
      </c>
      <c r="C54">
        <v>69.667000000000002</v>
      </c>
      <c r="D54" s="1">
        <v>5.7195000000000004E-9</v>
      </c>
      <c r="E54">
        <v>23.137</v>
      </c>
      <c r="F54">
        <v>5.0860000000000003</v>
      </c>
      <c r="G54" s="1">
        <v>5.3620000000000001E-2</v>
      </c>
      <c r="H54">
        <v>4.5900000000000003E-3</v>
      </c>
      <c r="I54">
        <v>1.0479000000000001</v>
      </c>
      <c r="K54" s="1">
        <f t="shared" si="0"/>
        <v>9374945.362356849</v>
      </c>
      <c r="L54" s="1">
        <f t="shared" si="1"/>
        <v>6484416.1406869888</v>
      </c>
    </row>
    <row r="55" spans="2:12" x14ac:dyDescent="0.25">
      <c r="B55">
        <v>-43</v>
      </c>
      <c r="C55">
        <v>76.505899999999997</v>
      </c>
      <c r="D55" s="1">
        <v>6.0611999999999997E-9</v>
      </c>
      <c r="E55">
        <v>28.867000000000001</v>
      </c>
      <c r="F55">
        <v>7.3819999999999997</v>
      </c>
      <c r="G55" s="1">
        <v>3.065E-2</v>
      </c>
      <c r="H55">
        <v>6.2100000000000002E-3</v>
      </c>
      <c r="I55">
        <v>1.0403</v>
      </c>
      <c r="K55" s="1">
        <f t="shared" si="0"/>
        <v>5056754.4380650697</v>
      </c>
      <c r="L55" s="1">
        <f t="shared" si="1"/>
        <v>2908427.624276638</v>
      </c>
    </row>
    <row r="56" spans="2:12" x14ac:dyDescent="0.25">
      <c r="B56">
        <v>-41</v>
      </c>
      <c r="C56">
        <v>66.883499999999998</v>
      </c>
      <c r="D56" s="1">
        <v>1.5028999999999998E-8</v>
      </c>
      <c r="E56">
        <v>25.221</v>
      </c>
      <c r="F56">
        <v>2.7879999999999998</v>
      </c>
      <c r="G56" s="1">
        <v>0.29260000000000003</v>
      </c>
      <c r="H56">
        <v>2.96E-3</v>
      </c>
      <c r="I56">
        <v>1.0690999999999999</v>
      </c>
      <c r="K56" s="1">
        <f t="shared" si="0"/>
        <v>19469026.548672572</v>
      </c>
      <c r="L56" s="1">
        <f t="shared" si="1"/>
        <v>17750541.671198845</v>
      </c>
    </row>
    <row r="57" spans="2:12" x14ac:dyDescent="0.25">
      <c r="B57">
        <v>-48</v>
      </c>
      <c r="C57">
        <v>71.841200000000001</v>
      </c>
      <c r="D57" s="1">
        <v>2.2311E-8</v>
      </c>
      <c r="E57">
        <v>25.064</v>
      </c>
      <c r="F57">
        <v>6.3049999999999997</v>
      </c>
      <c r="G57" s="1">
        <v>0.1605</v>
      </c>
      <c r="H57">
        <v>5.3400000000000001E-3</v>
      </c>
      <c r="I57">
        <v>1.0414000000000001</v>
      </c>
      <c r="K57" s="1">
        <f t="shared" si="0"/>
        <v>7193760.9251042083</v>
      </c>
      <c r="L57" s="1">
        <f t="shared" si="1"/>
        <v>3410884.7650289536</v>
      </c>
    </row>
    <row r="58" spans="2:12" x14ac:dyDescent="0.25">
      <c r="B58">
        <v>-44</v>
      </c>
      <c r="C58">
        <v>83.6494</v>
      </c>
      <c r="D58" s="1">
        <v>1.9531999999999999E-8</v>
      </c>
      <c r="E58">
        <v>36.131999999999998</v>
      </c>
      <c r="F58">
        <v>9.7249999999999996</v>
      </c>
      <c r="G58" s="1">
        <v>5.9080000000000001E-2</v>
      </c>
      <c r="H58">
        <v>7.4200000000000004E-3</v>
      </c>
      <c r="I58">
        <v>1.0350999999999999</v>
      </c>
      <c r="K58" s="1">
        <f t="shared" si="0"/>
        <v>3024779.8484538198</v>
      </c>
      <c r="L58" s="1">
        <f t="shared" si="1"/>
        <v>602457.28075122833</v>
      </c>
    </row>
    <row r="59" spans="2:12" x14ac:dyDescent="0.25">
      <c r="B59">
        <v>-44</v>
      </c>
      <c r="C59">
        <v>101.4023</v>
      </c>
      <c r="D59" s="1">
        <v>2.4839000000000002E-8</v>
      </c>
      <c r="E59">
        <v>51.780999999999999</v>
      </c>
      <c r="F59">
        <v>25.814</v>
      </c>
      <c r="G59" s="1">
        <v>1.494E-2</v>
      </c>
      <c r="H59">
        <v>1.8800000000000001E-2</v>
      </c>
      <c r="I59">
        <v>1.0305</v>
      </c>
      <c r="K59" s="1">
        <f t="shared" si="0"/>
        <v>601473.48927090457</v>
      </c>
      <c r="L59" s="1">
        <f t="shared" si="1"/>
        <v>-1342098.8487377167</v>
      </c>
    </row>
    <row r="60" spans="2:12" x14ac:dyDescent="0.25">
      <c r="B60">
        <v>-42</v>
      </c>
      <c r="C60">
        <v>99.614199999999997</v>
      </c>
      <c r="D60" s="1">
        <v>1.0043000000000001E-7</v>
      </c>
      <c r="E60">
        <v>53.917999999999999</v>
      </c>
      <c r="F60">
        <v>10.385</v>
      </c>
      <c r="G60" s="1">
        <v>0.17580000000000001</v>
      </c>
      <c r="H60">
        <v>8.0000000000000002E-3</v>
      </c>
      <c r="I60">
        <v>1.0338000000000001</v>
      </c>
      <c r="K60" s="1">
        <f t="shared" si="0"/>
        <v>1750472.9662451458</v>
      </c>
      <c r="L60" s="1">
        <f t="shared" si="1"/>
        <v>43835.535766601563</v>
      </c>
    </row>
    <row r="61" spans="2:12" x14ac:dyDescent="0.25">
      <c r="B61">
        <v>-39</v>
      </c>
      <c r="C61">
        <v>94.105999999999995</v>
      </c>
      <c r="D61" s="1">
        <v>3.7125000000000003E-8</v>
      </c>
      <c r="E61">
        <v>44.889000000000003</v>
      </c>
      <c r="F61">
        <v>24.771999999999998</v>
      </c>
      <c r="G61" s="1">
        <v>2.972E-2</v>
      </c>
      <c r="H61">
        <v>1.6590000000000001E-2</v>
      </c>
      <c r="I61">
        <v>1.0304</v>
      </c>
      <c r="K61" s="1">
        <f t="shared" si="0"/>
        <v>800538.72053872049</v>
      </c>
      <c r="L61" s="1">
        <f t="shared" si="1"/>
        <v>-1383377.7518043518</v>
      </c>
    </row>
    <row r="62" spans="2:12" x14ac:dyDescent="0.25">
      <c r="B62">
        <v>-38</v>
      </c>
      <c r="C62">
        <v>94.962500000000006</v>
      </c>
      <c r="D62" s="1">
        <v>3.4632000000000002E-8</v>
      </c>
      <c r="E62">
        <v>45.392000000000003</v>
      </c>
      <c r="F62">
        <v>26.97</v>
      </c>
      <c r="G62" s="1">
        <v>2.4459999999999999E-2</v>
      </c>
      <c r="H62">
        <v>1.7749999999999998E-2</v>
      </c>
      <c r="I62">
        <v>1.0304</v>
      </c>
      <c r="K62" s="1">
        <f t="shared" si="0"/>
        <v>706283.20628320624</v>
      </c>
      <c r="L62" s="1">
        <f t="shared" si="1"/>
        <v>-1383377.7518043518</v>
      </c>
    </row>
    <row r="63" spans="2:12" x14ac:dyDescent="0.25">
      <c r="B63">
        <v>-36</v>
      </c>
      <c r="C63">
        <v>72.925299999999993</v>
      </c>
      <c r="D63" s="1">
        <v>1.1047E-8</v>
      </c>
      <c r="E63">
        <v>25.791</v>
      </c>
      <c r="F63">
        <v>6.7809999999999997</v>
      </c>
      <c r="G63" s="1">
        <v>6.8760000000000002E-2</v>
      </c>
      <c r="H63">
        <v>5.4299999999999999E-3</v>
      </c>
      <c r="I63">
        <v>1.0415000000000001</v>
      </c>
      <c r="K63" s="1">
        <f t="shared" si="0"/>
        <v>6224314.2934733415</v>
      </c>
      <c r="L63" s="1">
        <f t="shared" si="1"/>
        <v>3456816.4586143494</v>
      </c>
    </row>
    <row r="64" spans="2:12" x14ac:dyDescent="0.25">
      <c r="B64">
        <v>-33</v>
      </c>
      <c r="C64">
        <v>102.5659</v>
      </c>
      <c r="D64" s="1">
        <v>4.9491000000000003E-8</v>
      </c>
      <c r="E64">
        <v>53.363</v>
      </c>
      <c r="F64">
        <v>28.965</v>
      </c>
      <c r="G64" s="1">
        <v>2.5360000000000001E-2</v>
      </c>
      <c r="H64">
        <v>1.951E-2</v>
      </c>
      <c r="I64">
        <v>1.0304</v>
      </c>
      <c r="K64" s="1">
        <f t="shared" si="0"/>
        <v>512416.39894122165</v>
      </c>
      <c r="L64" s="1">
        <f t="shared" si="1"/>
        <v>-1383377.7518043518</v>
      </c>
    </row>
    <row r="65" spans="2:12" x14ac:dyDescent="0.25">
      <c r="B65">
        <v>-33</v>
      </c>
      <c r="C65">
        <v>102.751</v>
      </c>
      <c r="D65" s="1">
        <v>4.6351000000000003E-8</v>
      </c>
      <c r="E65">
        <v>54.356000000000002</v>
      </c>
      <c r="F65">
        <v>25.725999999999999</v>
      </c>
      <c r="G65" s="1">
        <v>2.716E-2</v>
      </c>
      <c r="H65">
        <v>1.7510000000000001E-2</v>
      </c>
      <c r="I65">
        <v>1.0306</v>
      </c>
      <c r="K65" s="1">
        <f t="shared" si="0"/>
        <v>585963.62538025063</v>
      </c>
      <c r="L65" s="1">
        <f t="shared" si="1"/>
        <v>-1300777.6445794106</v>
      </c>
    </row>
    <row r="66" spans="2:12" x14ac:dyDescent="0.25">
      <c r="B66">
        <v>-30</v>
      </c>
      <c r="C66">
        <v>111.812</v>
      </c>
      <c r="D66" s="1">
        <v>2.5746000000000001E-8</v>
      </c>
      <c r="E66">
        <v>64.787999999999997</v>
      </c>
      <c r="F66">
        <v>27.925000000000001</v>
      </c>
      <c r="G66" s="1">
        <v>1.0789999999999999E-2</v>
      </c>
      <c r="H66">
        <v>1.9480000000000001E-2</v>
      </c>
      <c r="I66">
        <v>1.0306</v>
      </c>
      <c r="K66" s="1">
        <f t="shared" si="0"/>
        <v>419094.22822962783</v>
      </c>
      <c r="L66" s="1">
        <f t="shared" si="1"/>
        <v>-1300777.6445794106</v>
      </c>
    </row>
    <row r="67" spans="2:12" x14ac:dyDescent="0.25">
      <c r="B67">
        <v>-28</v>
      </c>
      <c r="C67">
        <v>122.58110000000001</v>
      </c>
      <c r="D67" s="1">
        <v>7.4558999999999999E-8</v>
      </c>
      <c r="E67">
        <v>75.638999999999996</v>
      </c>
      <c r="F67">
        <v>29.780999999999999</v>
      </c>
      <c r="G67" s="1">
        <v>2.128E-2</v>
      </c>
      <c r="H67">
        <v>2.215E-2</v>
      </c>
      <c r="I67">
        <v>1.0306999999999999</v>
      </c>
      <c r="K67" s="1">
        <f t="shared" si="0"/>
        <v>285411.55326654058</v>
      </c>
      <c r="L67" s="1">
        <f t="shared" si="1"/>
        <v>-1259414.1393857002</v>
      </c>
    </row>
    <row r="68" spans="2:12" x14ac:dyDescent="0.25">
      <c r="B68">
        <v>-28</v>
      </c>
      <c r="C68">
        <v>105.60339999999999</v>
      </c>
      <c r="D68" s="1">
        <v>3.5480999999999999E-8</v>
      </c>
      <c r="E68">
        <v>56.697000000000003</v>
      </c>
      <c r="F68">
        <v>30.789000000000001</v>
      </c>
      <c r="G68" s="1">
        <v>1.5630000000000002E-2</v>
      </c>
      <c r="H68">
        <v>2.1139999999999999E-2</v>
      </c>
      <c r="I68">
        <v>1.0304</v>
      </c>
      <c r="K68" s="1">
        <f t="shared" si="0"/>
        <v>440517.46004904038</v>
      </c>
      <c r="L68" s="1">
        <f t="shared" si="1"/>
        <v>-1383377.7518043518</v>
      </c>
    </row>
    <row r="69" spans="2:12" x14ac:dyDescent="0.25">
      <c r="B69">
        <v>-34</v>
      </c>
      <c r="C69">
        <v>101.8674</v>
      </c>
      <c r="D69" s="1">
        <v>9.8656999999999995E-8</v>
      </c>
      <c r="E69">
        <v>53.317</v>
      </c>
      <c r="F69">
        <v>27.18</v>
      </c>
      <c r="G69" s="1">
        <v>5.6329999999999998E-2</v>
      </c>
      <c r="H69">
        <v>1.8679999999999999E-2</v>
      </c>
      <c r="I69">
        <v>1.0304</v>
      </c>
      <c r="K69" s="1">
        <f t="shared" ref="K69:K118" si="2">G69/D69</f>
        <v>570968.1016045491</v>
      </c>
      <c r="L69" s="1">
        <f t="shared" ref="L69:L118" si="3">-9161121.76611489*I69^3+2143376173.61506*I69^2-3975312340.62414*I69+1829126463.00671</f>
        <v>-1383377.7518043518</v>
      </c>
    </row>
    <row r="70" spans="2:12" x14ac:dyDescent="0.25">
      <c r="B70">
        <v>-37</v>
      </c>
      <c r="C70">
        <v>91.9786</v>
      </c>
      <c r="D70" s="1">
        <v>1.2129E-7</v>
      </c>
      <c r="E70">
        <v>47.063000000000002</v>
      </c>
      <c r="F70">
        <v>6.7080000000000002</v>
      </c>
      <c r="G70" s="1">
        <v>0.42309999999999998</v>
      </c>
      <c r="H70">
        <v>5.4400000000000004E-3</v>
      </c>
      <c r="I70">
        <v>1.0383</v>
      </c>
      <c r="K70" s="1">
        <f t="shared" si="2"/>
        <v>3488333.745568472</v>
      </c>
      <c r="L70" s="1">
        <f t="shared" si="3"/>
        <v>2007980.9060821533</v>
      </c>
    </row>
    <row r="71" spans="2:12" x14ac:dyDescent="0.25">
      <c r="B71">
        <v>-48</v>
      </c>
      <c r="C71">
        <v>80.438900000000004</v>
      </c>
      <c r="D71" s="1">
        <v>7.4365000000000001E-9</v>
      </c>
      <c r="E71">
        <v>31.201000000000001</v>
      </c>
      <c r="F71">
        <v>14.534000000000001</v>
      </c>
      <c r="G71" s="1">
        <v>1.6400000000000001E-2</v>
      </c>
      <c r="H71">
        <v>1.044E-2</v>
      </c>
      <c r="I71">
        <v>1.0319</v>
      </c>
      <c r="K71" s="1">
        <f t="shared" si="2"/>
        <v>2205338.5329119884</v>
      </c>
      <c r="L71" s="1">
        <f t="shared" si="3"/>
        <v>-759752.61622619629</v>
      </c>
    </row>
    <row r="72" spans="2:12" x14ac:dyDescent="0.25">
      <c r="B72">
        <v>-39</v>
      </c>
      <c r="C72">
        <v>98.633700000000005</v>
      </c>
      <c r="D72" s="1">
        <v>7.8108E-8</v>
      </c>
      <c r="E72">
        <v>49.628999999999998</v>
      </c>
      <c r="F72">
        <v>27.902000000000001</v>
      </c>
      <c r="G72" s="1">
        <v>4.7570000000000001E-2</v>
      </c>
      <c r="H72">
        <v>1.8720000000000001E-2</v>
      </c>
      <c r="I72">
        <v>1.0304</v>
      </c>
      <c r="K72" s="1">
        <f t="shared" si="2"/>
        <v>609028.52460695454</v>
      </c>
      <c r="L72" s="1">
        <f t="shared" si="3"/>
        <v>-1383377.7518043518</v>
      </c>
    </row>
    <row r="73" spans="2:12" x14ac:dyDescent="0.25">
      <c r="B73">
        <v>-17</v>
      </c>
      <c r="C73">
        <v>116.07340000000001</v>
      </c>
      <c r="D73" s="1">
        <v>1.0117E-7</v>
      </c>
      <c r="E73">
        <v>69.694000000000003</v>
      </c>
      <c r="F73">
        <v>30.690999999999999</v>
      </c>
      <c r="G73" s="1">
        <v>3.4709999999999998E-2</v>
      </c>
      <c r="H73">
        <v>2.1659999999999999E-2</v>
      </c>
      <c r="I73">
        <v>1.0305</v>
      </c>
      <c r="K73" s="1">
        <f t="shared" si="2"/>
        <v>343085.89502817037</v>
      </c>
      <c r="L73" s="1">
        <f t="shared" si="3"/>
        <v>-1342098.8487377167</v>
      </c>
    </row>
    <row r="74" spans="2:12" x14ac:dyDescent="0.25">
      <c r="B74">
        <v>-27</v>
      </c>
      <c r="C74">
        <v>111.0441</v>
      </c>
      <c r="D74" s="1">
        <v>1.8061E-7</v>
      </c>
      <c r="E74">
        <v>67.162999999999997</v>
      </c>
      <c r="F74">
        <v>17.832999999999998</v>
      </c>
      <c r="G74" s="1">
        <v>0.1338</v>
      </c>
      <c r="H74">
        <v>1.265E-2</v>
      </c>
      <c r="I74">
        <v>1.0314000000000001</v>
      </c>
      <c r="K74" s="1">
        <f t="shared" si="2"/>
        <v>740822.76728863292</v>
      </c>
      <c r="L74" s="1">
        <f t="shared" si="3"/>
        <v>-968685.17862462997</v>
      </c>
    </row>
    <row r="75" spans="2:12" x14ac:dyDescent="0.25">
      <c r="B75">
        <v>-21</v>
      </c>
      <c r="C75">
        <v>124.6735</v>
      </c>
      <c r="D75" s="1">
        <v>4.7113000000000001E-7</v>
      </c>
      <c r="E75">
        <v>82.87</v>
      </c>
      <c r="F75">
        <v>19.936</v>
      </c>
      <c r="G75" s="1">
        <v>0.22559999999999999</v>
      </c>
      <c r="H75">
        <v>1.498E-2</v>
      </c>
      <c r="I75">
        <v>1.0310999999999999</v>
      </c>
      <c r="K75" s="1">
        <f t="shared" si="2"/>
        <v>478848.72540487762</v>
      </c>
      <c r="L75" s="1">
        <f t="shared" si="3"/>
        <v>-1093537.1093440056</v>
      </c>
    </row>
    <row r="76" spans="2:12" x14ac:dyDescent="0.25">
      <c r="B76">
        <v>-21</v>
      </c>
      <c r="C76">
        <v>112.01949999999999</v>
      </c>
      <c r="D76" s="1">
        <v>9.8975999999999999E-7</v>
      </c>
      <c r="E76">
        <v>71.326999999999998</v>
      </c>
      <c r="F76">
        <v>16.579999999999998</v>
      </c>
      <c r="G76" s="1">
        <v>0.82389999999999997</v>
      </c>
      <c r="H76">
        <v>1.227E-2</v>
      </c>
      <c r="I76">
        <v>1.0315000000000001</v>
      </c>
      <c r="K76" s="1">
        <f t="shared" si="2"/>
        <v>832424.02198512771</v>
      </c>
      <c r="L76" s="1">
        <f t="shared" si="3"/>
        <v>-926983.26711845398</v>
      </c>
    </row>
    <row r="77" spans="2:12" x14ac:dyDescent="0.25">
      <c r="B77">
        <v>-22</v>
      </c>
      <c r="C77">
        <v>121.9409</v>
      </c>
      <c r="D77" s="1">
        <v>6.5242999999999997E-7</v>
      </c>
      <c r="E77">
        <v>81.757000000000005</v>
      </c>
      <c r="F77">
        <v>16.829999999999998</v>
      </c>
      <c r="G77" s="1">
        <v>0.41639999999999999</v>
      </c>
      <c r="H77">
        <v>1.285E-2</v>
      </c>
      <c r="I77">
        <v>1.0315000000000001</v>
      </c>
      <c r="K77" s="1">
        <f t="shared" si="2"/>
        <v>638229.38859341235</v>
      </c>
      <c r="L77" s="1">
        <f t="shared" si="3"/>
        <v>-926983.26711845398</v>
      </c>
    </row>
    <row r="78" spans="2:12" x14ac:dyDescent="0.25">
      <c r="B78">
        <v>-22</v>
      </c>
      <c r="C78">
        <v>123.3618</v>
      </c>
      <c r="D78" s="1">
        <v>5.5703999999999996E-7</v>
      </c>
      <c r="E78">
        <v>82.358000000000004</v>
      </c>
      <c r="F78">
        <v>17.257999999999999</v>
      </c>
      <c r="G78" s="1">
        <v>0.32929999999999998</v>
      </c>
      <c r="H78">
        <v>1.325E-2</v>
      </c>
      <c r="I78">
        <v>1.0314000000000001</v>
      </c>
      <c r="K78" s="1">
        <f t="shared" si="2"/>
        <v>591160.41935947153</v>
      </c>
      <c r="L78" s="1">
        <f t="shared" si="3"/>
        <v>-968685.17862462997</v>
      </c>
    </row>
    <row r="79" spans="2:12" x14ac:dyDescent="0.25">
      <c r="B79">
        <v>-22</v>
      </c>
      <c r="C79">
        <v>118.26349999999999</v>
      </c>
      <c r="D79" s="1">
        <v>2.0090999999999999E-7</v>
      </c>
      <c r="E79">
        <v>76.972999999999999</v>
      </c>
      <c r="F79">
        <v>12.563000000000001</v>
      </c>
      <c r="G79" s="1">
        <v>0.1883</v>
      </c>
      <c r="H79">
        <v>9.9000000000000008E-3</v>
      </c>
      <c r="I79">
        <v>1.0325</v>
      </c>
      <c r="K79" s="1">
        <f t="shared" si="2"/>
        <v>937235.57811955607</v>
      </c>
      <c r="L79" s="1">
        <f t="shared" si="3"/>
        <v>-507637.63133478165</v>
      </c>
    </row>
    <row r="80" spans="2:12" x14ac:dyDescent="0.25">
      <c r="B80">
        <v>-28</v>
      </c>
      <c r="C80">
        <v>112.1516</v>
      </c>
      <c r="D80" s="1">
        <v>3.2920000000000001E-7</v>
      </c>
      <c r="E80">
        <v>69.313000000000002</v>
      </c>
      <c r="F80">
        <v>11.856999999999999</v>
      </c>
      <c r="G80" s="1">
        <v>0.37369999999999998</v>
      </c>
      <c r="H80">
        <v>9.2599999999999991E-3</v>
      </c>
      <c r="I80">
        <v>1.0328999999999999</v>
      </c>
      <c r="K80" s="1">
        <f t="shared" si="2"/>
        <v>1135176.1846901579</v>
      </c>
      <c r="L80" s="1">
        <f t="shared" si="3"/>
        <v>-338714.97416830063</v>
      </c>
    </row>
    <row r="81" spans="2:12" x14ac:dyDescent="0.25">
      <c r="B81">
        <v>-29</v>
      </c>
      <c r="C81">
        <v>119.8319</v>
      </c>
      <c r="D81" s="1">
        <v>9.5682000000000001E-7</v>
      </c>
      <c r="E81">
        <v>78.807000000000002</v>
      </c>
      <c r="F81">
        <v>15.02</v>
      </c>
      <c r="G81" s="1">
        <v>0.70850000000000002</v>
      </c>
      <c r="H81">
        <v>1.145E-2</v>
      </c>
      <c r="I81">
        <v>1.0318000000000001</v>
      </c>
      <c r="K81" s="1">
        <f t="shared" si="2"/>
        <v>740473.65230659896</v>
      </c>
      <c r="L81" s="1">
        <f t="shared" si="3"/>
        <v>-801623.72956991196</v>
      </c>
    </row>
    <row r="82" spans="2:12" x14ac:dyDescent="0.25">
      <c r="B82">
        <v>-29</v>
      </c>
      <c r="C82">
        <v>120.0355</v>
      </c>
      <c r="D82" s="1">
        <v>5.9861000000000004E-7</v>
      </c>
      <c r="E82">
        <v>76.861999999999995</v>
      </c>
      <c r="F82">
        <v>23.97</v>
      </c>
      <c r="G82" s="1">
        <v>0.25840000000000002</v>
      </c>
      <c r="H82">
        <v>1.728E-2</v>
      </c>
      <c r="I82">
        <v>1.0307999999999999</v>
      </c>
      <c r="K82" s="1">
        <f t="shared" si="2"/>
        <v>431666.69450894574</v>
      </c>
      <c r="L82" s="1">
        <f t="shared" si="3"/>
        <v>-1218008.3332095146</v>
      </c>
    </row>
    <row r="83" spans="2:12" x14ac:dyDescent="0.25">
      <c r="B83">
        <v>-30</v>
      </c>
      <c r="C83">
        <v>108.3674</v>
      </c>
      <c r="D83" s="1">
        <v>6.5346000000000003E-7</v>
      </c>
      <c r="E83">
        <v>64.414000000000001</v>
      </c>
      <c r="F83">
        <v>23.689</v>
      </c>
      <c r="G83" s="1">
        <v>0.39119999999999999</v>
      </c>
      <c r="H83">
        <v>1.6320000000000001E-2</v>
      </c>
      <c r="I83">
        <v>1.0306999999999999</v>
      </c>
      <c r="K83" s="1">
        <f t="shared" si="2"/>
        <v>598659.4435772656</v>
      </c>
      <c r="L83" s="1">
        <f t="shared" si="3"/>
        <v>-1259414.1393857002</v>
      </c>
    </row>
    <row r="84" spans="2:12" x14ac:dyDescent="0.25">
      <c r="B84">
        <v>-31</v>
      </c>
      <c r="C84">
        <v>108.95050000000001</v>
      </c>
      <c r="D84" s="1">
        <v>5.0429999999999998E-7</v>
      </c>
      <c r="E84">
        <v>64.616</v>
      </c>
      <c r="F84">
        <v>24.768999999999998</v>
      </c>
      <c r="G84" s="1">
        <v>0.28179999999999999</v>
      </c>
      <c r="H84">
        <v>1.7059999999999999E-2</v>
      </c>
      <c r="I84">
        <v>1.0306</v>
      </c>
      <c r="K84" s="1">
        <f t="shared" si="2"/>
        <v>558794.36843148922</v>
      </c>
      <c r="L84" s="1">
        <f t="shared" si="3"/>
        <v>-1300777.6445794106</v>
      </c>
    </row>
    <row r="85" spans="2:12" x14ac:dyDescent="0.25">
      <c r="B85">
        <v>-33</v>
      </c>
      <c r="C85">
        <v>107.8282</v>
      </c>
      <c r="D85" s="1">
        <v>2.8350999999999998E-7</v>
      </c>
      <c r="E85">
        <v>63.460999999999999</v>
      </c>
      <c r="F85">
        <v>16.736000000000001</v>
      </c>
      <c r="G85" s="1">
        <v>0.2462</v>
      </c>
      <c r="H85">
        <v>1.214E-2</v>
      </c>
      <c r="I85">
        <v>1.0316000000000001</v>
      </c>
      <c r="K85" s="1">
        <f t="shared" si="2"/>
        <v>868399.70371415478</v>
      </c>
      <c r="L85" s="1">
        <f t="shared" si="3"/>
        <v>-885239.05507040024</v>
      </c>
    </row>
    <row r="86" spans="2:12" x14ac:dyDescent="0.25">
      <c r="B86">
        <v>-33</v>
      </c>
      <c r="C86">
        <v>114.3828</v>
      </c>
      <c r="D86" s="1">
        <v>3.3929000000000002E-7</v>
      </c>
      <c r="E86">
        <v>72.632000000000005</v>
      </c>
      <c r="F86">
        <v>14.128</v>
      </c>
      <c r="G86" s="1">
        <v>0.30609999999999998</v>
      </c>
      <c r="H86">
        <v>1.052E-2</v>
      </c>
      <c r="I86">
        <v>1.0321</v>
      </c>
      <c r="K86" s="1">
        <f t="shared" si="2"/>
        <v>902178.0777505968</v>
      </c>
      <c r="L86" s="1">
        <f t="shared" si="3"/>
        <v>-675883.4886302948</v>
      </c>
    </row>
    <row r="87" spans="2:12" x14ac:dyDescent="0.25">
      <c r="B87">
        <v>-34</v>
      </c>
      <c r="C87">
        <v>111.20140000000001</v>
      </c>
      <c r="D87" s="1">
        <v>3.3229000000000002E-7</v>
      </c>
      <c r="E87">
        <v>68.522000000000006</v>
      </c>
      <c r="F87">
        <v>18.16</v>
      </c>
      <c r="G87" s="1">
        <v>0.24879999999999999</v>
      </c>
      <c r="H87">
        <v>1.311E-2</v>
      </c>
      <c r="I87">
        <v>1.0313000000000001</v>
      </c>
      <c r="K87" s="1">
        <f t="shared" si="2"/>
        <v>748743.56736585509</v>
      </c>
      <c r="L87" s="1">
        <f t="shared" si="3"/>
        <v>-1010344.7895345688</v>
      </c>
    </row>
    <row r="88" spans="2:12" x14ac:dyDescent="0.25">
      <c r="B88">
        <v>-38</v>
      </c>
      <c r="C88">
        <v>95.872600000000006</v>
      </c>
      <c r="D88" s="1">
        <v>1.0081E-7</v>
      </c>
      <c r="E88">
        <v>51.033000000000001</v>
      </c>
      <c r="F88">
        <v>9.4860000000000007</v>
      </c>
      <c r="G88" s="1">
        <v>0.22339999999999999</v>
      </c>
      <c r="H88">
        <v>7.4000000000000003E-3</v>
      </c>
      <c r="I88">
        <v>1.0347999999999999</v>
      </c>
      <c r="K88" s="1">
        <f t="shared" si="2"/>
        <v>2216049.9950401746</v>
      </c>
      <c r="L88" s="1">
        <f t="shared" si="3"/>
        <v>472910.08753061295</v>
      </c>
    </row>
    <row r="89" spans="2:12" x14ac:dyDescent="0.25">
      <c r="B89">
        <v>-38</v>
      </c>
      <c r="C89">
        <v>98.764899999999997</v>
      </c>
      <c r="D89" s="1">
        <v>1.2959000000000001E-7</v>
      </c>
      <c r="E89">
        <v>54.567</v>
      </c>
      <c r="F89">
        <v>9.8740000000000006</v>
      </c>
      <c r="G89" s="1">
        <v>0.25540000000000002</v>
      </c>
      <c r="H89">
        <v>7.6400000000000001E-3</v>
      </c>
      <c r="I89">
        <v>1.0343</v>
      </c>
      <c r="K89" s="1">
        <f t="shared" si="2"/>
        <v>1970831.0826452659</v>
      </c>
      <c r="L89" s="1">
        <f t="shared" si="3"/>
        <v>257844.07411623001</v>
      </c>
    </row>
    <row r="90" spans="2:12" x14ac:dyDescent="0.25">
      <c r="B90">
        <v>-39</v>
      </c>
      <c r="C90">
        <v>92.156999999999996</v>
      </c>
      <c r="D90" s="1">
        <v>9.0338999999999999E-8</v>
      </c>
      <c r="E90">
        <v>44.947000000000003</v>
      </c>
      <c r="F90">
        <v>12.515000000000001</v>
      </c>
      <c r="G90" s="1">
        <v>0.16259999999999999</v>
      </c>
      <c r="H90">
        <v>9.1500000000000001E-3</v>
      </c>
      <c r="I90">
        <v>1.0329999999999999</v>
      </c>
      <c r="K90" s="1">
        <f t="shared" si="2"/>
        <v>1799887.0919536413</v>
      </c>
      <c r="L90" s="1">
        <f t="shared" si="3"/>
        <v>-296378.56030893326</v>
      </c>
    </row>
    <row r="91" spans="2:12" x14ac:dyDescent="0.25">
      <c r="B91">
        <v>-42</v>
      </c>
      <c r="C91">
        <v>93.776499999999999</v>
      </c>
      <c r="D91" s="1">
        <v>1.4476999999999999E-7</v>
      </c>
      <c r="E91">
        <v>47.119</v>
      </c>
      <c r="F91">
        <v>16.167000000000002</v>
      </c>
      <c r="G91" s="1">
        <v>0.19239999999999999</v>
      </c>
      <c r="H91">
        <v>1.124E-2</v>
      </c>
      <c r="I91">
        <v>1.0317000000000001</v>
      </c>
      <c r="K91" s="1">
        <f t="shared" si="2"/>
        <v>1329004.6280306694</v>
      </c>
      <c r="L91" s="1">
        <f t="shared" si="3"/>
        <v>-843452.5425362587</v>
      </c>
    </row>
    <row r="92" spans="2:12" x14ac:dyDescent="0.25">
      <c r="B92">
        <v>-43</v>
      </c>
      <c r="C92">
        <v>94.256900000000002</v>
      </c>
      <c r="D92" s="1">
        <v>1.4583E-7</v>
      </c>
      <c r="E92">
        <v>47.012</v>
      </c>
      <c r="F92">
        <v>17.948</v>
      </c>
      <c r="G92" s="1">
        <v>0.16880000000000001</v>
      </c>
      <c r="H92">
        <v>1.218E-2</v>
      </c>
      <c r="I92">
        <v>1.0314000000000001</v>
      </c>
      <c r="K92" s="1">
        <f t="shared" si="2"/>
        <v>1157512.171706782</v>
      </c>
      <c r="L92" s="1">
        <f t="shared" si="3"/>
        <v>-968685.17862462997</v>
      </c>
    </row>
    <row r="93" spans="2:12" x14ac:dyDescent="0.25">
      <c r="B93">
        <v>-44</v>
      </c>
      <c r="C93">
        <v>77.921400000000006</v>
      </c>
      <c r="D93" s="1">
        <v>6.73E-8</v>
      </c>
      <c r="E93">
        <v>31.619</v>
      </c>
      <c r="F93">
        <v>6.069</v>
      </c>
      <c r="G93" s="1">
        <v>0.40200000000000002</v>
      </c>
      <c r="H93">
        <v>4.8399999999999997E-3</v>
      </c>
      <c r="I93">
        <v>1.0418000000000001</v>
      </c>
      <c r="K93" s="1">
        <f t="shared" si="2"/>
        <v>5973254.0861812783</v>
      </c>
      <c r="L93" s="1">
        <f t="shared" si="3"/>
        <v>3594865.3094210625</v>
      </c>
    </row>
    <row r="94" spans="2:12" x14ac:dyDescent="0.25">
      <c r="B94">
        <v>-44</v>
      </c>
      <c r="C94">
        <v>80.625600000000006</v>
      </c>
      <c r="D94" s="1">
        <v>7.9404000000000001E-8</v>
      </c>
      <c r="E94">
        <v>35.14</v>
      </c>
      <c r="F94">
        <v>6.141</v>
      </c>
      <c r="G94" s="1">
        <v>0.43319999999999997</v>
      </c>
      <c r="H94">
        <v>4.8399999999999997E-3</v>
      </c>
      <c r="I94">
        <v>1.0415000000000001</v>
      </c>
      <c r="K94" s="1">
        <f t="shared" si="2"/>
        <v>5455644.5519117424</v>
      </c>
      <c r="L94" s="1">
        <f t="shared" si="3"/>
        <v>3456816.4586143494</v>
      </c>
    </row>
    <row r="95" spans="2:12" x14ac:dyDescent="0.25">
      <c r="B95">
        <v>-49</v>
      </c>
      <c r="C95">
        <v>64.566699999999997</v>
      </c>
      <c r="D95" s="1">
        <v>3.0729999999999998E-8</v>
      </c>
      <c r="E95">
        <v>22.3</v>
      </c>
      <c r="F95">
        <v>3.4049999999999998</v>
      </c>
      <c r="G95" s="1">
        <v>0.5232</v>
      </c>
      <c r="H95">
        <v>3.2200000000000002E-3</v>
      </c>
      <c r="I95">
        <v>1.0630999999999999</v>
      </c>
      <c r="K95" s="1">
        <f t="shared" si="2"/>
        <v>17025707.777416207</v>
      </c>
      <c r="L95" s="1">
        <f t="shared" si="3"/>
        <v>14369196.626063824</v>
      </c>
    </row>
    <row r="96" spans="2:12" x14ac:dyDescent="0.25">
      <c r="B96">
        <v>-49</v>
      </c>
      <c r="C96">
        <v>64.491600000000005</v>
      </c>
      <c r="D96" s="1">
        <v>2.0567999999999999E-8</v>
      </c>
      <c r="E96">
        <v>21.98</v>
      </c>
      <c r="F96">
        <v>3.4340000000000002</v>
      </c>
      <c r="G96" s="1">
        <v>0.34720000000000001</v>
      </c>
      <c r="H96">
        <v>3.2699999999999999E-3</v>
      </c>
      <c r="I96">
        <v>1.0629</v>
      </c>
      <c r="K96" s="1">
        <f t="shared" si="2"/>
        <v>16880591.209646054</v>
      </c>
      <c r="L96" s="1">
        <f t="shared" si="3"/>
        <v>14259106.615346432</v>
      </c>
    </row>
    <row r="97" spans="2:12" x14ac:dyDescent="0.25">
      <c r="B97">
        <v>-43</v>
      </c>
      <c r="C97">
        <v>79.036000000000001</v>
      </c>
      <c r="D97" s="1">
        <v>1.8682999999999999E-8</v>
      </c>
      <c r="E97">
        <v>31.571000000000002</v>
      </c>
      <c r="F97">
        <v>10.281000000000001</v>
      </c>
      <c r="G97" s="1">
        <v>6.2300000000000001E-2</v>
      </c>
      <c r="H97">
        <v>6.8500000000000002E-3</v>
      </c>
      <c r="I97">
        <v>1.0350999999999999</v>
      </c>
      <c r="K97" s="1">
        <f t="shared" si="2"/>
        <v>3334582.240539528</v>
      </c>
      <c r="L97" s="1">
        <f t="shared" si="3"/>
        <v>602457.28075122833</v>
      </c>
    </row>
    <row r="98" spans="2:12" x14ac:dyDescent="0.25">
      <c r="B98">
        <v>-45</v>
      </c>
      <c r="C98">
        <v>83.170299999999997</v>
      </c>
      <c r="D98" s="1">
        <v>2.3844000000000002E-8</v>
      </c>
      <c r="E98">
        <v>35.249000000000002</v>
      </c>
      <c r="F98">
        <v>11.396000000000001</v>
      </c>
      <c r="G98" s="1">
        <v>6.1199999999999997E-2</v>
      </c>
      <c r="H98">
        <v>7.5700000000000003E-3</v>
      </c>
      <c r="I98">
        <v>1.0343</v>
      </c>
      <c r="K98" s="1">
        <f t="shared" si="2"/>
        <v>2566683.4423754402</v>
      </c>
      <c r="L98" s="1">
        <f t="shared" si="3"/>
        <v>257844.07411623001</v>
      </c>
    </row>
    <row r="99" spans="2:12" x14ac:dyDescent="0.25">
      <c r="B99">
        <v>-45</v>
      </c>
      <c r="C99">
        <v>75.479299999999995</v>
      </c>
      <c r="D99" s="1">
        <v>2.7611000000000002E-8</v>
      </c>
      <c r="E99">
        <v>31.992000000000001</v>
      </c>
      <c r="F99">
        <v>4.5590000000000002</v>
      </c>
      <c r="G99" s="1">
        <v>0.2356</v>
      </c>
      <c r="H99">
        <v>3.6700000000000001E-3</v>
      </c>
      <c r="I99">
        <v>1.0497000000000001</v>
      </c>
      <c r="K99" s="1">
        <f t="shared" si="2"/>
        <v>8532831.1180326678</v>
      </c>
      <c r="L99" s="1">
        <f t="shared" si="3"/>
        <v>7367140.3202757835</v>
      </c>
    </row>
    <row r="100" spans="2:12" x14ac:dyDescent="0.25">
      <c r="B100">
        <v>-45</v>
      </c>
      <c r="C100">
        <v>86.067999999999998</v>
      </c>
      <c r="D100" s="1">
        <v>3.8646000000000001E-8</v>
      </c>
      <c r="E100">
        <v>39.012</v>
      </c>
      <c r="F100">
        <v>12.308</v>
      </c>
      <c r="G100" s="1">
        <v>8.2710000000000006E-2</v>
      </c>
      <c r="H100">
        <v>8.0000000000000002E-3</v>
      </c>
      <c r="I100">
        <v>1.0339</v>
      </c>
      <c r="K100" s="1">
        <f t="shared" si="2"/>
        <v>2140195.6217978578</v>
      </c>
      <c r="L100" s="1">
        <f t="shared" si="3"/>
        <v>86552.645102024078</v>
      </c>
    </row>
    <row r="101" spans="2:12" x14ac:dyDescent="0.25">
      <c r="B101">
        <v>-43</v>
      </c>
      <c r="C101">
        <v>70.667400000000001</v>
      </c>
      <c r="D101" s="1">
        <v>7.1924000000000003E-8</v>
      </c>
      <c r="E101">
        <v>26.84</v>
      </c>
      <c r="F101">
        <v>4.1289999999999996</v>
      </c>
      <c r="G101" s="1">
        <v>0.82540000000000002</v>
      </c>
      <c r="H101">
        <v>3.7299999999999998E-3</v>
      </c>
      <c r="I101">
        <v>1.0527</v>
      </c>
      <c r="K101" s="1">
        <f t="shared" si="2"/>
        <v>11476002.447027417</v>
      </c>
      <c r="L101" s="1">
        <f t="shared" si="3"/>
        <v>8868796.3150959015</v>
      </c>
    </row>
    <row r="102" spans="2:12" x14ac:dyDescent="0.25">
      <c r="B102">
        <v>-34</v>
      </c>
      <c r="C102">
        <v>103.4546</v>
      </c>
      <c r="D102" s="1">
        <v>6.9428000000000005E-8</v>
      </c>
      <c r="E102">
        <v>54.85</v>
      </c>
      <c r="F102">
        <v>25.73</v>
      </c>
      <c r="G102" s="1">
        <v>3.986E-2</v>
      </c>
      <c r="H102">
        <v>1.7940000000000001E-2</v>
      </c>
      <c r="I102">
        <v>1.0306</v>
      </c>
      <c r="K102" s="1">
        <f t="shared" si="2"/>
        <v>574119.95160453988</v>
      </c>
      <c r="L102" s="1">
        <f t="shared" si="3"/>
        <v>-1300777.6445794106</v>
      </c>
    </row>
    <row r="103" spans="2:12" x14ac:dyDescent="0.25">
      <c r="B103">
        <v>-35</v>
      </c>
      <c r="C103">
        <v>95.6965</v>
      </c>
      <c r="D103" s="1">
        <v>4.6967E-8</v>
      </c>
      <c r="E103">
        <v>45.97</v>
      </c>
      <c r="F103">
        <v>24.695</v>
      </c>
      <c r="G103" s="1">
        <v>3.5400000000000001E-2</v>
      </c>
      <c r="H103">
        <v>1.687E-2</v>
      </c>
      <c r="I103">
        <v>1.0305</v>
      </c>
      <c r="K103" s="1">
        <f t="shared" si="2"/>
        <v>753720.69751101837</v>
      </c>
      <c r="L103" s="1">
        <f t="shared" si="3"/>
        <v>-1342098.8487377167</v>
      </c>
    </row>
    <row r="104" spans="2:12" x14ac:dyDescent="0.25">
      <c r="B104">
        <v>-43</v>
      </c>
      <c r="C104">
        <v>80.915499999999994</v>
      </c>
      <c r="D104" s="1">
        <v>2.6222000000000001E-8</v>
      </c>
      <c r="E104">
        <v>32.323999999999998</v>
      </c>
      <c r="F104">
        <v>10.010999999999999</v>
      </c>
      <c r="G104" s="1">
        <v>8.3790000000000003E-2</v>
      </c>
      <c r="H104">
        <v>7.2500000000000004E-3</v>
      </c>
      <c r="I104">
        <v>1.0346</v>
      </c>
      <c r="K104" s="1">
        <f t="shared" si="2"/>
        <v>3195408.4356647092</v>
      </c>
      <c r="L104" s="1">
        <f t="shared" si="3"/>
        <v>386756.78559684753</v>
      </c>
    </row>
    <row r="105" spans="2:12" x14ac:dyDescent="0.25">
      <c r="B105">
        <v>-44</v>
      </c>
      <c r="C105">
        <v>73.053399999999996</v>
      </c>
      <c r="D105" s="1">
        <v>3.2878999999999999E-8</v>
      </c>
      <c r="E105">
        <v>25.385000000000002</v>
      </c>
      <c r="F105">
        <v>7.44</v>
      </c>
      <c r="G105" s="1">
        <v>0.18840000000000001</v>
      </c>
      <c r="H105">
        <v>5.5999999999999999E-3</v>
      </c>
      <c r="I105">
        <v>1.0387</v>
      </c>
      <c r="K105" s="1">
        <f t="shared" si="2"/>
        <v>5730101.280452569</v>
      </c>
      <c r="L105" s="1">
        <f t="shared" si="3"/>
        <v>2186716.7660675049</v>
      </c>
    </row>
    <row r="106" spans="2:12" x14ac:dyDescent="0.25">
      <c r="B106">
        <v>-37</v>
      </c>
      <c r="C106">
        <v>88.6721</v>
      </c>
      <c r="D106" s="1">
        <v>3.0125E-8</v>
      </c>
      <c r="E106">
        <v>39.631</v>
      </c>
      <c r="F106">
        <v>16.972999999999999</v>
      </c>
      <c r="G106" s="1">
        <v>4.2700000000000002E-2</v>
      </c>
      <c r="H106">
        <v>1.166E-2</v>
      </c>
      <c r="I106">
        <v>1.0315000000000001</v>
      </c>
      <c r="K106" s="1">
        <f t="shared" si="2"/>
        <v>1417427.3858921162</v>
      </c>
      <c r="L106" s="1">
        <f t="shared" si="3"/>
        <v>-926983.26711845398</v>
      </c>
    </row>
    <row r="107" spans="2:12" x14ac:dyDescent="0.25">
      <c r="B107">
        <v>-21</v>
      </c>
      <c r="C107">
        <v>109.3549</v>
      </c>
      <c r="D107" s="1">
        <v>2.6645999999999999E-8</v>
      </c>
      <c r="E107">
        <v>61.34</v>
      </c>
      <c r="F107">
        <v>28.716999999999999</v>
      </c>
      <c r="G107" s="1">
        <v>1.146E-2</v>
      </c>
      <c r="H107">
        <v>1.949E-2</v>
      </c>
      <c r="I107">
        <v>1.0306</v>
      </c>
      <c r="K107" s="1">
        <f t="shared" si="2"/>
        <v>430083.31456879084</v>
      </c>
      <c r="L107" s="1">
        <f t="shared" si="3"/>
        <v>-1300777.6445794106</v>
      </c>
    </row>
    <row r="108" spans="2:12" x14ac:dyDescent="0.25">
      <c r="B108">
        <v>-22</v>
      </c>
      <c r="C108">
        <v>115.0792</v>
      </c>
      <c r="D108" s="1">
        <v>1.4146E-8</v>
      </c>
      <c r="E108">
        <v>67.739999999999995</v>
      </c>
      <c r="F108">
        <v>29.495000000000001</v>
      </c>
      <c r="G108" s="1">
        <v>5.0419999999999996E-3</v>
      </c>
      <c r="H108">
        <v>2.0330000000000001E-2</v>
      </c>
      <c r="I108">
        <v>1.0306</v>
      </c>
      <c r="K108" s="1">
        <f t="shared" si="2"/>
        <v>356425.8447617701</v>
      </c>
      <c r="L108" s="1">
        <f t="shared" si="3"/>
        <v>-1300777.6445794106</v>
      </c>
    </row>
    <row r="109" spans="2:12" x14ac:dyDescent="0.25">
      <c r="B109">
        <v>-22</v>
      </c>
      <c r="C109">
        <v>118.5611</v>
      </c>
      <c r="D109" s="1">
        <v>8.9682999999999993E-9</v>
      </c>
      <c r="E109">
        <v>71.927000000000007</v>
      </c>
      <c r="F109">
        <v>28.15</v>
      </c>
      <c r="G109" s="1">
        <v>3.0869999999999999E-3</v>
      </c>
      <c r="H109">
        <v>2.0240000000000001E-2</v>
      </c>
      <c r="I109">
        <v>1.0306</v>
      </c>
      <c r="K109" s="1">
        <f t="shared" si="2"/>
        <v>344212.39253816218</v>
      </c>
      <c r="L109" s="1">
        <f t="shared" si="3"/>
        <v>-1300777.6445794106</v>
      </c>
    </row>
    <row r="110" spans="2:12" x14ac:dyDescent="0.25">
      <c r="B110">
        <v>-21</v>
      </c>
      <c r="C110">
        <v>102.27419999999999</v>
      </c>
      <c r="D110" s="1">
        <v>5.0653999999999998E-8</v>
      </c>
      <c r="E110">
        <v>54.848999999999997</v>
      </c>
      <c r="F110">
        <v>23.334</v>
      </c>
      <c r="G110" s="1">
        <v>3.4549999999999997E-2</v>
      </c>
      <c r="H110">
        <v>1.566E-2</v>
      </c>
      <c r="I110">
        <v>1.0306999999999999</v>
      </c>
      <c r="K110" s="1">
        <f t="shared" si="2"/>
        <v>682078.41434042715</v>
      </c>
      <c r="L110" s="1">
        <f t="shared" si="3"/>
        <v>-1259414.1393857002</v>
      </c>
    </row>
    <row r="111" spans="2:12" x14ac:dyDescent="0.25">
      <c r="B111">
        <v>-20</v>
      </c>
      <c r="C111">
        <v>149.7929</v>
      </c>
      <c r="D111" s="1">
        <v>4.5453999999999998E-8</v>
      </c>
      <c r="E111">
        <v>105.56</v>
      </c>
      <c r="F111">
        <v>20.806999999999999</v>
      </c>
      <c r="G111" s="1">
        <v>1.023E-2</v>
      </c>
      <c r="H111">
        <v>1.7770000000000001E-2</v>
      </c>
      <c r="I111">
        <v>1.0310999999999999</v>
      </c>
      <c r="K111" s="1">
        <f t="shared" si="2"/>
        <v>225062.70075240903</v>
      </c>
      <c r="L111" s="1">
        <f t="shared" si="3"/>
        <v>-1093537.1093440056</v>
      </c>
    </row>
    <row r="112" spans="2:12" x14ac:dyDescent="0.25">
      <c r="B112">
        <v>-20</v>
      </c>
      <c r="C112">
        <v>143.517</v>
      </c>
      <c r="D112" s="1">
        <v>2.4383000000000001E-8</v>
      </c>
      <c r="E112">
        <v>98.951999999999998</v>
      </c>
      <c r="F112">
        <v>21.693000000000001</v>
      </c>
      <c r="G112" s="1">
        <v>6.1679999999999999E-3</v>
      </c>
      <c r="H112">
        <v>1.8020000000000001E-2</v>
      </c>
      <c r="I112">
        <v>1.0309999999999999</v>
      </c>
      <c r="K112" s="1">
        <f t="shared" si="2"/>
        <v>252963.13004962471</v>
      </c>
      <c r="L112" s="1">
        <f t="shared" si="3"/>
        <v>-1135069.818133831</v>
      </c>
    </row>
    <row r="113" spans="2:12" x14ac:dyDescent="0.25">
      <c r="B113">
        <v>-12</v>
      </c>
      <c r="C113">
        <v>149.89779999999999</v>
      </c>
      <c r="D113" s="1">
        <v>2.6248999999999999E-8</v>
      </c>
      <c r="E113">
        <v>103.339</v>
      </c>
      <c r="F113">
        <v>24.529</v>
      </c>
      <c r="G113" s="1">
        <v>4.6810000000000003E-3</v>
      </c>
      <c r="H113">
        <v>2.1440000000000001E-2</v>
      </c>
      <c r="I113">
        <v>1.0309999999999999</v>
      </c>
      <c r="K113" s="1">
        <f t="shared" si="2"/>
        <v>178330.60307059318</v>
      </c>
      <c r="L113" s="1">
        <f t="shared" si="3"/>
        <v>-1135069.818133831</v>
      </c>
    </row>
    <row r="114" spans="2:12" x14ac:dyDescent="0.25">
      <c r="B114">
        <v>-5</v>
      </c>
      <c r="C114">
        <v>119.14570000000001</v>
      </c>
      <c r="D114" s="1">
        <v>6.7690999999999994E-8</v>
      </c>
      <c r="E114">
        <v>72.963999999999999</v>
      </c>
      <c r="F114">
        <v>13.231999999999999</v>
      </c>
      <c r="G114" s="1">
        <v>4.8329999999999998E-2</v>
      </c>
      <c r="H114">
        <v>9.3299999999999998E-3</v>
      </c>
      <c r="I114">
        <v>1.0321</v>
      </c>
      <c r="K114" s="1">
        <f t="shared" si="2"/>
        <v>713979.70188060449</v>
      </c>
      <c r="L114" s="1">
        <f t="shared" si="3"/>
        <v>-675883.4886302948</v>
      </c>
    </row>
    <row r="115" spans="2:12" x14ac:dyDescent="0.25">
      <c r="B115">
        <v>-5</v>
      </c>
      <c r="C115">
        <v>126.6317</v>
      </c>
      <c r="D115" s="1">
        <v>9.1362999999999996E-8</v>
      </c>
      <c r="E115">
        <v>83.364999999999995</v>
      </c>
      <c r="F115">
        <v>32.475000000000001</v>
      </c>
      <c r="G115" s="1">
        <v>2.351E-2</v>
      </c>
      <c r="H115">
        <v>2.2689999999999998E-2</v>
      </c>
      <c r="I115">
        <v>1.0306</v>
      </c>
      <c r="K115" s="1">
        <f t="shared" si="2"/>
        <v>257325.17539923164</v>
      </c>
      <c r="L115" s="1">
        <f t="shared" si="3"/>
        <v>-1300777.6445794106</v>
      </c>
    </row>
    <row r="116" spans="2:12" x14ac:dyDescent="0.25">
      <c r="B116">
        <v>-5</v>
      </c>
      <c r="C116">
        <v>130.8663</v>
      </c>
      <c r="D116" s="1">
        <v>9.4343E-8</v>
      </c>
      <c r="E116">
        <v>89.284999999999997</v>
      </c>
      <c r="F116">
        <v>5.3079999999999998</v>
      </c>
      <c r="G116" s="1">
        <v>0.13800000000000001</v>
      </c>
      <c r="H116">
        <v>4.4799999999999996E-3</v>
      </c>
      <c r="I116">
        <v>1.0354000000000001</v>
      </c>
      <c r="K116" s="1">
        <f t="shared" si="2"/>
        <v>1462747.633634716</v>
      </c>
      <c r="L116" s="1">
        <f t="shared" si="3"/>
        <v>732385.16103792191</v>
      </c>
    </row>
    <row r="117" spans="2:12" x14ac:dyDescent="0.25">
      <c r="B117">
        <v>-4</v>
      </c>
      <c r="C117">
        <v>138.8853</v>
      </c>
      <c r="D117" s="1">
        <v>5.8444999999999998E-8</v>
      </c>
      <c r="E117">
        <v>98.591999999999999</v>
      </c>
      <c r="F117">
        <v>5.5010000000000003</v>
      </c>
      <c r="G117" s="1">
        <v>7.1800000000000003E-2</v>
      </c>
      <c r="H117">
        <v>4.8399999999999997E-3</v>
      </c>
      <c r="I117">
        <v>1.0347999999999999</v>
      </c>
      <c r="K117" s="1">
        <f t="shared" si="2"/>
        <v>1228505.4324578664</v>
      </c>
      <c r="L117" s="1">
        <f t="shared" si="3"/>
        <v>472910.08753061295</v>
      </c>
    </row>
    <row r="118" spans="2:12" x14ac:dyDescent="0.25">
      <c r="B118">
        <v>-4</v>
      </c>
      <c r="C118">
        <v>145.56489999999999</v>
      </c>
      <c r="D118" s="1">
        <v>1.6638000000000001E-7</v>
      </c>
      <c r="E118">
        <v>102.548</v>
      </c>
      <c r="F118">
        <v>34.460999999999999</v>
      </c>
      <c r="G118" s="1">
        <v>2.606E-2</v>
      </c>
      <c r="H118">
        <v>2.7019999999999999E-2</v>
      </c>
      <c r="I118">
        <v>1.0306</v>
      </c>
      <c r="K118" s="1">
        <f t="shared" si="2"/>
        <v>156629.40257242456</v>
      </c>
      <c r="L118" s="1">
        <f t="shared" si="3"/>
        <v>-1300777.6445794106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topLeftCell="F4" workbookViewId="0">
      <selection activeCell="K4" sqref="K4:K118"/>
    </sheetView>
  </sheetViews>
  <sheetFormatPr defaultRowHeight="15" x14ac:dyDescent="0.25"/>
  <sheetData>
    <row r="1" spans="1:11" x14ac:dyDescent="0.25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17</v>
      </c>
      <c r="K1" t="s">
        <v>18</v>
      </c>
    </row>
    <row r="2" spans="1:11" x14ac:dyDescent="0.25">
      <c r="A2" t="s">
        <v>8</v>
      </c>
      <c r="B2" t="s">
        <v>9</v>
      </c>
      <c r="C2" t="s">
        <v>11</v>
      </c>
      <c r="D2" t="s">
        <v>12</v>
      </c>
      <c r="E2" t="s">
        <v>12</v>
      </c>
      <c r="F2" t="s">
        <v>13</v>
      </c>
      <c r="G2" t="s">
        <v>14</v>
      </c>
      <c r="I2" t="s">
        <v>10</v>
      </c>
    </row>
    <row r="4" spans="1:11" x14ac:dyDescent="0.25">
      <c r="B4">
        <v>-45</v>
      </c>
      <c r="C4" s="1">
        <v>2.3914000000000002E-8</v>
      </c>
      <c r="D4">
        <v>25.911000000000001</v>
      </c>
      <c r="E4">
        <v>2.2400000000000002</v>
      </c>
      <c r="F4" s="1">
        <v>0.68140000000000001</v>
      </c>
      <c r="G4">
        <v>2.5100000000000001E-3</v>
      </c>
      <c r="H4">
        <v>1.0879000000000001</v>
      </c>
      <c r="I4">
        <v>62.224600000000002</v>
      </c>
      <c r="J4" s="1">
        <f>118.893*H4^(-5.10744)</f>
        <v>77.31794137178349</v>
      </c>
      <c r="K4" s="1">
        <f>6159*H4^(-4.023)</f>
        <v>4388.4661276209063</v>
      </c>
    </row>
    <row r="5" spans="1:11" x14ac:dyDescent="0.25">
      <c r="B5">
        <v>-45</v>
      </c>
      <c r="C5" s="1">
        <v>3.9945999999999999E-8</v>
      </c>
      <c r="D5">
        <v>58.957000000000001</v>
      </c>
      <c r="E5">
        <v>4.391</v>
      </c>
      <c r="F5" s="1">
        <v>0.1933</v>
      </c>
      <c r="G5">
        <v>4.0699999999999998E-3</v>
      </c>
      <c r="H5">
        <v>1.0446</v>
      </c>
      <c r="I5">
        <v>98.445599999999999</v>
      </c>
      <c r="J5" s="1">
        <f t="shared" ref="J5:J68" si="0">118.893*H5^(-5.10744)</f>
        <v>95.141542414500421</v>
      </c>
      <c r="K5" s="1">
        <f t="shared" ref="K5:K68" si="1">6159*H5^(-4.023)</f>
        <v>5167.4260184625591</v>
      </c>
    </row>
    <row r="6" spans="1:11" x14ac:dyDescent="0.25">
      <c r="B6">
        <v>-44</v>
      </c>
      <c r="C6" s="1">
        <v>4.8848000000000002E-8</v>
      </c>
      <c r="D6">
        <v>87.930999999999997</v>
      </c>
      <c r="E6">
        <v>9.3930000000000007</v>
      </c>
      <c r="F6" s="1">
        <v>4.3540000000000002E-2</v>
      </c>
      <c r="G6">
        <v>8.3400000000000002E-3</v>
      </c>
      <c r="H6">
        <v>1.0335000000000001</v>
      </c>
      <c r="I6">
        <v>130.77529999999999</v>
      </c>
      <c r="J6" s="1">
        <f t="shared" si="0"/>
        <v>100.47693132172533</v>
      </c>
      <c r="K6" s="1">
        <f t="shared" si="1"/>
        <v>5394.3502228896541</v>
      </c>
    </row>
    <row r="7" spans="1:11" x14ac:dyDescent="0.25">
      <c r="B7">
        <v>-51</v>
      </c>
      <c r="C7" s="1">
        <v>3.8407000000000001E-8</v>
      </c>
      <c r="D7">
        <v>34.021999999999998</v>
      </c>
      <c r="E7">
        <v>2.8820000000000001</v>
      </c>
      <c r="F7" s="1">
        <v>0.60029999999999994</v>
      </c>
      <c r="G7">
        <v>2.8700000000000002E-3</v>
      </c>
      <c r="H7">
        <v>1.0684</v>
      </c>
      <c r="I7">
        <v>72.107200000000006</v>
      </c>
      <c r="J7" s="1">
        <f t="shared" si="0"/>
        <v>84.800755391995025</v>
      </c>
      <c r="K7" s="1">
        <f t="shared" si="1"/>
        <v>4719.6936226651787</v>
      </c>
    </row>
    <row r="8" spans="1:11" x14ac:dyDescent="0.25">
      <c r="B8">
        <v>-53</v>
      </c>
      <c r="C8" s="1">
        <v>3.9102000000000002E-8</v>
      </c>
      <c r="D8">
        <v>34.531999999999996</v>
      </c>
      <c r="E8">
        <v>3.2869999999999999</v>
      </c>
      <c r="F8" s="1">
        <v>0.4904</v>
      </c>
      <c r="G8">
        <v>3.1199999999999999E-3</v>
      </c>
      <c r="H8">
        <v>1.0606</v>
      </c>
      <c r="I8">
        <v>74.739199999999997</v>
      </c>
      <c r="J8" s="1">
        <f t="shared" si="0"/>
        <v>88.034500693342267</v>
      </c>
      <c r="K8" s="1">
        <f t="shared" si="1"/>
        <v>4860.8926007282316</v>
      </c>
    </row>
    <row r="9" spans="1:11" x14ac:dyDescent="0.25">
      <c r="B9">
        <v>-53</v>
      </c>
      <c r="C9" s="1">
        <v>4.831E-8</v>
      </c>
      <c r="D9">
        <v>37.959000000000003</v>
      </c>
      <c r="E9">
        <v>3.6549999999999998</v>
      </c>
      <c r="F9" s="1">
        <v>0.49959999999999999</v>
      </c>
      <c r="G9">
        <v>3.4299999999999999E-3</v>
      </c>
      <c r="H9">
        <v>1.0563</v>
      </c>
      <c r="I9">
        <v>77.960599999999999</v>
      </c>
      <c r="J9" s="1">
        <f t="shared" si="0"/>
        <v>89.880231296564247</v>
      </c>
      <c r="K9" s="1">
        <f t="shared" si="1"/>
        <v>4940.9900292148295</v>
      </c>
    </row>
    <row r="10" spans="1:11" x14ac:dyDescent="0.25">
      <c r="B10">
        <v>-52</v>
      </c>
      <c r="C10" s="1">
        <v>4.2238999999999999E-8</v>
      </c>
      <c r="D10">
        <v>39.384999999999998</v>
      </c>
      <c r="E10">
        <v>3.7789999999999999</v>
      </c>
      <c r="F10" s="1">
        <v>0.4037</v>
      </c>
      <c r="G10">
        <v>3.5999999999999999E-3</v>
      </c>
      <c r="H10">
        <v>1.0541</v>
      </c>
      <c r="I10">
        <v>79.721900000000005</v>
      </c>
      <c r="J10" s="1">
        <f t="shared" si="0"/>
        <v>90.84244130539706</v>
      </c>
      <c r="K10" s="1">
        <f t="shared" si="1"/>
        <v>4982.6074042846012</v>
      </c>
    </row>
    <row r="11" spans="1:11" x14ac:dyDescent="0.25">
      <c r="B11">
        <v>-52</v>
      </c>
      <c r="C11" s="1">
        <v>7.5039000000000001E-8</v>
      </c>
      <c r="D11">
        <v>55.84</v>
      </c>
      <c r="E11">
        <v>5.0620000000000003</v>
      </c>
      <c r="F11" s="1">
        <v>0.33189999999999997</v>
      </c>
      <c r="G11">
        <v>4.5500000000000002E-3</v>
      </c>
      <c r="H11">
        <v>1.0431999999999999</v>
      </c>
      <c r="I11">
        <v>96.136399999999995</v>
      </c>
      <c r="J11" s="1">
        <f t="shared" si="0"/>
        <v>95.795471885051995</v>
      </c>
      <c r="K11" s="1">
        <f t="shared" si="1"/>
        <v>5195.3814122628655</v>
      </c>
    </row>
    <row r="12" spans="1:11" x14ac:dyDescent="0.25">
      <c r="B12">
        <v>-52</v>
      </c>
      <c r="C12" s="1">
        <v>6.5297000000000006E-8</v>
      </c>
      <c r="D12">
        <v>42.536000000000001</v>
      </c>
      <c r="E12">
        <v>3.452</v>
      </c>
      <c r="F12" s="1">
        <v>0.63660000000000005</v>
      </c>
      <c r="G12">
        <v>3.3700000000000002E-3</v>
      </c>
      <c r="H12">
        <v>1.0559000000000001</v>
      </c>
      <c r="I12">
        <v>82.125600000000006</v>
      </c>
      <c r="J12" s="1">
        <f t="shared" si="0"/>
        <v>90.05426867691574</v>
      </c>
      <c r="K12" s="1">
        <f t="shared" si="1"/>
        <v>4948.5244501083725</v>
      </c>
    </row>
    <row r="13" spans="1:11" x14ac:dyDescent="0.25">
      <c r="B13">
        <v>-49</v>
      </c>
      <c r="C13" s="1">
        <v>5.7421000000000002E-8</v>
      </c>
      <c r="D13">
        <v>51.832999999999998</v>
      </c>
      <c r="E13">
        <v>5.2110000000000003</v>
      </c>
      <c r="F13" s="1">
        <v>0.26369999999999999</v>
      </c>
      <c r="G13">
        <v>4.5399999999999998E-3</v>
      </c>
      <c r="H13">
        <v>1.0430999999999999</v>
      </c>
      <c r="I13">
        <v>93.163700000000006</v>
      </c>
      <c r="J13" s="1">
        <f t="shared" si="0"/>
        <v>95.842386463225736</v>
      </c>
      <c r="K13" s="1">
        <f t="shared" si="1"/>
        <v>5197.3854433501456</v>
      </c>
    </row>
    <row r="14" spans="1:11" x14ac:dyDescent="0.25">
      <c r="B14">
        <v>-50</v>
      </c>
      <c r="C14" s="1">
        <v>7.6818999999999995E-8</v>
      </c>
      <c r="D14">
        <v>63.122</v>
      </c>
      <c r="E14">
        <v>5.3010000000000002</v>
      </c>
      <c r="F14" s="1">
        <v>0.2797</v>
      </c>
      <c r="G14">
        <v>4.7699999999999999E-3</v>
      </c>
      <c r="H14">
        <v>1.0414000000000001</v>
      </c>
      <c r="I14">
        <v>102.229</v>
      </c>
      <c r="J14" s="1">
        <f t="shared" si="0"/>
        <v>96.644153590569857</v>
      </c>
      <c r="K14" s="1">
        <f t="shared" si="1"/>
        <v>5231.6021133849017</v>
      </c>
    </row>
    <row r="15" spans="1:11" x14ac:dyDescent="0.25">
      <c r="B15">
        <v>-49</v>
      </c>
      <c r="C15" s="1">
        <v>1.1493E-7</v>
      </c>
      <c r="D15">
        <v>65.959999999999994</v>
      </c>
      <c r="E15">
        <v>5.3170000000000002</v>
      </c>
      <c r="F15" s="1">
        <v>0.40160000000000001</v>
      </c>
      <c r="G15">
        <v>4.7499999999999999E-3</v>
      </c>
      <c r="H15">
        <v>1.0411999999999999</v>
      </c>
      <c r="I15">
        <v>104.1153</v>
      </c>
      <c r="J15" s="1">
        <f t="shared" si="0"/>
        <v>96.73900548779784</v>
      </c>
      <c r="K15" s="1">
        <f t="shared" si="1"/>
        <v>5235.6460716565607</v>
      </c>
    </row>
    <row r="16" spans="1:11" x14ac:dyDescent="0.25">
      <c r="B16">
        <v>-50</v>
      </c>
      <c r="C16" s="1">
        <v>7.6469999999999996E-8</v>
      </c>
      <c r="D16">
        <v>63.06</v>
      </c>
      <c r="E16">
        <v>4.6760000000000002</v>
      </c>
      <c r="F16" s="1">
        <v>0.32890000000000003</v>
      </c>
      <c r="G16">
        <v>4.3200000000000001E-3</v>
      </c>
      <c r="H16">
        <v>1.0438000000000001</v>
      </c>
      <c r="I16">
        <v>101.2829</v>
      </c>
      <c r="J16" s="1">
        <f t="shared" si="0"/>
        <v>95.514560384554045</v>
      </c>
      <c r="K16" s="1">
        <f t="shared" si="1"/>
        <v>5183.3774651149633</v>
      </c>
    </row>
    <row r="17" spans="2:11" x14ac:dyDescent="0.25">
      <c r="B17">
        <v>-50</v>
      </c>
      <c r="C17" s="1">
        <v>5.4213999999999998E-8</v>
      </c>
      <c r="D17">
        <v>51.563000000000002</v>
      </c>
      <c r="E17">
        <v>5.2009999999999996</v>
      </c>
      <c r="F17" s="1">
        <v>0.25540000000000002</v>
      </c>
      <c r="G17">
        <v>4.5599999999999998E-3</v>
      </c>
      <c r="H17">
        <v>1.0434000000000001</v>
      </c>
      <c r="I17">
        <v>92.583500000000001</v>
      </c>
      <c r="J17" s="1">
        <f t="shared" si="0"/>
        <v>95.701725084653788</v>
      </c>
      <c r="K17" s="1">
        <f t="shared" si="1"/>
        <v>5191.3762436530023</v>
      </c>
    </row>
    <row r="18" spans="2:11" x14ac:dyDescent="0.25">
      <c r="B18">
        <v>-50</v>
      </c>
      <c r="C18" s="1">
        <v>4.1237000000000001E-8</v>
      </c>
      <c r="D18">
        <v>43.923000000000002</v>
      </c>
      <c r="E18">
        <v>5.7930000000000001</v>
      </c>
      <c r="F18" s="1">
        <v>0.19689999999999999</v>
      </c>
      <c r="G18">
        <v>4.9300000000000004E-3</v>
      </c>
      <c r="H18">
        <v>1.0421</v>
      </c>
      <c r="I18">
        <v>87.418000000000006</v>
      </c>
      <c r="J18" s="1">
        <f t="shared" si="0"/>
        <v>96.313046571357987</v>
      </c>
      <c r="K18" s="1">
        <f t="shared" si="1"/>
        <v>5217.4789358802209</v>
      </c>
    </row>
    <row r="19" spans="2:11" x14ac:dyDescent="0.25">
      <c r="B19">
        <v>-50</v>
      </c>
      <c r="C19" s="1">
        <v>3.2924999999999999E-8</v>
      </c>
      <c r="D19">
        <v>46.722999999999999</v>
      </c>
      <c r="E19">
        <v>6.282</v>
      </c>
      <c r="F19" s="1">
        <v>0.1295</v>
      </c>
      <c r="G19">
        <v>5.3899999999999998E-3</v>
      </c>
      <c r="H19">
        <v>1.0403</v>
      </c>
      <c r="I19">
        <v>90.946799999999996</v>
      </c>
      <c r="J19" s="1">
        <f t="shared" si="0"/>
        <v>97.167219070981588</v>
      </c>
      <c r="K19" s="1">
        <f t="shared" si="1"/>
        <v>5253.89225733478</v>
      </c>
    </row>
    <row r="20" spans="2:11" x14ac:dyDescent="0.25">
      <c r="B20">
        <v>-50</v>
      </c>
      <c r="C20" s="1">
        <v>2.3495E-8</v>
      </c>
      <c r="D20">
        <v>36.947000000000003</v>
      </c>
      <c r="E20">
        <v>3.5529999999999999</v>
      </c>
      <c r="F20" s="1">
        <v>0.24329999999999999</v>
      </c>
      <c r="G20">
        <v>3.48E-3</v>
      </c>
      <c r="H20">
        <v>1.0564</v>
      </c>
      <c r="I20">
        <v>78.565899999999999</v>
      </c>
      <c r="J20" s="1">
        <f t="shared" si="0"/>
        <v>89.836784812938447</v>
      </c>
      <c r="K20" s="1">
        <f t="shared" si="1"/>
        <v>4939.1086624052659</v>
      </c>
    </row>
    <row r="21" spans="2:11" x14ac:dyDescent="0.25">
      <c r="B21">
        <v>-64</v>
      </c>
      <c r="C21" s="1">
        <v>3.3076E-9</v>
      </c>
      <c r="D21">
        <v>5.069</v>
      </c>
      <c r="E21">
        <v>1.008</v>
      </c>
      <c r="F21" s="1">
        <v>0.66759999999999997</v>
      </c>
      <c r="G21">
        <v>1.66E-3</v>
      </c>
      <c r="H21">
        <v>1.2495000000000001</v>
      </c>
      <c r="I21">
        <v>30.100100000000001</v>
      </c>
      <c r="J21" s="1">
        <f t="shared" si="0"/>
        <v>38.113746361126523</v>
      </c>
      <c r="K21" s="1">
        <f t="shared" si="1"/>
        <v>2513.8550256357103</v>
      </c>
    </row>
    <row r="22" spans="2:11" x14ac:dyDescent="0.25">
      <c r="B22">
        <v>-64</v>
      </c>
      <c r="C22" s="1">
        <v>4.8622999999999996E-9</v>
      </c>
      <c r="D22">
        <v>5.2750000000000004</v>
      </c>
      <c r="E22">
        <v>0.69199999999999995</v>
      </c>
      <c r="F22" s="1">
        <v>1.5649999999999999</v>
      </c>
      <c r="G22">
        <v>1.39E-3</v>
      </c>
      <c r="H22">
        <v>1.3476999999999999</v>
      </c>
      <c r="I22">
        <v>26.1492</v>
      </c>
      <c r="J22" s="1">
        <f t="shared" si="0"/>
        <v>25.898025094345471</v>
      </c>
      <c r="K22" s="1">
        <f t="shared" si="1"/>
        <v>1854.2002972635453</v>
      </c>
    </row>
    <row r="23" spans="2:11" x14ac:dyDescent="0.25">
      <c r="B23">
        <v>-64</v>
      </c>
      <c r="C23" s="1">
        <v>3.4969000000000002E-9</v>
      </c>
      <c r="D23">
        <v>2.6269999999999998</v>
      </c>
      <c r="E23">
        <v>0.54900000000000004</v>
      </c>
      <c r="F23" s="1">
        <v>2.081</v>
      </c>
      <c r="G23">
        <v>1.2899999999999999E-3</v>
      </c>
      <c r="H23">
        <v>1.4728000000000001</v>
      </c>
      <c r="I23">
        <v>18.274100000000001</v>
      </c>
      <c r="J23" s="1">
        <f t="shared" si="0"/>
        <v>16.457809874814661</v>
      </c>
      <c r="K23" s="1">
        <f t="shared" si="1"/>
        <v>1297.3817821533789</v>
      </c>
    </row>
    <row r="24" spans="2:11" x14ac:dyDescent="0.25">
      <c r="B24">
        <v>-64</v>
      </c>
      <c r="C24" s="1">
        <v>2.7590000000000001E-9</v>
      </c>
      <c r="D24">
        <v>2.3980000000000001</v>
      </c>
      <c r="E24">
        <v>0.496</v>
      </c>
      <c r="F24" s="1">
        <v>1.9319999999999999</v>
      </c>
      <c r="G24">
        <v>1.24E-3</v>
      </c>
      <c r="H24">
        <v>1.5158</v>
      </c>
      <c r="I24">
        <v>17.0031</v>
      </c>
      <c r="J24" s="1">
        <f t="shared" si="0"/>
        <v>14.208185088124701</v>
      </c>
      <c r="K24" s="1">
        <f t="shared" si="1"/>
        <v>1155.5475720873001</v>
      </c>
    </row>
    <row r="25" spans="2:11" x14ac:dyDescent="0.25">
      <c r="B25">
        <v>-64</v>
      </c>
      <c r="C25" s="1">
        <v>4.3119000000000004E-9</v>
      </c>
      <c r="D25">
        <v>4.1669999999999998</v>
      </c>
      <c r="E25">
        <v>0.81899999999999995</v>
      </c>
      <c r="F25" s="1">
        <v>1.256</v>
      </c>
      <c r="G25">
        <v>1.5100000000000001E-3</v>
      </c>
      <c r="H25">
        <v>1.3131999999999999</v>
      </c>
      <c r="I25">
        <v>25.665400000000002</v>
      </c>
      <c r="J25" s="1">
        <f t="shared" si="0"/>
        <v>29.565719089025535</v>
      </c>
      <c r="K25" s="1">
        <f t="shared" si="1"/>
        <v>2058.0934844250269</v>
      </c>
    </row>
    <row r="26" spans="2:11" x14ac:dyDescent="0.25">
      <c r="B26">
        <v>-63</v>
      </c>
      <c r="C26" s="1">
        <v>2.9679000000000001E-9</v>
      </c>
      <c r="D26">
        <v>3.0990000000000002</v>
      </c>
      <c r="E26">
        <v>0.49</v>
      </c>
      <c r="F26" s="1">
        <v>1.962</v>
      </c>
      <c r="G26">
        <v>1.24E-3</v>
      </c>
      <c r="H26">
        <v>1.5118</v>
      </c>
      <c r="I26">
        <v>17.924399999999999</v>
      </c>
      <c r="J26" s="1">
        <f t="shared" si="0"/>
        <v>14.401234049605941</v>
      </c>
      <c r="K26" s="1">
        <f t="shared" si="1"/>
        <v>1167.8968046762432</v>
      </c>
    </row>
    <row r="27" spans="2:11" x14ac:dyDescent="0.25">
      <c r="B27">
        <v>-63</v>
      </c>
      <c r="C27" s="1">
        <v>4.7807000000000003E-9</v>
      </c>
      <c r="D27">
        <v>3.7160000000000002</v>
      </c>
      <c r="E27">
        <v>0.65500000000000003</v>
      </c>
      <c r="F27" s="1">
        <v>1.9410000000000001</v>
      </c>
      <c r="G27">
        <v>1.3799999999999999E-3</v>
      </c>
      <c r="H27">
        <v>1.3877999999999999</v>
      </c>
      <c r="I27">
        <v>22.610299999999999</v>
      </c>
      <c r="J27" s="1">
        <f t="shared" si="0"/>
        <v>22.296170128182109</v>
      </c>
      <c r="K27" s="1">
        <f t="shared" si="1"/>
        <v>1647.8935472795142</v>
      </c>
    </row>
    <row r="28" spans="2:11" x14ac:dyDescent="0.25">
      <c r="B28">
        <v>-63</v>
      </c>
      <c r="C28" s="1">
        <v>5.9803999999999997E-9</v>
      </c>
      <c r="D28">
        <v>4.8029999999999999</v>
      </c>
      <c r="E28">
        <v>0.88400000000000001</v>
      </c>
      <c r="F28" s="1">
        <v>1.502</v>
      </c>
      <c r="G28">
        <v>1.56E-3</v>
      </c>
      <c r="H28">
        <v>1.2873000000000001</v>
      </c>
      <c r="I28">
        <v>27.6401</v>
      </c>
      <c r="J28" s="1">
        <f t="shared" si="0"/>
        <v>32.732068017751445</v>
      </c>
      <c r="K28" s="1">
        <f t="shared" si="1"/>
        <v>2229.813253036401</v>
      </c>
    </row>
    <row r="29" spans="2:11" x14ac:dyDescent="0.25">
      <c r="B29">
        <v>-63</v>
      </c>
      <c r="C29" s="1">
        <v>3.5158999999999998E-9</v>
      </c>
      <c r="D29">
        <v>2.621</v>
      </c>
      <c r="E29">
        <v>0.61</v>
      </c>
      <c r="F29" s="1">
        <v>1.778</v>
      </c>
      <c r="G29">
        <v>1.3500000000000001E-3</v>
      </c>
      <c r="H29">
        <v>1.4287000000000001</v>
      </c>
      <c r="I29">
        <v>19.7789</v>
      </c>
      <c r="J29" s="1">
        <f t="shared" si="0"/>
        <v>19.22224888755769</v>
      </c>
      <c r="K29" s="1">
        <f t="shared" si="1"/>
        <v>1466.1634242266521</v>
      </c>
    </row>
    <row r="30" spans="2:11" x14ac:dyDescent="0.25">
      <c r="B30">
        <v>-63</v>
      </c>
      <c r="C30" s="1">
        <v>2.1255000000000002E-9</v>
      </c>
      <c r="D30">
        <v>3.7629999999999999</v>
      </c>
      <c r="E30">
        <v>0.58799999999999997</v>
      </c>
      <c r="F30" s="1">
        <v>0.98570000000000002</v>
      </c>
      <c r="G30">
        <v>1.32E-3</v>
      </c>
      <c r="H30">
        <v>1.421</v>
      </c>
      <c r="I30">
        <v>21.762</v>
      </c>
      <c r="J30" s="1">
        <f t="shared" si="0"/>
        <v>19.760193282153804</v>
      </c>
      <c r="K30" s="1">
        <f t="shared" si="1"/>
        <v>1498.3878009274497</v>
      </c>
    </row>
    <row r="31" spans="2:11" x14ac:dyDescent="0.25">
      <c r="B31">
        <v>-65</v>
      </c>
      <c r="C31" s="1">
        <v>2.9813E-9</v>
      </c>
      <c r="D31">
        <v>4.391</v>
      </c>
      <c r="E31">
        <v>0.93600000000000005</v>
      </c>
      <c r="F31" s="1">
        <v>0.69589999999999996</v>
      </c>
      <c r="G31">
        <v>1.6000000000000001E-3</v>
      </c>
      <c r="H31">
        <v>1.2707999999999999</v>
      </c>
      <c r="I31">
        <v>28.183700000000002</v>
      </c>
      <c r="J31" s="1">
        <f t="shared" si="0"/>
        <v>34.961350457052497</v>
      </c>
      <c r="K31" s="1">
        <f t="shared" si="1"/>
        <v>2348.5921433934277</v>
      </c>
    </row>
    <row r="32" spans="2:11" x14ac:dyDescent="0.25">
      <c r="B32">
        <v>-65</v>
      </c>
      <c r="C32" s="1">
        <v>1.4510000000000001E-9</v>
      </c>
      <c r="D32">
        <v>3.5859999999999999</v>
      </c>
      <c r="E32">
        <v>0.72699999999999998</v>
      </c>
      <c r="F32" s="1">
        <v>0.51270000000000004</v>
      </c>
      <c r="G32">
        <v>1.4400000000000001E-3</v>
      </c>
      <c r="H32">
        <v>1.3505</v>
      </c>
      <c r="I32">
        <v>23.816400000000002</v>
      </c>
      <c r="J32" s="1">
        <f t="shared" si="0"/>
        <v>25.624948688848981</v>
      </c>
      <c r="K32" s="1">
        <f t="shared" si="1"/>
        <v>1838.7829768087151</v>
      </c>
    </row>
    <row r="33" spans="2:11" x14ac:dyDescent="0.25">
      <c r="B33">
        <v>-65</v>
      </c>
      <c r="C33" s="1">
        <v>1.6917000000000001E-9</v>
      </c>
      <c r="D33">
        <v>3.3769999999999998</v>
      </c>
      <c r="E33">
        <v>0.68799999999999994</v>
      </c>
      <c r="F33" s="1">
        <v>0.66220000000000001</v>
      </c>
      <c r="G33">
        <v>1.41E-3</v>
      </c>
      <c r="H33">
        <v>1.3729</v>
      </c>
      <c r="I33">
        <v>22.646999999999998</v>
      </c>
      <c r="J33" s="1">
        <f t="shared" si="0"/>
        <v>23.559921364249902</v>
      </c>
      <c r="K33" s="1">
        <f t="shared" si="1"/>
        <v>1721.0317770070953</v>
      </c>
    </row>
    <row r="34" spans="2:11" x14ac:dyDescent="0.25">
      <c r="B34">
        <v>-65</v>
      </c>
      <c r="C34" s="1">
        <v>1.7763E-9</v>
      </c>
      <c r="D34">
        <v>2.8180000000000001</v>
      </c>
      <c r="E34">
        <v>0.57399999999999995</v>
      </c>
      <c r="F34" s="1">
        <v>0.95079999999999998</v>
      </c>
      <c r="G34">
        <v>1.31E-3</v>
      </c>
      <c r="H34">
        <v>1.448</v>
      </c>
      <c r="I34">
        <v>19.475000000000001</v>
      </c>
      <c r="J34" s="1">
        <f t="shared" si="0"/>
        <v>17.949010104644774</v>
      </c>
      <c r="K34" s="1">
        <f t="shared" si="1"/>
        <v>1389.1152519411607</v>
      </c>
    </row>
    <row r="35" spans="2:11" x14ac:dyDescent="0.25">
      <c r="B35">
        <v>-65</v>
      </c>
      <c r="C35" s="1">
        <v>2.8487999999999999E-9</v>
      </c>
      <c r="D35">
        <v>2.5230000000000001</v>
      </c>
      <c r="E35">
        <v>0.54500000000000004</v>
      </c>
      <c r="F35" s="1">
        <v>1.708</v>
      </c>
      <c r="G35">
        <v>1.2899999999999999E-3</v>
      </c>
      <c r="H35">
        <v>1.4741</v>
      </c>
      <c r="I35">
        <v>18.276700000000002</v>
      </c>
      <c r="J35" s="1">
        <f t="shared" si="0"/>
        <v>16.38381440218102</v>
      </c>
      <c r="K35" s="1">
        <f t="shared" si="1"/>
        <v>1292.7849855754669</v>
      </c>
    </row>
    <row r="36" spans="2:11" x14ac:dyDescent="0.25">
      <c r="B36">
        <v>-65</v>
      </c>
      <c r="C36" s="1">
        <v>2.3587000000000001E-9</v>
      </c>
      <c r="D36">
        <v>2.7280000000000002</v>
      </c>
      <c r="E36">
        <v>0.53400000000000003</v>
      </c>
      <c r="F36" s="1">
        <v>1.4059999999999999</v>
      </c>
      <c r="G36">
        <v>1.2800000000000001E-3</v>
      </c>
      <c r="H36">
        <v>1.4766999999999999</v>
      </c>
      <c r="I36">
        <v>18.573899999999998</v>
      </c>
      <c r="J36" s="1">
        <f t="shared" si="0"/>
        <v>16.237013405221024</v>
      </c>
      <c r="K36" s="1">
        <f t="shared" si="1"/>
        <v>1283.6522377881433</v>
      </c>
    </row>
    <row r="37" spans="2:11" x14ac:dyDescent="0.25">
      <c r="B37">
        <v>-64</v>
      </c>
      <c r="C37" s="1">
        <v>1.7531999999999999E-9</v>
      </c>
      <c r="D37">
        <v>2.0910000000000002</v>
      </c>
      <c r="E37">
        <v>0.42599999999999999</v>
      </c>
      <c r="F37" s="1">
        <v>1.589</v>
      </c>
      <c r="G37">
        <v>1.1800000000000001E-3</v>
      </c>
      <c r="H37">
        <v>1.5908</v>
      </c>
      <c r="I37">
        <v>15.118</v>
      </c>
      <c r="J37" s="1">
        <f t="shared" si="0"/>
        <v>11.102398102269989</v>
      </c>
      <c r="K37" s="1">
        <f t="shared" si="1"/>
        <v>951.50421492137309</v>
      </c>
    </row>
    <row r="38" spans="2:11" x14ac:dyDescent="0.25">
      <c r="B38">
        <v>-65</v>
      </c>
      <c r="C38" s="1">
        <v>1.5559E-9</v>
      </c>
      <c r="D38">
        <v>2.375</v>
      </c>
      <c r="E38">
        <v>0.46200000000000002</v>
      </c>
      <c r="F38" s="1">
        <v>1.2050000000000001</v>
      </c>
      <c r="G38">
        <v>1.2099999999999999E-3</v>
      </c>
      <c r="H38">
        <v>1.5474000000000001</v>
      </c>
      <c r="I38">
        <v>16.428000000000001</v>
      </c>
      <c r="J38" s="1">
        <f t="shared" si="0"/>
        <v>12.787110568968616</v>
      </c>
      <c r="K38" s="1">
        <f t="shared" si="1"/>
        <v>1063.503624565001</v>
      </c>
    </row>
    <row r="39" spans="2:11" x14ac:dyDescent="0.25">
      <c r="B39">
        <v>-65</v>
      </c>
      <c r="C39" s="1">
        <v>1.0631E-9</v>
      </c>
      <c r="D39">
        <v>2.3439999999999999</v>
      </c>
      <c r="E39">
        <v>0.49199999999999999</v>
      </c>
      <c r="F39" s="1">
        <v>0.74790000000000001</v>
      </c>
      <c r="G39">
        <v>1.24E-3</v>
      </c>
      <c r="H39">
        <v>1.5175000000000001</v>
      </c>
      <c r="I39">
        <v>17.0778</v>
      </c>
      <c r="J39" s="1">
        <f t="shared" si="0"/>
        <v>14.127077231162074</v>
      </c>
      <c r="K39" s="1">
        <f t="shared" si="1"/>
        <v>1150.348538355998</v>
      </c>
    </row>
    <row r="40" spans="2:11" x14ac:dyDescent="0.25">
      <c r="B40">
        <v>-48</v>
      </c>
      <c r="C40" s="1">
        <v>9.7886999999999995E-10</v>
      </c>
      <c r="D40">
        <v>10.782999999999999</v>
      </c>
      <c r="E40">
        <v>1.835</v>
      </c>
      <c r="F40" s="1">
        <v>5.7149999999999999E-2</v>
      </c>
      <c r="G40">
        <v>2.3E-3</v>
      </c>
      <c r="H40">
        <v>1.1105</v>
      </c>
      <c r="I40">
        <v>48.3078</v>
      </c>
      <c r="J40" s="1">
        <f t="shared" si="0"/>
        <v>69.610212065295542</v>
      </c>
      <c r="K40" s="1">
        <f t="shared" si="1"/>
        <v>4040.0712619556375</v>
      </c>
    </row>
    <row r="41" spans="2:11" x14ac:dyDescent="0.25">
      <c r="B41">
        <v>-55</v>
      </c>
      <c r="C41" s="1">
        <v>2.4308999999999999E-9</v>
      </c>
      <c r="D41">
        <v>6.4219999999999997</v>
      </c>
      <c r="E41">
        <v>1.232</v>
      </c>
      <c r="F41" s="1">
        <v>0.3306</v>
      </c>
      <c r="G41">
        <v>1.82E-3</v>
      </c>
      <c r="H41">
        <v>1.1923999999999999</v>
      </c>
      <c r="I41">
        <v>35.551400000000001</v>
      </c>
      <c r="J41" s="1">
        <f t="shared" si="0"/>
        <v>48.398920223110515</v>
      </c>
      <c r="K41" s="1">
        <f t="shared" si="1"/>
        <v>3034.3427053652654</v>
      </c>
    </row>
    <row r="42" spans="2:11" x14ac:dyDescent="0.25">
      <c r="B42">
        <v>-63</v>
      </c>
      <c r="C42" s="1">
        <v>2.0076E-9</v>
      </c>
      <c r="D42">
        <v>3.24</v>
      </c>
      <c r="E42">
        <v>0.61099999999999999</v>
      </c>
      <c r="F42" s="1">
        <v>0.93389999999999995</v>
      </c>
      <c r="G42">
        <v>1.34E-3</v>
      </c>
      <c r="H42">
        <v>1.4162999999999999</v>
      </c>
      <c r="I42">
        <v>21.105799999999999</v>
      </c>
      <c r="J42" s="1">
        <f t="shared" si="0"/>
        <v>20.097400596346937</v>
      </c>
      <c r="K42" s="1">
        <f t="shared" si="1"/>
        <v>1518.4923649889045</v>
      </c>
    </row>
    <row r="43" spans="2:11" x14ac:dyDescent="0.25">
      <c r="B43">
        <v>-64</v>
      </c>
      <c r="C43" s="1">
        <v>4.3039000000000004E-9</v>
      </c>
      <c r="D43">
        <v>4.2110000000000003</v>
      </c>
      <c r="E43">
        <v>0.88700000000000001</v>
      </c>
      <c r="F43" s="1">
        <v>1.0900000000000001</v>
      </c>
      <c r="G43">
        <v>1.56E-3</v>
      </c>
      <c r="H43">
        <v>1.2862</v>
      </c>
      <c r="I43">
        <v>26.957000000000001</v>
      </c>
      <c r="J43" s="1">
        <f t="shared" si="0"/>
        <v>32.875294624305518</v>
      </c>
      <c r="K43" s="1">
        <f t="shared" si="1"/>
        <v>2237.4950720571178</v>
      </c>
    </row>
    <row r="44" spans="2:11" x14ac:dyDescent="0.25">
      <c r="B44">
        <v>-62</v>
      </c>
      <c r="C44" s="1">
        <v>3.4768999999999999E-9</v>
      </c>
      <c r="D44">
        <v>3.59</v>
      </c>
      <c r="E44">
        <v>0.72399999999999998</v>
      </c>
      <c r="F44" s="1">
        <v>1.2370000000000001</v>
      </c>
      <c r="G44">
        <v>1.4300000000000001E-3</v>
      </c>
      <c r="H44">
        <v>1.3520000000000001</v>
      </c>
      <c r="I44">
        <v>23.555099999999999</v>
      </c>
      <c r="J44" s="1">
        <f t="shared" si="0"/>
        <v>25.480074405727581</v>
      </c>
      <c r="K44" s="1">
        <f t="shared" si="1"/>
        <v>1830.5895285732449</v>
      </c>
    </row>
    <row r="45" spans="2:11" x14ac:dyDescent="0.25">
      <c r="B45">
        <v>-62</v>
      </c>
      <c r="C45" s="1">
        <v>2.0230000000000001E-9</v>
      </c>
      <c r="D45">
        <v>3.8319999999999999</v>
      </c>
      <c r="E45">
        <v>0.72799999999999998</v>
      </c>
      <c r="F45" s="1">
        <v>0.69599999999999995</v>
      </c>
      <c r="G45">
        <v>1.4300000000000001E-3</v>
      </c>
      <c r="H45">
        <v>1.3469</v>
      </c>
      <c r="I45">
        <v>24.485700000000001</v>
      </c>
      <c r="J45" s="1">
        <f t="shared" si="0"/>
        <v>25.976685162592794</v>
      </c>
      <c r="K45" s="1">
        <f t="shared" si="1"/>
        <v>1858.6348639345531</v>
      </c>
    </row>
    <row r="46" spans="2:11" x14ac:dyDescent="0.25">
      <c r="B46">
        <v>-62</v>
      </c>
      <c r="C46" s="1">
        <v>1.6667E-9</v>
      </c>
      <c r="D46">
        <v>3.2349999999999999</v>
      </c>
      <c r="E46">
        <v>0.63900000000000001</v>
      </c>
      <c r="F46" s="1">
        <v>0.72970000000000002</v>
      </c>
      <c r="G46">
        <v>1.3600000000000001E-3</v>
      </c>
      <c r="H46">
        <v>1.3985000000000001</v>
      </c>
      <c r="I46">
        <v>21.649899999999999</v>
      </c>
      <c r="J46" s="1">
        <f t="shared" si="0"/>
        <v>21.43847831472798</v>
      </c>
      <c r="K46" s="1">
        <f t="shared" si="1"/>
        <v>1597.7546289168781</v>
      </c>
    </row>
    <row r="47" spans="2:11" x14ac:dyDescent="0.25">
      <c r="B47">
        <v>-62</v>
      </c>
      <c r="C47" s="1">
        <v>1.349E-9</v>
      </c>
      <c r="D47">
        <v>3.2519999999999998</v>
      </c>
      <c r="E47">
        <v>0.57699999999999996</v>
      </c>
      <c r="F47" s="1">
        <v>0.67279999999999995</v>
      </c>
      <c r="G47">
        <v>1.31E-3</v>
      </c>
      <c r="H47">
        <v>1.4339</v>
      </c>
      <c r="I47">
        <v>20.551500000000001</v>
      </c>
      <c r="J47" s="1">
        <f t="shared" si="0"/>
        <v>18.868856215600253</v>
      </c>
      <c r="K47" s="1">
        <f t="shared" si="1"/>
        <v>1444.8900860304689</v>
      </c>
    </row>
    <row r="48" spans="2:11" x14ac:dyDescent="0.25">
      <c r="B48">
        <v>-62</v>
      </c>
      <c r="C48" s="1">
        <v>5.1013000000000002E-9</v>
      </c>
      <c r="D48">
        <v>4.8949999999999996</v>
      </c>
      <c r="E48">
        <v>0.96799999999999997</v>
      </c>
      <c r="F48" s="1">
        <v>1.087</v>
      </c>
      <c r="G48">
        <v>1.6199999999999999E-3</v>
      </c>
      <c r="H48">
        <v>1.2578</v>
      </c>
      <c r="I48">
        <v>29.297899999999998</v>
      </c>
      <c r="J48" s="1">
        <f t="shared" si="0"/>
        <v>36.846485009414685</v>
      </c>
      <c r="K48" s="1">
        <f t="shared" si="1"/>
        <v>2447.7822204149652</v>
      </c>
    </row>
    <row r="49" spans="2:11" x14ac:dyDescent="0.25">
      <c r="B49">
        <v>-62</v>
      </c>
      <c r="C49" s="1">
        <v>3.6225999999999999E-9</v>
      </c>
      <c r="D49">
        <v>5.4969999999999999</v>
      </c>
      <c r="E49">
        <v>1.0169999999999999</v>
      </c>
      <c r="F49" s="1">
        <v>0.69799999999999995</v>
      </c>
      <c r="G49">
        <v>1.66E-3</v>
      </c>
      <c r="H49">
        <v>1.2428999999999999</v>
      </c>
      <c r="I49">
        <v>30.975899999999999</v>
      </c>
      <c r="J49" s="1">
        <f t="shared" si="0"/>
        <v>39.158777178622636</v>
      </c>
      <c r="K49" s="1">
        <f t="shared" si="1"/>
        <v>2567.9905409131529</v>
      </c>
    </row>
    <row r="50" spans="2:11" x14ac:dyDescent="0.25">
      <c r="B50">
        <v>-61</v>
      </c>
      <c r="C50" s="1">
        <v>2.3252999999999998E-9</v>
      </c>
      <c r="D50">
        <v>5.2149999999999999</v>
      </c>
      <c r="E50">
        <v>0.88300000000000001</v>
      </c>
      <c r="F50" s="1">
        <v>0.55530000000000002</v>
      </c>
      <c r="G50">
        <v>1.56E-3</v>
      </c>
      <c r="H50">
        <v>1.2825</v>
      </c>
      <c r="I50">
        <v>28.680700000000002</v>
      </c>
      <c r="J50" s="1">
        <f t="shared" si="0"/>
        <v>33.362588012148748</v>
      </c>
      <c r="K50" s="1">
        <f t="shared" si="1"/>
        <v>2263.5776092859664</v>
      </c>
    </row>
    <row r="51" spans="2:11" x14ac:dyDescent="0.25">
      <c r="B51">
        <v>-56</v>
      </c>
      <c r="C51" s="1">
        <v>3.9622000000000002E-9</v>
      </c>
      <c r="D51">
        <v>6.4749999999999996</v>
      </c>
      <c r="E51">
        <v>1.1819999999999999</v>
      </c>
      <c r="F51" s="1">
        <v>0.56859999999999999</v>
      </c>
      <c r="G51">
        <v>1.7700000000000001E-3</v>
      </c>
      <c r="H51">
        <v>1.2028000000000001</v>
      </c>
      <c r="I51">
        <v>34.5501</v>
      </c>
      <c r="J51" s="1">
        <f t="shared" si="0"/>
        <v>46.299170211143945</v>
      </c>
      <c r="K51" s="1">
        <f t="shared" si="1"/>
        <v>2930.1650081468551</v>
      </c>
    </row>
    <row r="52" spans="2:11" x14ac:dyDescent="0.25">
      <c r="B52">
        <v>-52</v>
      </c>
      <c r="C52" s="1">
        <v>1.3049999999999999E-8</v>
      </c>
      <c r="D52">
        <v>14.792</v>
      </c>
      <c r="E52">
        <v>1.849</v>
      </c>
      <c r="F52" s="1">
        <v>0.65669999999999995</v>
      </c>
      <c r="G52">
        <v>2.2899999999999999E-3</v>
      </c>
      <c r="H52">
        <v>1.1092</v>
      </c>
      <c r="I52">
        <v>51.695900000000002</v>
      </c>
      <c r="J52" s="1">
        <f t="shared" si="0"/>
        <v>70.027903025184571</v>
      </c>
      <c r="K52" s="1">
        <f t="shared" si="1"/>
        <v>4059.1540501348072</v>
      </c>
    </row>
    <row r="53" spans="2:11" x14ac:dyDescent="0.25">
      <c r="B53">
        <v>-52</v>
      </c>
      <c r="C53" s="1">
        <v>2.4662E-9</v>
      </c>
      <c r="D53">
        <v>10.817</v>
      </c>
      <c r="E53">
        <v>1.633</v>
      </c>
      <c r="F53" s="1">
        <v>0.17380000000000001</v>
      </c>
      <c r="G53">
        <v>2.1199999999999999E-3</v>
      </c>
      <c r="H53">
        <v>1.1314</v>
      </c>
      <c r="I53">
        <v>45.701900000000002</v>
      </c>
      <c r="J53" s="1">
        <f t="shared" si="0"/>
        <v>63.287055752206463</v>
      </c>
      <c r="K53" s="1">
        <f t="shared" si="1"/>
        <v>3748.1100546297735</v>
      </c>
    </row>
    <row r="54" spans="2:11" x14ac:dyDescent="0.25">
      <c r="B54">
        <v>-47</v>
      </c>
      <c r="C54" s="1">
        <v>5.7195000000000004E-9</v>
      </c>
      <c r="D54">
        <v>23.137</v>
      </c>
      <c r="E54">
        <v>5.0860000000000003</v>
      </c>
      <c r="F54" s="1">
        <v>5.3620000000000001E-2</v>
      </c>
      <c r="G54">
        <v>4.5900000000000003E-3</v>
      </c>
      <c r="H54">
        <v>1.0479000000000001</v>
      </c>
      <c r="I54">
        <v>69.667000000000002</v>
      </c>
      <c r="J54" s="1">
        <f t="shared" si="0"/>
        <v>93.62113894328327</v>
      </c>
      <c r="K54" s="1">
        <f t="shared" si="1"/>
        <v>5102.2705829479128</v>
      </c>
    </row>
    <row r="55" spans="2:11" x14ac:dyDescent="0.25">
      <c r="B55">
        <v>-43</v>
      </c>
      <c r="C55" s="1">
        <v>6.0611999999999997E-9</v>
      </c>
      <c r="D55">
        <v>28.867000000000001</v>
      </c>
      <c r="E55">
        <v>7.3819999999999997</v>
      </c>
      <c r="F55" s="1">
        <v>3.065E-2</v>
      </c>
      <c r="G55">
        <v>6.2100000000000002E-3</v>
      </c>
      <c r="H55">
        <v>1.0403</v>
      </c>
      <c r="I55">
        <v>76.505899999999997</v>
      </c>
      <c r="J55" s="1">
        <f t="shared" si="0"/>
        <v>97.167219070981588</v>
      </c>
      <c r="K55" s="1">
        <f t="shared" si="1"/>
        <v>5253.89225733478</v>
      </c>
    </row>
    <row r="56" spans="2:11" x14ac:dyDescent="0.25">
      <c r="B56">
        <v>-41</v>
      </c>
      <c r="C56" s="1">
        <v>1.5028999999999998E-8</v>
      </c>
      <c r="D56">
        <v>25.221</v>
      </c>
      <c r="E56">
        <v>2.7879999999999998</v>
      </c>
      <c r="F56" s="1">
        <v>0.29260000000000003</v>
      </c>
      <c r="G56">
        <v>2.96E-3</v>
      </c>
      <c r="H56">
        <v>1.0690999999999999</v>
      </c>
      <c r="I56">
        <v>66.883499999999998</v>
      </c>
      <c r="J56" s="1">
        <f t="shared" si="0"/>
        <v>84.517551825380977</v>
      </c>
      <c r="K56" s="1">
        <f t="shared" si="1"/>
        <v>4707.2738478427036</v>
      </c>
    </row>
    <row r="57" spans="2:11" x14ac:dyDescent="0.25">
      <c r="B57">
        <v>-48</v>
      </c>
      <c r="C57" s="1">
        <v>2.2311E-8</v>
      </c>
      <c r="D57">
        <v>25.064</v>
      </c>
      <c r="E57">
        <v>6.3049999999999997</v>
      </c>
      <c r="F57" s="1">
        <v>0.1605</v>
      </c>
      <c r="G57">
        <v>5.3400000000000001E-3</v>
      </c>
      <c r="H57">
        <v>1.0414000000000001</v>
      </c>
      <c r="I57">
        <v>71.841200000000001</v>
      </c>
      <c r="J57" s="1">
        <f t="shared" si="0"/>
        <v>96.644153590569857</v>
      </c>
      <c r="K57" s="1">
        <f t="shared" si="1"/>
        <v>5231.6021133849017</v>
      </c>
    </row>
    <row r="58" spans="2:11" x14ac:dyDescent="0.25">
      <c r="B58">
        <v>-44</v>
      </c>
      <c r="C58" s="1">
        <v>1.9531999999999999E-8</v>
      </c>
      <c r="D58">
        <v>36.131999999999998</v>
      </c>
      <c r="E58">
        <v>9.7249999999999996</v>
      </c>
      <c r="F58" s="1">
        <v>5.9080000000000001E-2</v>
      </c>
      <c r="G58">
        <v>7.4200000000000004E-3</v>
      </c>
      <c r="H58">
        <v>1.0350999999999999</v>
      </c>
      <c r="I58">
        <v>83.6494</v>
      </c>
      <c r="J58" s="1">
        <f t="shared" si="0"/>
        <v>99.686200530342816</v>
      </c>
      <c r="K58" s="1">
        <f t="shared" si="1"/>
        <v>5360.8835887564828</v>
      </c>
    </row>
    <row r="59" spans="2:11" x14ac:dyDescent="0.25">
      <c r="B59">
        <v>-44</v>
      </c>
      <c r="C59" s="1">
        <v>2.4839000000000002E-8</v>
      </c>
      <c r="D59">
        <v>51.780999999999999</v>
      </c>
      <c r="E59">
        <v>25.814</v>
      </c>
      <c r="F59" s="1">
        <v>1.494E-2</v>
      </c>
      <c r="G59">
        <v>1.8800000000000001E-2</v>
      </c>
      <c r="H59">
        <v>1.0305</v>
      </c>
      <c r="I59">
        <v>101.4023</v>
      </c>
      <c r="J59" s="1">
        <f t="shared" si="0"/>
        <v>101.9798639786127</v>
      </c>
      <c r="K59" s="1">
        <f t="shared" si="1"/>
        <v>5457.8062675488445</v>
      </c>
    </row>
    <row r="60" spans="2:11" x14ac:dyDescent="0.25">
      <c r="B60">
        <v>-42</v>
      </c>
      <c r="C60" s="1">
        <v>1.0043000000000001E-7</v>
      </c>
      <c r="D60">
        <v>53.917999999999999</v>
      </c>
      <c r="E60">
        <v>10.385</v>
      </c>
      <c r="F60" s="1">
        <v>0.17580000000000001</v>
      </c>
      <c r="G60">
        <v>8.0000000000000002E-3</v>
      </c>
      <c r="H60">
        <v>1.0338000000000001</v>
      </c>
      <c r="I60">
        <v>99.614199999999997</v>
      </c>
      <c r="J60" s="1">
        <f t="shared" si="0"/>
        <v>100.32809958954201</v>
      </c>
      <c r="K60" s="1">
        <f t="shared" si="1"/>
        <v>5388.0554016439874</v>
      </c>
    </row>
    <row r="61" spans="2:11" x14ac:dyDescent="0.25">
      <c r="B61">
        <v>-39</v>
      </c>
      <c r="C61" s="1">
        <v>3.7125000000000003E-8</v>
      </c>
      <c r="D61">
        <v>44.889000000000003</v>
      </c>
      <c r="E61">
        <v>24.771999999999998</v>
      </c>
      <c r="F61" s="1">
        <v>2.972E-2</v>
      </c>
      <c r="G61">
        <v>1.6590000000000001E-2</v>
      </c>
      <c r="H61">
        <v>1.0304</v>
      </c>
      <c r="I61">
        <v>94.105999999999995</v>
      </c>
      <c r="J61" s="1">
        <f t="shared" si="0"/>
        <v>102.03042297125982</v>
      </c>
      <c r="K61" s="1">
        <f t="shared" si="1"/>
        <v>5459.9374763682126</v>
      </c>
    </row>
    <row r="62" spans="2:11" x14ac:dyDescent="0.25">
      <c r="B62">
        <v>-38</v>
      </c>
      <c r="C62" s="1">
        <v>3.4632000000000002E-8</v>
      </c>
      <c r="D62">
        <v>45.392000000000003</v>
      </c>
      <c r="E62">
        <v>26.97</v>
      </c>
      <c r="F62" s="1">
        <v>2.4459999999999999E-2</v>
      </c>
      <c r="G62">
        <v>1.7749999999999998E-2</v>
      </c>
      <c r="H62">
        <v>1.0304</v>
      </c>
      <c r="I62">
        <v>94.962500000000006</v>
      </c>
      <c r="J62" s="1">
        <f t="shared" si="0"/>
        <v>102.03042297125982</v>
      </c>
      <c r="K62" s="1">
        <f t="shared" si="1"/>
        <v>5459.9374763682126</v>
      </c>
    </row>
    <row r="63" spans="2:11" x14ac:dyDescent="0.25">
      <c r="B63">
        <v>-36</v>
      </c>
      <c r="C63" s="1">
        <v>1.1047E-8</v>
      </c>
      <c r="D63">
        <v>25.791</v>
      </c>
      <c r="E63">
        <v>6.7809999999999997</v>
      </c>
      <c r="F63" s="1">
        <v>6.8760000000000002E-2</v>
      </c>
      <c r="G63">
        <v>5.4299999999999999E-3</v>
      </c>
      <c r="H63">
        <v>1.0415000000000001</v>
      </c>
      <c r="I63">
        <v>72.925299999999993</v>
      </c>
      <c r="J63" s="1">
        <f t="shared" si="0"/>
        <v>96.596769347426743</v>
      </c>
      <c r="K63" s="1">
        <f t="shared" si="1"/>
        <v>5229.5815967218468</v>
      </c>
    </row>
    <row r="64" spans="2:11" x14ac:dyDescent="0.25">
      <c r="B64">
        <v>-33</v>
      </c>
      <c r="C64" s="1">
        <v>4.9491000000000003E-8</v>
      </c>
      <c r="D64">
        <v>53.363</v>
      </c>
      <c r="E64">
        <v>28.965</v>
      </c>
      <c r="F64" s="1">
        <v>2.5360000000000001E-2</v>
      </c>
      <c r="G64">
        <v>1.951E-2</v>
      </c>
      <c r="H64">
        <v>1.0304</v>
      </c>
      <c r="I64">
        <v>102.5659</v>
      </c>
      <c r="J64" s="1">
        <f t="shared" si="0"/>
        <v>102.03042297125982</v>
      </c>
      <c r="K64" s="1">
        <f t="shared" si="1"/>
        <v>5459.9374763682126</v>
      </c>
    </row>
    <row r="65" spans="2:11" x14ac:dyDescent="0.25">
      <c r="B65">
        <v>-33</v>
      </c>
      <c r="C65" s="1">
        <v>4.6351000000000003E-8</v>
      </c>
      <c r="D65">
        <v>54.356000000000002</v>
      </c>
      <c r="E65">
        <v>25.725999999999999</v>
      </c>
      <c r="F65" s="1">
        <v>2.716E-2</v>
      </c>
      <c r="G65">
        <v>1.7510000000000001E-2</v>
      </c>
      <c r="H65">
        <v>1.0306</v>
      </c>
      <c r="I65">
        <v>102.751</v>
      </c>
      <c r="J65" s="1">
        <f t="shared" si="0"/>
        <v>101.92933494176664</v>
      </c>
      <c r="K65" s="1">
        <f t="shared" si="1"/>
        <v>5455.6760972984612</v>
      </c>
    </row>
    <row r="66" spans="2:11" x14ac:dyDescent="0.25">
      <c r="B66">
        <v>-30</v>
      </c>
      <c r="C66" s="1">
        <v>2.5746000000000001E-8</v>
      </c>
      <c r="D66">
        <v>64.787999999999997</v>
      </c>
      <c r="E66">
        <v>27.925000000000001</v>
      </c>
      <c r="F66" s="1">
        <v>1.0789999999999999E-2</v>
      </c>
      <c r="G66">
        <v>1.9480000000000001E-2</v>
      </c>
      <c r="H66">
        <v>1.0306</v>
      </c>
      <c r="I66">
        <v>111.812</v>
      </c>
      <c r="J66" s="1">
        <f t="shared" si="0"/>
        <v>101.92933494176664</v>
      </c>
      <c r="K66" s="1">
        <f t="shared" si="1"/>
        <v>5455.6760972984612</v>
      </c>
    </row>
    <row r="67" spans="2:11" x14ac:dyDescent="0.25">
      <c r="B67">
        <v>-28</v>
      </c>
      <c r="C67" s="1">
        <v>7.4558999999999999E-8</v>
      </c>
      <c r="D67">
        <v>75.638999999999996</v>
      </c>
      <c r="E67">
        <v>29.780999999999999</v>
      </c>
      <c r="F67" s="1">
        <v>2.128E-2</v>
      </c>
      <c r="G67">
        <v>2.215E-2</v>
      </c>
      <c r="H67">
        <v>1.0306999999999999</v>
      </c>
      <c r="I67">
        <v>122.58110000000001</v>
      </c>
      <c r="J67" s="1">
        <f t="shared" si="0"/>
        <v>101.87883584006906</v>
      </c>
      <c r="K67" s="1">
        <f t="shared" si="1"/>
        <v>5453.5469650102514</v>
      </c>
    </row>
    <row r="68" spans="2:11" x14ac:dyDescent="0.25">
      <c r="B68">
        <v>-28</v>
      </c>
      <c r="C68" s="1">
        <v>3.5480999999999999E-8</v>
      </c>
      <c r="D68">
        <v>56.697000000000003</v>
      </c>
      <c r="E68">
        <v>30.789000000000001</v>
      </c>
      <c r="F68" s="1">
        <v>1.5630000000000002E-2</v>
      </c>
      <c r="G68">
        <v>2.1139999999999999E-2</v>
      </c>
      <c r="H68">
        <v>1.0304</v>
      </c>
      <c r="I68">
        <v>105.60339999999999</v>
      </c>
      <c r="J68" s="1">
        <f t="shared" si="0"/>
        <v>102.03042297125982</v>
      </c>
      <c r="K68" s="1">
        <f t="shared" si="1"/>
        <v>5459.9374763682126</v>
      </c>
    </row>
    <row r="69" spans="2:11" x14ac:dyDescent="0.25">
      <c r="B69">
        <v>-34</v>
      </c>
      <c r="C69" s="1">
        <v>9.8656999999999995E-8</v>
      </c>
      <c r="D69">
        <v>53.317</v>
      </c>
      <c r="E69">
        <v>27.18</v>
      </c>
      <c r="F69" s="1">
        <v>5.6329999999999998E-2</v>
      </c>
      <c r="G69">
        <v>1.8679999999999999E-2</v>
      </c>
      <c r="H69">
        <v>1.0304</v>
      </c>
      <c r="I69">
        <v>101.8674</v>
      </c>
      <c r="J69" s="1">
        <f t="shared" ref="J69:J118" si="2">118.893*H69^(-5.10744)</f>
        <v>102.03042297125982</v>
      </c>
      <c r="K69" s="1">
        <f t="shared" ref="K69:K118" si="3">6159*H69^(-4.023)</f>
        <v>5459.9374763682126</v>
      </c>
    </row>
    <row r="70" spans="2:11" x14ac:dyDescent="0.25">
      <c r="B70">
        <v>-37</v>
      </c>
      <c r="C70" s="1">
        <v>1.2129E-7</v>
      </c>
      <c r="D70">
        <v>47.063000000000002</v>
      </c>
      <c r="E70">
        <v>6.7080000000000002</v>
      </c>
      <c r="F70" s="1">
        <v>0.42309999999999998</v>
      </c>
      <c r="G70">
        <v>5.4400000000000004E-3</v>
      </c>
      <c r="H70">
        <v>1.0383</v>
      </c>
      <c r="I70">
        <v>91.9786</v>
      </c>
      <c r="J70" s="1">
        <f t="shared" si="2"/>
        <v>98.126947268011492</v>
      </c>
      <c r="K70" s="1">
        <f t="shared" si="3"/>
        <v>5294.7244387174251</v>
      </c>
    </row>
    <row r="71" spans="2:11" x14ac:dyDescent="0.25">
      <c r="B71">
        <v>-48</v>
      </c>
      <c r="C71" s="1">
        <v>7.4365000000000001E-9</v>
      </c>
      <c r="D71">
        <v>31.201000000000001</v>
      </c>
      <c r="E71">
        <v>14.534000000000001</v>
      </c>
      <c r="F71" s="1">
        <v>1.6400000000000001E-2</v>
      </c>
      <c r="G71">
        <v>1.044E-2</v>
      </c>
      <c r="H71">
        <v>1.0319</v>
      </c>
      <c r="I71">
        <v>80.438900000000004</v>
      </c>
      <c r="J71" s="1">
        <f t="shared" si="2"/>
        <v>101.27517406584752</v>
      </c>
      <c r="K71" s="1">
        <f t="shared" si="3"/>
        <v>5428.0781182860546</v>
      </c>
    </row>
    <row r="72" spans="2:11" x14ac:dyDescent="0.25">
      <c r="B72">
        <v>-39</v>
      </c>
      <c r="C72" s="1">
        <v>7.8108E-8</v>
      </c>
      <c r="D72">
        <v>49.628999999999998</v>
      </c>
      <c r="E72">
        <v>27.902000000000001</v>
      </c>
      <c r="F72" s="1">
        <v>4.7570000000000001E-2</v>
      </c>
      <c r="G72">
        <v>1.8720000000000001E-2</v>
      </c>
      <c r="H72">
        <v>1.0304</v>
      </c>
      <c r="I72">
        <v>98.633700000000005</v>
      </c>
      <c r="J72" s="1">
        <f t="shared" si="2"/>
        <v>102.03042297125982</v>
      </c>
      <c r="K72" s="1">
        <f t="shared" si="3"/>
        <v>5459.9374763682126</v>
      </c>
    </row>
    <row r="73" spans="2:11" x14ac:dyDescent="0.25">
      <c r="B73">
        <v>-17</v>
      </c>
      <c r="C73" s="1">
        <v>1.0117E-7</v>
      </c>
      <c r="D73">
        <v>69.694000000000003</v>
      </c>
      <c r="E73">
        <v>30.690999999999999</v>
      </c>
      <c r="F73" s="1">
        <v>3.4709999999999998E-2</v>
      </c>
      <c r="G73">
        <v>2.1659999999999999E-2</v>
      </c>
      <c r="H73">
        <v>1.0305</v>
      </c>
      <c r="I73">
        <v>116.07340000000001</v>
      </c>
      <c r="J73" s="1">
        <f t="shared" si="2"/>
        <v>101.9798639786127</v>
      </c>
      <c r="K73" s="1">
        <f t="shared" si="3"/>
        <v>5457.8062675488445</v>
      </c>
    </row>
    <row r="74" spans="2:11" x14ac:dyDescent="0.25">
      <c r="B74">
        <v>-27</v>
      </c>
      <c r="C74" s="1">
        <v>1.8061E-7</v>
      </c>
      <c r="D74">
        <v>67.162999999999997</v>
      </c>
      <c r="E74">
        <v>17.832999999999998</v>
      </c>
      <c r="F74" s="1">
        <v>0.1338</v>
      </c>
      <c r="G74">
        <v>1.265E-2</v>
      </c>
      <c r="H74">
        <v>1.0314000000000001</v>
      </c>
      <c r="I74">
        <v>111.0441</v>
      </c>
      <c r="J74" s="1">
        <f t="shared" si="2"/>
        <v>101.5261785809293</v>
      </c>
      <c r="K74" s="1">
        <f t="shared" si="3"/>
        <v>5438.6720510484174</v>
      </c>
    </row>
    <row r="75" spans="2:11" x14ac:dyDescent="0.25">
      <c r="B75">
        <v>-21</v>
      </c>
      <c r="C75" s="1">
        <v>4.7113000000000001E-7</v>
      </c>
      <c r="D75">
        <v>82.87</v>
      </c>
      <c r="E75">
        <v>19.936</v>
      </c>
      <c r="F75" s="1">
        <v>0.22559999999999999</v>
      </c>
      <c r="G75">
        <v>1.498E-2</v>
      </c>
      <c r="H75">
        <v>1.0310999999999999</v>
      </c>
      <c r="I75">
        <v>124.6735</v>
      </c>
      <c r="J75" s="1">
        <f t="shared" si="2"/>
        <v>101.67713837227903</v>
      </c>
      <c r="K75" s="1">
        <f t="shared" si="3"/>
        <v>5445.0408033574367</v>
      </c>
    </row>
    <row r="76" spans="2:11" x14ac:dyDescent="0.25">
      <c r="B76">
        <v>-21</v>
      </c>
      <c r="C76" s="1">
        <v>9.8975999999999999E-7</v>
      </c>
      <c r="D76">
        <v>71.326999999999998</v>
      </c>
      <c r="E76">
        <v>16.579999999999998</v>
      </c>
      <c r="F76" s="1">
        <v>0.82389999999999997</v>
      </c>
      <c r="G76">
        <v>1.227E-2</v>
      </c>
      <c r="H76">
        <v>1.0315000000000001</v>
      </c>
      <c r="I76">
        <v>112.01949999999999</v>
      </c>
      <c r="J76" s="1">
        <f t="shared" si="2"/>
        <v>101.47591821887073</v>
      </c>
      <c r="K76" s="1">
        <f t="shared" si="3"/>
        <v>5436.5512006620083</v>
      </c>
    </row>
    <row r="77" spans="2:11" x14ac:dyDescent="0.25">
      <c r="B77">
        <v>-22</v>
      </c>
      <c r="C77" s="1">
        <v>6.5242999999999997E-7</v>
      </c>
      <c r="D77">
        <v>81.757000000000005</v>
      </c>
      <c r="E77">
        <v>16.829999999999998</v>
      </c>
      <c r="F77" s="1">
        <v>0.41639999999999999</v>
      </c>
      <c r="G77">
        <v>1.285E-2</v>
      </c>
      <c r="H77">
        <v>1.0315000000000001</v>
      </c>
      <c r="I77">
        <v>121.9409</v>
      </c>
      <c r="J77" s="1">
        <f t="shared" si="2"/>
        <v>101.47591821887073</v>
      </c>
      <c r="K77" s="1">
        <f t="shared" si="3"/>
        <v>5436.5512006620083</v>
      </c>
    </row>
    <row r="78" spans="2:11" x14ac:dyDescent="0.25">
      <c r="B78">
        <v>-22</v>
      </c>
      <c r="C78" s="1">
        <v>5.5703999999999996E-7</v>
      </c>
      <c r="D78">
        <v>82.358000000000004</v>
      </c>
      <c r="E78">
        <v>17.257999999999999</v>
      </c>
      <c r="F78" s="1">
        <v>0.32929999999999998</v>
      </c>
      <c r="G78">
        <v>1.325E-2</v>
      </c>
      <c r="H78">
        <v>1.0314000000000001</v>
      </c>
      <c r="I78">
        <v>123.3618</v>
      </c>
      <c r="J78" s="1">
        <f t="shared" si="2"/>
        <v>101.5261785809293</v>
      </c>
      <c r="K78" s="1">
        <f t="shared" si="3"/>
        <v>5438.6720510484174</v>
      </c>
    </row>
    <row r="79" spans="2:11" x14ac:dyDescent="0.25">
      <c r="B79">
        <v>-22</v>
      </c>
      <c r="C79" s="1">
        <v>2.0090999999999999E-7</v>
      </c>
      <c r="D79">
        <v>76.972999999999999</v>
      </c>
      <c r="E79">
        <v>12.563000000000001</v>
      </c>
      <c r="F79" s="1">
        <v>0.1883</v>
      </c>
      <c r="G79">
        <v>9.9000000000000008E-3</v>
      </c>
      <c r="H79">
        <v>1.0325</v>
      </c>
      <c r="I79">
        <v>118.26349999999999</v>
      </c>
      <c r="J79" s="1">
        <f t="shared" si="2"/>
        <v>100.97494747281338</v>
      </c>
      <c r="K79" s="1">
        <f t="shared" si="3"/>
        <v>5415.3993860592109</v>
      </c>
    </row>
    <row r="80" spans="2:11" x14ac:dyDescent="0.25">
      <c r="B80">
        <v>-28</v>
      </c>
      <c r="C80" s="1">
        <v>3.2920000000000001E-7</v>
      </c>
      <c r="D80">
        <v>69.313000000000002</v>
      </c>
      <c r="E80">
        <v>11.856999999999999</v>
      </c>
      <c r="F80" s="1">
        <v>0.37369999999999998</v>
      </c>
      <c r="G80">
        <v>9.2599999999999991E-3</v>
      </c>
      <c r="H80">
        <v>1.0328999999999999</v>
      </c>
      <c r="I80">
        <v>112.1516</v>
      </c>
      <c r="J80" s="1">
        <f t="shared" si="2"/>
        <v>100.7753875990487</v>
      </c>
      <c r="K80" s="1">
        <f t="shared" si="3"/>
        <v>5406.9674361298476</v>
      </c>
    </row>
    <row r="81" spans="2:11" x14ac:dyDescent="0.25">
      <c r="B81">
        <v>-29</v>
      </c>
      <c r="C81" s="1">
        <v>9.5682000000000001E-7</v>
      </c>
      <c r="D81">
        <v>78.807000000000002</v>
      </c>
      <c r="E81">
        <v>15.02</v>
      </c>
      <c r="F81" s="1">
        <v>0.70850000000000002</v>
      </c>
      <c r="G81">
        <v>1.145E-2</v>
      </c>
      <c r="H81">
        <v>1.0318000000000001</v>
      </c>
      <c r="I81">
        <v>119.8319</v>
      </c>
      <c r="J81" s="1">
        <f t="shared" si="2"/>
        <v>101.32531555077121</v>
      </c>
      <c r="K81" s="1">
        <f t="shared" si="3"/>
        <v>5430.19484220915</v>
      </c>
    </row>
    <row r="82" spans="2:11" x14ac:dyDescent="0.25">
      <c r="B82">
        <v>-29</v>
      </c>
      <c r="C82" s="1">
        <v>5.9861000000000004E-7</v>
      </c>
      <c r="D82">
        <v>76.861999999999995</v>
      </c>
      <c r="E82">
        <v>23.97</v>
      </c>
      <c r="F82" s="1">
        <v>0.25840000000000002</v>
      </c>
      <c r="G82">
        <v>1.728E-2</v>
      </c>
      <c r="H82">
        <v>1.0307999999999999</v>
      </c>
      <c r="I82">
        <v>120.0355</v>
      </c>
      <c r="J82" s="1">
        <f t="shared" si="2"/>
        <v>101.82836665288356</v>
      </c>
      <c r="K82" s="1">
        <f t="shared" si="3"/>
        <v>5451.4188700778213</v>
      </c>
    </row>
    <row r="83" spans="2:11" x14ac:dyDescent="0.25">
      <c r="B83">
        <v>-30</v>
      </c>
      <c r="C83" s="1">
        <v>6.5346000000000003E-7</v>
      </c>
      <c r="D83">
        <v>64.414000000000001</v>
      </c>
      <c r="E83">
        <v>23.689</v>
      </c>
      <c r="F83" s="1">
        <v>0.39119999999999999</v>
      </c>
      <c r="G83">
        <v>1.6320000000000001E-2</v>
      </c>
      <c r="H83">
        <v>1.0306999999999999</v>
      </c>
      <c r="I83">
        <v>108.3674</v>
      </c>
      <c r="J83" s="1">
        <f t="shared" si="2"/>
        <v>101.87883584006906</v>
      </c>
      <c r="K83" s="1">
        <f t="shared" si="3"/>
        <v>5453.5469650102514</v>
      </c>
    </row>
    <row r="84" spans="2:11" x14ac:dyDescent="0.25">
      <c r="B84">
        <v>-31</v>
      </c>
      <c r="C84" s="1">
        <v>5.0429999999999998E-7</v>
      </c>
      <c r="D84">
        <v>64.616</v>
      </c>
      <c r="E84">
        <v>24.768999999999998</v>
      </c>
      <c r="F84" s="1">
        <v>0.28179999999999999</v>
      </c>
      <c r="G84">
        <v>1.7059999999999999E-2</v>
      </c>
      <c r="H84">
        <v>1.0306</v>
      </c>
      <c r="I84">
        <v>108.95050000000001</v>
      </c>
      <c r="J84" s="1">
        <f t="shared" si="2"/>
        <v>101.92933494176664</v>
      </c>
      <c r="K84" s="1">
        <f t="shared" si="3"/>
        <v>5455.6760972984612</v>
      </c>
    </row>
    <row r="85" spans="2:11" x14ac:dyDescent="0.25">
      <c r="B85">
        <v>-33</v>
      </c>
      <c r="C85" s="1">
        <v>2.8350999999999998E-7</v>
      </c>
      <c r="D85">
        <v>63.460999999999999</v>
      </c>
      <c r="E85">
        <v>16.736000000000001</v>
      </c>
      <c r="F85" s="1">
        <v>0.2462</v>
      </c>
      <c r="G85">
        <v>1.214E-2</v>
      </c>
      <c r="H85">
        <v>1.0316000000000001</v>
      </c>
      <c r="I85">
        <v>107.8282</v>
      </c>
      <c r="J85" s="1">
        <f t="shared" si="2"/>
        <v>101.42568760681611</v>
      </c>
      <c r="K85" s="1">
        <f t="shared" si="3"/>
        <v>5434.4313827950518</v>
      </c>
    </row>
    <row r="86" spans="2:11" x14ac:dyDescent="0.25">
      <c r="B86">
        <v>-33</v>
      </c>
      <c r="C86" s="1">
        <v>3.3929000000000002E-7</v>
      </c>
      <c r="D86">
        <v>72.632000000000005</v>
      </c>
      <c r="E86">
        <v>14.128</v>
      </c>
      <c r="F86" s="1">
        <v>0.30609999999999998</v>
      </c>
      <c r="G86">
        <v>1.052E-2</v>
      </c>
      <c r="H86">
        <v>1.0321</v>
      </c>
      <c r="I86">
        <v>114.3828</v>
      </c>
      <c r="J86" s="1">
        <f t="shared" si="2"/>
        <v>101.17498007998449</v>
      </c>
      <c r="K86" s="1">
        <f t="shared" si="3"/>
        <v>5423.8477601722734</v>
      </c>
    </row>
    <row r="87" spans="2:11" x14ac:dyDescent="0.25">
      <c r="B87">
        <v>-34</v>
      </c>
      <c r="C87" s="1">
        <v>3.3229000000000002E-7</v>
      </c>
      <c r="D87">
        <v>68.522000000000006</v>
      </c>
      <c r="E87">
        <v>18.16</v>
      </c>
      <c r="F87" s="1">
        <v>0.24879999999999999</v>
      </c>
      <c r="G87">
        <v>1.311E-2</v>
      </c>
      <c r="H87">
        <v>1.0313000000000001</v>
      </c>
      <c r="I87">
        <v>111.20140000000001</v>
      </c>
      <c r="J87" s="1">
        <f t="shared" si="2"/>
        <v>101.57646871349876</v>
      </c>
      <c r="K87" s="1">
        <f t="shared" si="3"/>
        <v>5440.7939345573832</v>
      </c>
    </row>
    <row r="88" spans="2:11" x14ac:dyDescent="0.25">
      <c r="B88">
        <v>-38</v>
      </c>
      <c r="C88" s="1">
        <v>1.0081E-7</v>
      </c>
      <c r="D88">
        <v>51.033000000000001</v>
      </c>
      <c r="E88">
        <v>9.4860000000000007</v>
      </c>
      <c r="F88" s="1">
        <v>0.22339999999999999</v>
      </c>
      <c r="G88">
        <v>7.4000000000000003E-3</v>
      </c>
      <c r="H88">
        <v>1.0347999999999999</v>
      </c>
      <c r="I88">
        <v>95.872600000000006</v>
      </c>
      <c r="J88" s="1">
        <f t="shared" si="2"/>
        <v>99.83389414839732</v>
      </c>
      <c r="K88" s="1">
        <f t="shared" si="3"/>
        <v>5367.1387937600266</v>
      </c>
    </row>
    <row r="89" spans="2:11" x14ac:dyDescent="0.25">
      <c r="B89">
        <v>-38</v>
      </c>
      <c r="C89" s="1">
        <v>1.2959000000000001E-7</v>
      </c>
      <c r="D89">
        <v>54.567</v>
      </c>
      <c r="E89">
        <v>9.8740000000000006</v>
      </c>
      <c r="F89" s="1">
        <v>0.25540000000000002</v>
      </c>
      <c r="G89">
        <v>7.6400000000000001E-3</v>
      </c>
      <c r="H89">
        <v>1.0343</v>
      </c>
      <c r="I89">
        <v>98.764899999999997</v>
      </c>
      <c r="J89" s="1">
        <f t="shared" si="2"/>
        <v>100.08063208984811</v>
      </c>
      <c r="K89" s="1">
        <f t="shared" si="3"/>
        <v>5377.5844002152826</v>
      </c>
    </row>
    <row r="90" spans="2:11" x14ac:dyDescent="0.25">
      <c r="B90">
        <v>-39</v>
      </c>
      <c r="C90" s="1">
        <v>9.0338999999999999E-8</v>
      </c>
      <c r="D90">
        <v>44.947000000000003</v>
      </c>
      <c r="E90">
        <v>12.515000000000001</v>
      </c>
      <c r="F90" s="1">
        <v>0.16259999999999999</v>
      </c>
      <c r="G90">
        <v>9.1500000000000001E-3</v>
      </c>
      <c r="H90">
        <v>1.0329999999999999</v>
      </c>
      <c r="I90">
        <v>92.156999999999996</v>
      </c>
      <c r="J90" s="1">
        <f t="shared" si="2"/>
        <v>100.72557134281294</v>
      </c>
      <c r="K90" s="1">
        <f t="shared" si="3"/>
        <v>5404.8620104389774</v>
      </c>
    </row>
    <row r="91" spans="2:11" x14ac:dyDescent="0.25">
      <c r="B91">
        <v>-42</v>
      </c>
      <c r="C91" s="1">
        <v>1.4476999999999999E-7</v>
      </c>
      <c r="D91">
        <v>47.119</v>
      </c>
      <c r="E91">
        <v>16.167000000000002</v>
      </c>
      <c r="F91" s="1">
        <v>0.19239999999999999</v>
      </c>
      <c r="G91">
        <v>1.124E-2</v>
      </c>
      <c r="H91">
        <v>1.0317000000000001</v>
      </c>
      <c r="I91">
        <v>93.776499999999999</v>
      </c>
      <c r="J91" s="1">
        <f t="shared" si="2"/>
        <v>101.37548672427452</v>
      </c>
      <c r="K91" s="1">
        <f t="shared" si="3"/>
        <v>5432.3125968448594</v>
      </c>
    </row>
    <row r="92" spans="2:11" x14ac:dyDescent="0.25">
      <c r="B92">
        <v>-43</v>
      </c>
      <c r="C92" s="1">
        <v>1.4583E-7</v>
      </c>
      <c r="D92">
        <v>47.012</v>
      </c>
      <c r="E92">
        <v>17.948</v>
      </c>
      <c r="F92" s="1">
        <v>0.16880000000000001</v>
      </c>
      <c r="G92">
        <v>1.218E-2</v>
      </c>
      <c r="H92">
        <v>1.0314000000000001</v>
      </c>
      <c r="I92">
        <v>94.256900000000002</v>
      </c>
      <c r="J92" s="1">
        <f t="shared" si="2"/>
        <v>101.5261785809293</v>
      </c>
      <c r="K92" s="1">
        <f t="shared" si="3"/>
        <v>5438.6720510484174</v>
      </c>
    </row>
    <row r="93" spans="2:11" x14ac:dyDescent="0.25">
      <c r="B93">
        <v>-44</v>
      </c>
      <c r="C93" s="1">
        <v>6.73E-8</v>
      </c>
      <c r="D93">
        <v>31.619</v>
      </c>
      <c r="E93">
        <v>6.069</v>
      </c>
      <c r="F93" s="1">
        <v>0.40200000000000002</v>
      </c>
      <c r="G93">
        <v>4.8399999999999997E-3</v>
      </c>
      <c r="H93">
        <v>1.0418000000000001</v>
      </c>
      <c r="I93">
        <v>77.921400000000006</v>
      </c>
      <c r="J93" s="1">
        <f t="shared" si="2"/>
        <v>96.454783212357285</v>
      </c>
      <c r="K93" s="1">
        <f t="shared" si="3"/>
        <v>5223.5258898618604</v>
      </c>
    </row>
    <row r="94" spans="2:11" x14ac:dyDescent="0.25">
      <c r="B94">
        <v>-44</v>
      </c>
      <c r="C94" s="1">
        <v>7.9404000000000001E-8</v>
      </c>
      <c r="D94">
        <v>35.14</v>
      </c>
      <c r="E94">
        <v>6.141</v>
      </c>
      <c r="F94" s="1">
        <v>0.43319999999999997</v>
      </c>
      <c r="G94">
        <v>4.8399999999999997E-3</v>
      </c>
      <c r="H94">
        <v>1.0415000000000001</v>
      </c>
      <c r="I94">
        <v>80.625600000000006</v>
      </c>
      <c r="J94" s="1">
        <f t="shared" si="2"/>
        <v>96.596769347426743</v>
      </c>
      <c r="K94" s="1">
        <f t="shared" si="3"/>
        <v>5229.5815967218468</v>
      </c>
    </row>
    <row r="95" spans="2:11" x14ac:dyDescent="0.25">
      <c r="B95">
        <v>-49</v>
      </c>
      <c r="C95" s="1">
        <v>3.0729999999999998E-8</v>
      </c>
      <c r="D95">
        <v>22.3</v>
      </c>
      <c r="E95">
        <v>3.4049999999999998</v>
      </c>
      <c r="F95" s="1">
        <v>0.5232</v>
      </c>
      <c r="G95">
        <v>3.2200000000000002E-3</v>
      </c>
      <c r="H95">
        <v>1.0630999999999999</v>
      </c>
      <c r="I95">
        <v>64.566699999999997</v>
      </c>
      <c r="J95" s="1">
        <f t="shared" si="2"/>
        <v>86.98223680522635</v>
      </c>
      <c r="K95" s="1">
        <f t="shared" si="3"/>
        <v>4815.0691310591983</v>
      </c>
    </row>
    <row r="96" spans="2:11" x14ac:dyDescent="0.25">
      <c r="B96">
        <v>-49</v>
      </c>
      <c r="C96" s="1">
        <v>2.0567999999999999E-8</v>
      </c>
      <c r="D96">
        <v>21.98</v>
      </c>
      <c r="E96">
        <v>3.4340000000000002</v>
      </c>
      <c r="F96" s="1">
        <v>0.34720000000000001</v>
      </c>
      <c r="G96">
        <v>3.2699999999999999E-3</v>
      </c>
      <c r="H96">
        <v>1.0629</v>
      </c>
      <c r="I96">
        <v>64.491600000000005</v>
      </c>
      <c r="J96" s="1">
        <f t="shared" si="2"/>
        <v>87.065862408054443</v>
      </c>
      <c r="K96" s="1">
        <f t="shared" si="3"/>
        <v>4818.7151058709687</v>
      </c>
    </row>
    <row r="97" spans="2:11" x14ac:dyDescent="0.25">
      <c r="B97">
        <v>-43</v>
      </c>
      <c r="C97" s="1">
        <v>1.8682999999999999E-8</v>
      </c>
      <c r="D97">
        <v>31.571000000000002</v>
      </c>
      <c r="E97">
        <v>10.281000000000001</v>
      </c>
      <c r="F97" s="1">
        <v>6.2300000000000001E-2</v>
      </c>
      <c r="G97">
        <v>6.8500000000000002E-3</v>
      </c>
      <c r="H97">
        <v>1.0350999999999999</v>
      </c>
      <c r="I97">
        <v>79.036000000000001</v>
      </c>
      <c r="J97" s="1">
        <f t="shared" si="2"/>
        <v>99.686200530342816</v>
      </c>
      <c r="K97" s="1">
        <f t="shared" si="3"/>
        <v>5360.8835887564828</v>
      </c>
    </row>
    <row r="98" spans="2:11" x14ac:dyDescent="0.25">
      <c r="B98">
        <v>-45</v>
      </c>
      <c r="C98" s="1">
        <v>2.3844000000000002E-8</v>
      </c>
      <c r="D98">
        <v>35.249000000000002</v>
      </c>
      <c r="E98">
        <v>11.396000000000001</v>
      </c>
      <c r="F98" s="1">
        <v>6.1199999999999997E-2</v>
      </c>
      <c r="G98">
        <v>7.5700000000000003E-3</v>
      </c>
      <c r="H98">
        <v>1.0343</v>
      </c>
      <c r="I98">
        <v>83.170299999999997</v>
      </c>
      <c r="J98" s="1">
        <f t="shared" si="2"/>
        <v>100.08063208984811</v>
      </c>
      <c r="K98" s="1">
        <f t="shared" si="3"/>
        <v>5377.5844002152826</v>
      </c>
    </row>
    <row r="99" spans="2:11" x14ac:dyDescent="0.25">
      <c r="B99">
        <v>-45</v>
      </c>
      <c r="C99" s="1">
        <v>2.7611000000000002E-8</v>
      </c>
      <c r="D99">
        <v>31.992000000000001</v>
      </c>
      <c r="E99">
        <v>4.5590000000000002</v>
      </c>
      <c r="F99" s="1">
        <v>0.2356</v>
      </c>
      <c r="G99">
        <v>3.6700000000000001E-3</v>
      </c>
      <c r="H99">
        <v>1.0497000000000001</v>
      </c>
      <c r="I99">
        <v>75.479299999999995</v>
      </c>
      <c r="J99" s="1">
        <f t="shared" si="2"/>
        <v>92.804076808537175</v>
      </c>
      <c r="K99" s="1">
        <f t="shared" si="3"/>
        <v>5067.1634770503988</v>
      </c>
    </row>
    <row r="100" spans="2:11" x14ac:dyDescent="0.25">
      <c r="B100">
        <v>-45</v>
      </c>
      <c r="C100" s="1">
        <v>3.8646000000000001E-8</v>
      </c>
      <c r="D100">
        <v>39.012</v>
      </c>
      <c r="E100">
        <v>12.308</v>
      </c>
      <c r="F100" s="1">
        <v>8.2710000000000006E-2</v>
      </c>
      <c r="G100">
        <v>8.0000000000000002E-3</v>
      </c>
      <c r="H100">
        <v>1.0339</v>
      </c>
      <c r="I100">
        <v>86.067999999999998</v>
      </c>
      <c r="J100" s="1">
        <f t="shared" si="2"/>
        <v>100.27854760452939</v>
      </c>
      <c r="K100" s="1">
        <f t="shared" si="3"/>
        <v>5385.9591662088023</v>
      </c>
    </row>
    <row r="101" spans="2:11" x14ac:dyDescent="0.25">
      <c r="B101">
        <v>-43</v>
      </c>
      <c r="C101" s="1">
        <v>7.1924000000000003E-8</v>
      </c>
      <c r="D101">
        <v>26.84</v>
      </c>
      <c r="E101">
        <v>4.1289999999999996</v>
      </c>
      <c r="F101" s="1">
        <v>0.82540000000000002</v>
      </c>
      <c r="G101">
        <v>3.7299999999999998E-3</v>
      </c>
      <c r="H101">
        <v>1.0527</v>
      </c>
      <c r="I101">
        <v>70.667400000000001</v>
      </c>
      <c r="J101" s="1">
        <f t="shared" si="2"/>
        <v>91.461172015594428</v>
      </c>
      <c r="K101" s="1">
        <f t="shared" si="3"/>
        <v>5009.3191962050914</v>
      </c>
    </row>
    <row r="102" spans="2:11" x14ac:dyDescent="0.25">
      <c r="B102">
        <v>-34</v>
      </c>
      <c r="C102" s="1">
        <v>6.9428000000000005E-8</v>
      </c>
      <c r="D102">
        <v>54.85</v>
      </c>
      <c r="E102">
        <v>25.73</v>
      </c>
      <c r="F102" s="1">
        <v>3.986E-2</v>
      </c>
      <c r="G102">
        <v>1.7940000000000001E-2</v>
      </c>
      <c r="H102">
        <v>1.0306</v>
      </c>
      <c r="I102">
        <v>103.4546</v>
      </c>
      <c r="J102" s="1">
        <f t="shared" si="2"/>
        <v>101.92933494176664</v>
      </c>
      <c r="K102" s="1">
        <f t="shared" si="3"/>
        <v>5455.6760972984612</v>
      </c>
    </row>
    <row r="103" spans="2:11" x14ac:dyDescent="0.25">
      <c r="B103">
        <v>-35</v>
      </c>
      <c r="C103" s="1">
        <v>4.6967E-8</v>
      </c>
      <c r="D103">
        <v>45.97</v>
      </c>
      <c r="E103">
        <v>24.695</v>
      </c>
      <c r="F103" s="1">
        <v>3.5400000000000001E-2</v>
      </c>
      <c r="G103">
        <v>1.687E-2</v>
      </c>
      <c r="H103">
        <v>1.0305</v>
      </c>
      <c r="I103">
        <v>95.6965</v>
      </c>
      <c r="J103" s="1">
        <f t="shared" si="2"/>
        <v>101.9798639786127</v>
      </c>
      <c r="K103" s="1">
        <f t="shared" si="3"/>
        <v>5457.8062675488445</v>
      </c>
    </row>
    <row r="104" spans="2:11" x14ac:dyDescent="0.25">
      <c r="B104">
        <v>-43</v>
      </c>
      <c r="C104" s="1">
        <v>2.6222000000000001E-8</v>
      </c>
      <c r="D104">
        <v>32.323999999999998</v>
      </c>
      <c r="E104">
        <v>10.010999999999999</v>
      </c>
      <c r="F104" s="1">
        <v>8.3790000000000003E-2</v>
      </c>
      <c r="G104">
        <v>7.2500000000000004E-3</v>
      </c>
      <c r="H104">
        <v>1.0346</v>
      </c>
      <c r="I104">
        <v>80.915499999999994</v>
      </c>
      <c r="J104" s="1">
        <f t="shared" si="2"/>
        <v>99.93250193832084</v>
      </c>
      <c r="K104" s="1">
        <f t="shared" si="3"/>
        <v>5371.3139936751177</v>
      </c>
    </row>
    <row r="105" spans="2:11" x14ac:dyDescent="0.25">
      <c r="B105">
        <v>-44</v>
      </c>
      <c r="C105" s="1">
        <v>3.2878999999999999E-8</v>
      </c>
      <c r="D105">
        <v>25.385000000000002</v>
      </c>
      <c r="E105">
        <v>7.44</v>
      </c>
      <c r="F105" s="1">
        <v>0.18840000000000001</v>
      </c>
      <c r="G105">
        <v>5.5999999999999999E-3</v>
      </c>
      <c r="H105">
        <v>1.0387</v>
      </c>
      <c r="I105">
        <v>73.053399999999996</v>
      </c>
      <c r="J105" s="1">
        <f t="shared" si="2"/>
        <v>97.934098021100056</v>
      </c>
      <c r="K105" s="1">
        <f t="shared" si="3"/>
        <v>5286.5263907452172</v>
      </c>
    </row>
    <row r="106" spans="2:11" x14ac:dyDescent="0.25">
      <c r="B106">
        <v>-37</v>
      </c>
      <c r="C106" s="1">
        <v>3.0125E-8</v>
      </c>
      <c r="D106">
        <v>39.631</v>
      </c>
      <c r="E106">
        <v>16.972999999999999</v>
      </c>
      <c r="F106" s="1">
        <v>4.2700000000000002E-2</v>
      </c>
      <c r="G106">
        <v>1.166E-2</v>
      </c>
      <c r="H106">
        <v>1.0315000000000001</v>
      </c>
      <c r="I106">
        <v>88.6721</v>
      </c>
      <c r="J106" s="1">
        <f t="shared" si="2"/>
        <v>101.47591821887073</v>
      </c>
      <c r="K106" s="1">
        <f t="shared" si="3"/>
        <v>5436.5512006620083</v>
      </c>
    </row>
    <row r="107" spans="2:11" x14ac:dyDescent="0.25">
      <c r="B107">
        <v>-21</v>
      </c>
      <c r="C107" s="1">
        <v>2.6645999999999999E-8</v>
      </c>
      <c r="D107">
        <v>61.34</v>
      </c>
      <c r="E107">
        <v>28.716999999999999</v>
      </c>
      <c r="F107" s="1">
        <v>1.146E-2</v>
      </c>
      <c r="G107">
        <v>1.949E-2</v>
      </c>
      <c r="H107">
        <v>1.0306</v>
      </c>
      <c r="I107">
        <v>109.3549</v>
      </c>
      <c r="J107" s="1">
        <f t="shared" si="2"/>
        <v>101.92933494176664</v>
      </c>
      <c r="K107" s="1">
        <f t="shared" si="3"/>
        <v>5455.6760972984612</v>
      </c>
    </row>
    <row r="108" spans="2:11" x14ac:dyDescent="0.25">
      <c r="B108">
        <v>-22</v>
      </c>
      <c r="C108" s="1">
        <v>1.4146E-8</v>
      </c>
      <c r="D108">
        <v>67.739999999999995</v>
      </c>
      <c r="E108">
        <v>29.495000000000001</v>
      </c>
      <c r="F108" s="1">
        <v>5.0419999999999996E-3</v>
      </c>
      <c r="G108">
        <v>2.0330000000000001E-2</v>
      </c>
      <c r="H108">
        <v>1.0306</v>
      </c>
      <c r="I108">
        <v>115.0792</v>
      </c>
      <c r="J108" s="1">
        <f t="shared" si="2"/>
        <v>101.92933494176664</v>
      </c>
      <c r="K108" s="1">
        <f t="shared" si="3"/>
        <v>5455.6760972984612</v>
      </c>
    </row>
    <row r="109" spans="2:11" x14ac:dyDescent="0.25">
      <c r="B109">
        <v>-22</v>
      </c>
      <c r="C109" s="1">
        <v>8.9682999999999993E-9</v>
      </c>
      <c r="D109">
        <v>71.927000000000007</v>
      </c>
      <c r="E109">
        <v>28.15</v>
      </c>
      <c r="F109" s="1">
        <v>3.0869999999999999E-3</v>
      </c>
      <c r="G109">
        <v>2.0240000000000001E-2</v>
      </c>
      <c r="H109">
        <v>1.0306</v>
      </c>
      <c r="I109">
        <v>118.5611</v>
      </c>
      <c r="J109" s="1">
        <f t="shared" si="2"/>
        <v>101.92933494176664</v>
      </c>
      <c r="K109" s="1">
        <f t="shared" si="3"/>
        <v>5455.6760972984612</v>
      </c>
    </row>
    <row r="110" spans="2:11" x14ac:dyDescent="0.25">
      <c r="B110">
        <v>-21</v>
      </c>
      <c r="C110" s="1">
        <v>5.0653999999999998E-8</v>
      </c>
      <c r="D110">
        <v>54.848999999999997</v>
      </c>
      <c r="E110">
        <v>23.334</v>
      </c>
      <c r="F110" s="1">
        <v>3.4549999999999997E-2</v>
      </c>
      <c r="G110">
        <v>1.566E-2</v>
      </c>
      <c r="H110">
        <v>1.0306999999999999</v>
      </c>
      <c r="I110">
        <v>102.27419999999999</v>
      </c>
      <c r="J110" s="1">
        <f t="shared" si="2"/>
        <v>101.87883584006906</v>
      </c>
      <c r="K110" s="1">
        <f t="shared" si="3"/>
        <v>5453.5469650102514</v>
      </c>
    </row>
    <row r="111" spans="2:11" x14ac:dyDescent="0.25">
      <c r="B111">
        <v>-20</v>
      </c>
      <c r="C111" s="1">
        <v>4.5453999999999998E-8</v>
      </c>
      <c r="D111">
        <v>105.56</v>
      </c>
      <c r="E111">
        <v>20.806999999999999</v>
      </c>
      <c r="F111" s="1">
        <v>1.023E-2</v>
      </c>
      <c r="G111">
        <v>1.7770000000000001E-2</v>
      </c>
      <c r="H111">
        <v>1.0310999999999999</v>
      </c>
      <c r="I111">
        <v>149.7929</v>
      </c>
      <c r="J111" s="1">
        <f t="shared" si="2"/>
        <v>101.67713837227903</v>
      </c>
      <c r="K111" s="1">
        <f t="shared" si="3"/>
        <v>5445.0408033574367</v>
      </c>
    </row>
    <row r="112" spans="2:11" x14ac:dyDescent="0.25">
      <c r="B112">
        <v>-20</v>
      </c>
      <c r="C112" s="1">
        <v>2.4383000000000001E-8</v>
      </c>
      <c r="D112">
        <v>98.951999999999998</v>
      </c>
      <c r="E112">
        <v>21.693000000000001</v>
      </c>
      <c r="F112" s="1">
        <v>6.1679999999999999E-3</v>
      </c>
      <c r="G112">
        <v>1.8020000000000001E-2</v>
      </c>
      <c r="H112">
        <v>1.0309999999999999</v>
      </c>
      <c r="I112">
        <v>143.517</v>
      </c>
      <c r="J112" s="1">
        <f t="shared" si="2"/>
        <v>101.72751793958442</v>
      </c>
      <c r="K112" s="1">
        <f t="shared" si="3"/>
        <v>5447.1657898567782</v>
      </c>
    </row>
    <row r="113" spans="2:11" x14ac:dyDescent="0.25">
      <c r="B113">
        <v>-12</v>
      </c>
      <c r="C113" s="1">
        <v>2.6248999999999999E-8</v>
      </c>
      <c r="D113">
        <v>103.339</v>
      </c>
      <c r="E113">
        <v>24.529</v>
      </c>
      <c r="F113" s="1">
        <v>4.6810000000000003E-3</v>
      </c>
      <c r="G113">
        <v>2.1440000000000001E-2</v>
      </c>
      <c r="H113">
        <v>1.0309999999999999</v>
      </c>
      <c r="I113">
        <v>149.89779999999999</v>
      </c>
      <c r="J113" s="1">
        <f t="shared" si="2"/>
        <v>101.72751793958442</v>
      </c>
      <c r="K113" s="1">
        <f t="shared" si="3"/>
        <v>5447.1657898567782</v>
      </c>
    </row>
    <row r="114" spans="2:11" x14ac:dyDescent="0.25">
      <c r="B114">
        <v>-5</v>
      </c>
      <c r="C114" s="1">
        <v>6.7690999999999994E-8</v>
      </c>
      <c r="D114">
        <v>72.963999999999999</v>
      </c>
      <c r="E114">
        <v>13.231999999999999</v>
      </c>
      <c r="F114" s="1">
        <v>4.8329999999999998E-2</v>
      </c>
      <c r="G114">
        <v>9.3299999999999998E-3</v>
      </c>
      <c r="H114">
        <v>1.0321</v>
      </c>
      <c r="I114">
        <v>119.14570000000001</v>
      </c>
      <c r="J114" s="1">
        <f t="shared" si="2"/>
        <v>101.17498007998449</v>
      </c>
      <c r="K114" s="1">
        <f t="shared" si="3"/>
        <v>5423.8477601722734</v>
      </c>
    </row>
    <row r="115" spans="2:11" x14ac:dyDescent="0.25">
      <c r="B115">
        <v>-5</v>
      </c>
      <c r="C115" s="1">
        <v>9.1362999999999996E-8</v>
      </c>
      <c r="D115">
        <v>83.364999999999995</v>
      </c>
      <c r="E115">
        <v>32.475000000000001</v>
      </c>
      <c r="F115" s="1">
        <v>2.351E-2</v>
      </c>
      <c r="G115">
        <v>2.2689999999999998E-2</v>
      </c>
      <c r="H115">
        <v>1.0306</v>
      </c>
      <c r="I115">
        <v>126.6317</v>
      </c>
      <c r="J115" s="1">
        <f t="shared" si="2"/>
        <v>101.92933494176664</v>
      </c>
      <c r="K115" s="1">
        <f t="shared" si="3"/>
        <v>5455.6760972984612</v>
      </c>
    </row>
    <row r="116" spans="2:11" x14ac:dyDescent="0.25">
      <c r="B116">
        <v>-5</v>
      </c>
      <c r="C116" s="1">
        <v>9.4343E-8</v>
      </c>
      <c r="D116">
        <v>89.284999999999997</v>
      </c>
      <c r="E116">
        <v>5.3079999999999998</v>
      </c>
      <c r="F116" s="1">
        <v>0.13800000000000001</v>
      </c>
      <c r="G116">
        <v>4.4799999999999996E-3</v>
      </c>
      <c r="H116">
        <v>1.0354000000000001</v>
      </c>
      <c r="I116">
        <v>130.8663</v>
      </c>
      <c r="J116" s="1">
        <f t="shared" si="2"/>
        <v>99.538768113744197</v>
      </c>
      <c r="K116" s="1">
        <f t="shared" si="3"/>
        <v>5354.6374834641138</v>
      </c>
    </row>
    <row r="117" spans="2:11" x14ac:dyDescent="0.25">
      <c r="B117">
        <v>-4</v>
      </c>
      <c r="C117" s="1">
        <v>5.8444999999999998E-8</v>
      </c>
      <c r="D117">
        <v>98.591999999999999</v>
      </c>
      <c r="E117">
        <v>5.5010000000000003</v>
      </c>
      <c r="F117" s="1">
        <v>7.1800000000000003E-2</v>
      </c>
      <c r="G117">
        <v>4.8399999999999997E-3</v>
      </c>
      <c r="H117">
        <v>1.0347999999999999</v>
      </c>
      <c r="I117">
        <v>138.8853</v>
      </c>
      <c r="J117" s="1">
        <f t="shared" si="2"/>
        <v>99.83389414839732</v>
      </c>
      <c r="K117" s="1">
        <f t="shared" si="3"/>
        <v>5367.1387937600266</v>
      </c>
    </row>
    <row r="118" spans="2:11" x14ac:dyDescent="0.25">
      <c r="B118">
        <v>-4</v>
      </c>
      <c r="C118" s="1">
        <v>1.6638000000000001E-7</v>
      </c>
      <c r="D118">
        <v>102.548</v>
      </c>
      <c r="E118">
        <v>34.460999999999999</v>
      </c>
      <c r="F118" s="1">
        <v>2.606E-2</v>
      </c>
      <c r="G118">
        <v>2.7019999999999999E-2</v>
      </c>
      <c r="H118">
        <v>1.0306</v>
      </c>
      <c r="I118">
        <v>145.56489999999999</v>
      </c>
      <c r="J118" s="1">
        <f t="shared" si="2"/>
        <v>101.92933494176664</v>
      </c>
      <c r="K118" s="1">
        <f t="shared" si="3"/>
        <v>5455.6760972984612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Beff2_SPARTanvils</vt:lpstr>
      <vt:lpstr>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dcterms:created xsi:type="dcterms:W3CDTF">2015-08-08T01:58:26Z</dcterms:created>
  <dcterms:modified xsi:type="dcterms:W3CDTF">2015-08-18T20:10:35Z</dcterms:modified>
</cp:coreProperties>
</file>