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Егор\Desktop\Курсач\"/>
    </mc:Choice>
  </mc:AlternateContent>
  <bookViews>
    <workbookView xWindow="0" yWindow="0" windowWidth="20490" windowHeight="73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F24" i="1"/>
  <c r="E25" i="1"/>
  <c r="F25" i="1"/>
  <c r="E26" i="1"/>
  <c r="F26" i="1"/>
  <c r="E27" i="1"/>
  <c r="F27" i="1"/>
  <c r="E28" i="1"/>
  <c r="F28" i="1"/>
  <c r="E29" i="1"/>
  <c r="F29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4" i="1"/>
  <c r="F4" i="1"/>
  <c r="E3" i="1"/>
  <c r="F3" i="1"/>
</calcChain>
</file>

<file path=xl/sharedStrings.xml><?xml version="1.0" encoding="utf-8"?>
<sst xmlns="http://schemas.openxmlformats.org/spreadsheetml/2006/main" count="43" uniqueCount="43">
  <si>
    <t>Производитель</t>
  </si>
  <si>
    <t>Модель</t>
  </si>
  <si>
    <t>Bosch</t>
  </si>
  <si>
    <t>DLE 40</t>
  </si>
  <si>
    <t>DLE 70</t>
  </si>
  <si>
    <t>GLM 50 Prof</t>
  </si>
  <si>
    <t>Мин, см</t>
  </si>
  <si>
    <t>Макс, м</t>
  </si>
  <si>
    <t>Погрешность, мм</t>
  </si>
  <si>
    <t>мин</t>
  </si>
  <si>
    <t>GLM 150</t>
  </si>
  <si>
    <t>GLM 250 VF</t>
  </si>
  <si>
    <t>GLM 80/80 + R60</t>
  </si>
  <si>
    <t>QM55</t>
  </si>
  <si>
    <t>QM75</t>
  </si>
  <si>
    <t>QM95</t>
  </si>
  <si>
    <t>Leica Geosystems AG</t>
  </si>
  <si>
    <t>Trimble Navigation Ltd.</t>
  </si>
  <si>
    <t>Еденица шкалы, мм</t>
  </si>
  <si>
    <t>Диапазон</t>
  </si>
  <si>
    <t>λ, нм</t>
  </si>
  <si>
    <t>Спектр излучения</t>
  </si>
  <si>
    <t>Leica DISTO D2</t>
  </si>
  <si>
    <t>Leica DISTO D3</t>
  </si>
  <si>
    <t>Leica DISTO D5</t>
  </si>
  <si>
    <t>Leica DISTO D8</t>
  </si>
  <si>
    <t>Leica DISTO D110</t>
  </si>
  <si>
    <t>Leica DISTO D210</t>
  </si>
  <si>
    <t>Leica DISTO X310</t>
  </si>
  <si>
    <t>Leica DISTO D410</t>
  </si>
  <si>
    <t>Leica DISTO D510</t>
  </si>
  <si>
    <t>Leica DISTO D810</t>
  </si>
  <si>
    <t>Leica DISTO classic</t>
  </si>
  <si>
    <t>Leica DISTO classic4</t>
  </si>
  <si>
    <t>Leica DISTO lite</t>
  </si>
  <si>
    <t>Leica DISTO pro</t>
  </si>
  <si>
    <t>Leica DISTO pro4</t>
  </si>
  <si>
    <t>Leica DISTO pro4a</t>
  </si>
  <si>
    <t>Leica DISTO Max 100</t>
  </si>
  <si>
    <t>Leica DISTO A3</t>
  </si>
  <si>
    <t>Leica DISTO A5</t>
  </si>
  <si>
    <t>Leica DISTO A6</t>
  </si>
  <si>
    <t>Leica DISTO 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</si>
</sst>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sqref="A1:J32"/>
    </sheetView>
  </sheetViews>
  <sheetFormatPr defaultRowHeight="15" x14ac:dyDescent="0.25"/>
  <cols>
    <col min="1" max="1" width="21.85546875" customWidth="1"/>
    <col min="2" max="2" width="19.42578125" customWidth="1"/>
    <col min="3" max="3" width="15" customWidth="1"/>
    <col min="4" max="8" width="8.5703125" customWidth="1"/>
  </cols>
  <sheetData>
    <row r="1" spans="1:10" ht="15" customHeight="1" x14ac:dyDescent="0.25">
      <c r="A1" s="1" t="s">
        <v>0</v>
      </c>
      <c r="B1" s="1" t="s">
        <v>1</v>
      </c>
      <c r="C1" s="1" t="s">
        <v>18</v>
      </c>
      <c r="D1" s="1" t="s">
        <v>8</v>
      </c>
      <c r="E1" s="1"/>
      <c r="F1" s="1"/>
      <c r="G1" s="2" t="s">
        <v>19</v>
      </c>
      <c r="H1" s="2"/>
      <c r="I1" s="2" t="s">
        <v>21</v>
      </c>
      <c r="J1" s="2"/>
    </row>
    <row r="2" spans="1:10" ht="15" customHeight="1" x14ac:dyDescent="0.25">
      <c r="A2" s="1"/>
      <c r="B2" s="1"/>
      <c r="C2" s="1"/>
      <c r="D2" s="3" t="s">
        <v>9</v>
      </c>
      <c r="E2" s="4">
        <v>0.5</v>
      </c>
      <c r="F2" s="4">
        <v>1</v>
      </c>
      <c r="G2" s="5" t="s">
        <v>6</v>
      </c>
      <c r="H2" s="5" t="s">
        <v>7</v>
      </c>
      <c r="I2" s="6" t="s">
        <v>20</v>
      </c>
      <c r="J2" s="6"/>
    </row>
    <row r="3" spans="1:10" ht="15" customHeight="1" x14ac:dyDescent="0.25">
      <c r="A3" s="1" t="s">
        <v>16</v>
      </c>
      <c r="B3" s="10" t="s">
        <v>22</v>
      </c>
      <c r="C3" s="3">
        <v>0.1</v>
      </c>
      <c r="D3" s="3">
        <v>1.5</v>
      </c>
      <c r="E3" s="3">
        <f>$D3+E$2*$H3*0.15</f>
        <v>6</v>
      </c>
      <c r="F3" s="3">
        <f>$D3+F$2*$H3*0.15</f>
        <v>10.5</v>
      </c>
      <c r="G3" s="3">
        <v>5</v>
      </c>
      <c r="H3" s="3">
        <v>60</v>
      </c>
      <c r="I3" s="6">
        <v>635</v>
      </c>
      <c r="J3" s="6"/>
    </row>
    <row r="4" spans="1:10" ht="15" customHeight="1" x14ac:dyDescent="0.25">
      <c r="A4" s="1"/>
      <c r="B4" s="10" t="s">
        <v>23</v>
      </c>
      <c r="C4" s="3">
        <v>0.1</v>
      </c>
      <c r="D4" s="3">
        <v>1.5</v>
      </c>
      <c r="E4" s="3">
        <f>$D4+(E$2*$H4-30)*0.15</f>
        <v>12</v>
      </c>
      <c r="F4" s="3">
        <f>$D4+(F$2*$H4-30)*0.15</f>
        <v>27</v>
      </c>
      <c r="G4" s="3">
        <v>5</v>
      </c>
      <c r="H4" s="3">
        <v>200</v>
      </c>
      <c r="I4" s="8">
        <v>620</v>
      </c>
      <c r="J4" s="3">
        <v>690</v>
      </c>
    </row>
    <row r="5" spans="1:10" ht="15" customHeight="1" x14ac:dyDescent="0.25">
      <c r="A5" s="1"/>
      <c r="B5" s="10" t="s">
        <v>24</v>
      </c>
      <c r="C5" s="3">
        <v>0.1</v>
      </c>
      <c r="D5" s="3">
        <v>1</v>
      </c>
      <c r="E5" s="3">
        <f>$D5+E$2*$H5*0.1</f>
        <v>11</v>
      </c>
      <c r="F5" s="3">
        <f>$D5+F$2*$H5*0.1</f>
        <v>21</v>
      </c>
      <c r="G5" s="3">
        <v>5</v>
      </c>
      <c r="H5" s="3">
        <v>200</v>
      </c>
      <c r="I5" s="6">
        <v>635</v>
      </c>
      <c r="J5" s="6"/>
    </row>
    <row r="6" spans="1:10" ht="15" customHeight="1" x14ac:dyDescent="0.25">
      <c r="A6" s="1"/>
      <c r="B6" s="10" t="s">
        <v>25</v>
      </c>
      <c r="C6" s="3">
        <v>0.1</v>
      </c>
      <c r="D6" s="3">
        <v>1</v>
      </c>
      <c r="E6" s="3">
        <f>$D6+E$2*$H6*0.1</f>
        <v>11</v>
      </c>
      <c r="F6" s="3">
        <f>$D6+F$2*$H6*0.1</f>
        <v>21</v>
      </c>
      <c r="G6" s="3">
        <v>5</v>
      </c>
      <c r="H6" s="3">
        <v>200</v>
      </c>
      <c r="I6" s="6">
        <v>635</v>
      </c>
      <c r="J6" s="6"/>
    </row>
    <row r="7" spans="1:10" ht="15" customHeight="1" x14ac:dyDescent="0.25">
      <c r="A7" s="1"/>
      <c r="B7" s="10" t="s">
        <v>26</v>
      </c>
      <c r="C7" s="3">
        <v>0.1</v>
      </c>
      <c r="D7" s="3">
        <v>1.5</v>
      </c>
      <c r="E7" s="3">
        <f>$D7+E$2*$H7*0.1</f>
        <v>4.5</v>
      </c>
      <c r="F7" s="3">
        <f>$D7+F$2*$H7*0.1</f>
        <v>7.5</v>
      </c>
      <c r="G7" s="3">
        <v>20</v>
      </c>
      <c r="H7" s="3">
        <v>60</v>
      </c>
      <c r="I7" s="8">
        <v>620</v>
      </c>
      <c r="J7" s="3">
        <v>690</v>
      </c>
    </row>
    <row r="8" spans="1:10" ht="15" customHeight="1" x14ac:dyDescent="0.25">
      <c r="A8" s="1"/>
      <c r="B8" s="10" t="s">
        <v>27</v>
      </c>
      <c r="C8" s="3">
        <v>0.1</v>
      </c>
      <c r="D8" s="3">
        <v>1</v>
      </c>
      <c r="E8" s="3">
        <f>$D8+E$2*$H8*0.15</f>
        <v>7</v>
      </c>
      <c r="F8" s="3">
        <f>$D8+F$2*$H8*0.15</f>
        <v>13</v>
      </c>
      <c r="G8" s="3">
        <v>5</v>
      </c>
      <c r="H8" s="3">
        <v>80</v>
      </c>
      <c r="I8" s="6">
        <v>635</v>
      </c>
      <c r="J8" s="6"/>
    </row>
    <row r="9" spans="1:10" ht="15" customHeight="1" x14ac:dyDescent="0.25">
      <c r="A9" s="1"/>
      <c r="B9" s="10" t="s">
        <v>28</v>
      </c>
      <c r="C9" s="3">
        <v>0.1</v>
      </c>
      <c r="D9" s="3">
        <v>1</v>
      </c>
      <c r="E9" s="3">
        <f>$D9+E$2*$H9*0.15</f>
        <v>7</v>
      </c>
      <c r="F9" s="3">
        <f>$D9+F$2*$H9*0.15</f>
        <v>13</v>
      </c>
      <c r="G9" s="3">
        <v>5</v>
      </c>
      <c r="H9" s="3">
        <v>80</v>
      </c>
      <c r="I9" s="6">
        <v>635</v>
      </c>
      <c r="J9" s="6"/>
    </row>
    <row r="10" spans="1:10" ht="15" customHeight="1" x14ac:dyDescent="0.25">
      <c r="A10" s="1"/>
      <c r="B10" s="10" t="s">
        <v>29</v>
      </c>
      <c r="C10" s="3">
        <v>0.1</v>
      </c>
      <c r="D10" s="3">
        <v>1</v>
      </c>
      <c r="E10" s="3">
        <f>$D10+E$2*$H10*0.3</f>
        <v>23.5</v>
      </c>
      <c r="F10" s="3">
        <f>$D10+F$2*$H10*0.3</f>
        <v>46</v>
      </c>
      <c r="G10" s="3">
        <v>5</v>
      </c>
      <c r="H10" s="3">
        <v>150</v>
      </c>
      <c r="I10" s="8">
        <v>620</v>
      </c>
      <c r="J10" s="3">
        <v>690</v>
      </c>
    </row>
    <row r="11" spans="1:10" ht="15" customHeight="1" x14ac:dyDescent="0.25">
      <c r="A11" s="1"/>
      <c r="B11" s="10" t="s">
        <v>30</v>
      </c>
      <c r="C11" s="3">
        <v>0.1</v>
      </c>
      <c r="D11" s="3">
        <v>1</v>
      </c>
      <c r="E11" s="3">
        <f>$D11+E$2*$H11*0.3</f>
        <v>31</v>
      </c>
      <c r="F11" s="3">
        <f>$D11+F$2*$H11*0.3</f>
        <v>61</v>
      </c>
      <c r="G11" s="3">
        <v>5</v>
      </c>
      <c r="H11" s="3">
        <v>200</v>
      </c>
      <c r="I11" s="6">
        <v>635</v>
      </c>
      <c r="J11" s="6"/>
    </row>
    <row r="12" spans="1:10" ht="15" customHeight="1" x14ac:dyDescent="0.25">
      <c r="A12" s="1"/>
      <c r="B12" s="10" t="s">
        <v>31</v>
      </c>
      <c r="C12" s="3">
        <v>0.1</v>
      </c>
      <c r="D12" s="3">
        <v>1</v>
      </c>
      <c r="E12" s="3">
        <f>$D12+E$2*$H12*0.3</f>
        <v>31</v>
      </c>
      <c r="F12" s="3">
        <f>$D12+F$2*$H12*0.3</f>
        <v>61</v>
      </c>
      <c r="G12" s="3">
        <v>5</v>
      </c>
      <c r="H12" s="3">
        <v>200</v>
      </c>
      <c r="I12" s="8">
        <v>620</v>
      </c>
      <c r="J12" s="3">
        <v>690</v>
      </c>
    </row>
    <row r="13" spans="1:10" ht="15" customHeight="1" x14ac:dyDescent="0.25">
      <c r="A13" s="1"/>
      <c r="B13" s="10" t="s">
        <v>32</v>
      </c>
      <c r="C13" s="3">
        <v>1</v>
      </c>
      <c r="D13" s="3">
        <v>3</v>
      </c>
      <c r="E13" s="3">
        <f>$D13+E$2*$H13*0.03</f>
        <v>4.5</v>
      </c>
      <c r="F13" s="3">
        <f>$D13+F$2*$H13*0.03</f>
        <v>6</v>
      </c>
      <c r="G13" s="3">
        <v>30</v>
      </c>
      <c r="H13" s="3">
        <v>100</v>
      </c>
      <c r="I13" s="8">
        <v>620</v>
      </c>
      <c r="J13" s="3">
        <v>690</v>
      </c>
    </row>
    <row r="14" spans="1:10" ht="15" customHeight="1" x14ac:dyDescent="0.25">
      <c r="A14" s="1"/>
      <c r="B14" s="10" t="s">
        <v>33</v>
      </c>
      <c r="C14" s="3">
        <v>1</v>
      </c>
      <c r="D14" s="3">
        <v>3</v>
      </c>
      <c r="E14" s="3">
        <f>$D14+E$2*$H14*0.03</f>
        <v>4.5</v>
      </c>
      <c r="F14" s="3">
        <f>$D14+F$2*$H14*0.03</f>
        <v>6</v>
      </c>
      <c r="G14" s="3">
        <v>30</v>
      </c>
      <c r="H14" s="3">
        <v>100</v>
      </c>
      <c r="I14" s="8">
        <v>620</v>
      </c>
      <c r="J14" s="3">
        <v>690</v>
      </c>
    </row>
    <row r="15" spans="1:10" ht="15" customHeight="1" x14ac:dyDescent="0.25">
      <c r="A15" s="1"/>
      <c r="B15" s="10" t="s">
        <v>34</v>
      </c>
      <c r="C15" s="3">
        <v>1</v>
      </c>
      <c r="D15" s="3">
        <v>3</v>
      </c>
      <c r="E15" s="3">
        <f>$D15+E$2*$H15*0.03</f>
        <v>4.5</v>
      </c>
      <c r="F15" s="3">
        <f>$D15+F$2*$H15*0.03</f>
        <v>6</v>
      </c>
      <c r="G15" s="3">
        <v>30</v>
      </c>
      <c r="H15" s="3">
        <v>100</v>
      </c>
      <c r="I15" s="8">
        <v>620</v>
      </c>
      <c r="J15" s="3">
        <v>690</v>
      </c>
    </row>
    <row r="16" spans="1:10" ht="15" customHeight="1" x14ac:dyDescent="0.25">
      <c r="A16" s="1"/>
      <c r="B16" s="10" t="s">
        <v>35</v>
      </c>
      <c r="C16" s="3">
        <v>1</v>
      </c>
      <c r="D16" s="3">
        <v>3</v>
      </c>
      <c r="E16" s="3">
        <f>$D16+E$2*$H16*0.03</f>
        <v>4.5</v>
      </c>
      <c r="F16" s="3">
        <f>$D16+F$2*$H16*0.03</f>
        <v>6</v>
      </c>
      <c r="G16" s="3">
        <v>30</v>
      </c>
      <c r="H16" s="3">
        <v>100</v>
      </c>
      <c r="I16" s="8">
        <v>620</v>
      </c>
      <c r="J16" s="3">
        <v>690</v>
      </c>
    </row>
    <row r="17" spans="1:10" ht="15" customHeight="1" x14ac:dyDescent="0.25">
      <c r="A17" s="1"/>
      <c r="B17" s="10" t="s">
        <v>36</v>
      </c>
      <c r="C17" s="3">
        <v>1</v>
      </c>
      <c r="D17" s="3">
        <v>3</v>
      </c>
      <c r="E17" s="3">
        <f>$D17+E$2*$H17*0.03</f>
        <v>4.5</v>
      </c>
      <c r="F17" s="3">
        <f>$D17+F$2*$H17*0.03</f>
        <v>6</v>
      </c>
      <c r="G17" s="3">
        <v>30</v>
      </c>
      <c r="H17" s="3">
        <v>100</v>
      </c>
      <c r="I17" s="8">
        <v>620</v>
      </c>
      <c r="J17" s="3">
        <v>690</v>
      </c>
    </row>
    <row r="18" spans="1:10" ht="15" customHeight="1" x14ac:dyDescent="0.25">
      <c r="A18" s="1"/>
      <c r="B18" s="10" t="s">
        <v>37</v>
      </c>
      <c r="C18" s="3">
        <v>1</v>
      </c>
      <c r="D18" s="3">
        <v>2</v>
      </c>
      <c r="E18" s="3">
        <f>$D18+E$2*$H18*0.03</f>
        <v>3.5</v>
      </c>
      <c r="F18" s="3">
        <f>$D18+F$2*$H18*0.03</f>
        <v>5</v>
      </c>
      <c r="G18" s="3">
        <v>30</v>
      </c>
      <c r="H18" s="3">
        <v>100</v>
      </c>
      <c r="I18" s="8">
        <v>620</v>
      </c>
      <c r="J18" s="3">
        <v>690</v>
      </c>
    </row>
    <row r="19" spans="1:10" ht="15" customHeight="1" x14ac:dyDescent="0.25">
      <c r="A19" s="1"/>
      <c r="B19" s="10" t="s">
        <v>38</v>
      </c>
      <c r="C19" s="3">
        <v>1</v>
      </c>
      <c r="D19" s="3">
        <v>3</v>
      </c>
      <c r="E19" s="3">
        <f>$D19+E$2*$H19*0.03</f>
        <v>4.5</v>
      </c>
      <c r="F19" s="3">
        <f>$D19+F$2*$H19*0.03</f>
        <v>6</v>
      </c>
      <c r="G19" s="3">
        <v>30</v>
      </c>
      <c r="H19" s="3">
        <v>100</v>
      </c>
      <c r="I19" s="8">
        <v>620</v>
      </c>
      <c r="J19" s="3">
        <v>690</v>
      </c>
    </row>
    <row r="20" spans="1:10" ht="15" customHeight="1" x14ac:dyDescent="0.25">
      <c r="A20" s="1"/>
      <c r="B20" s="10" t="s">
        <v>39</v>
      </c>
      <c r="C20" s="3">
        <v>1</v>
      </c>
      <c r="D20" s="3">
        <v>1.5</v>
      </c>
      <c r="E20" s="3"/>
      <c r="F20" s="3">
        <v>10</v>
      </c>
      <c r="G20" s="3">
        <v>5</v>
      </c>
      <c r="H20" s="3">
        <v>100</v>
      </c>
      <c r="I20" s="8">
        <v>620</v>
      </c>
      <c r="J20" s="3">
        <v>690</v>
      </c>
    </row>
    <row r="21" spans="1:10" ht="15" customHeight="1" x14ac:dyDescent="0.25">
      <c r="A21" s="1"/>
      <c r="B21" s="10" t="s">
        <v>40</v>
      </c>
      <c r="C21" s="3">
        <v>1</v>
      </c>
      <c r="D21" s="3">
        <v>1.5</v>
      </c>
      <c r="E21" s="3"/>
      <c r="F21" s="3">
        <v>10</v>
      </c>
      <c r="G21" s="3">
        <v>5</v>
      </c>
      <c r="H21" s="3">
        <v>200</v>
      </c>
      <c r="I21" s="8">
        <v>620</v>
      </c>
      <c r="J21" s="3">
        <v>690</v>
      </c>
    </row>
    <row r="22" spans="1:10" ht="15" customHeight="1" x14ac:dyDescent="0.25">
      <c r="A22" s="1"/>
      <c r="B22" s="10" t="s">
        <v>41</v>
      </c>
      <c r="C22" s="3">
        <v>1</v>
      </c>
      <c r="D22" s="3">
        <v>1.5</v>
      </c>
      <c r="E22" s="3"/>
      <c r="F22" s="3">
        <v>10</v>
      </c>
      <c r="G22" s="3">
        <v>5</v>
      </c>
      <c r="H22" s="3">
        <v>200</v>
      </c>
      <c r="I22" s="8">
        <v>620</v>
      </c>
      <c r="J22" s="3">
        <v>690</v>
      </c>
    </row>
    <row r="23" spans="1:10" ht="15" customHeight="1" x14ac:dyDescent="0.25">
      <c r="A23" s="1"/>
      <c r="B23" s="10" t="s">
        <v>42</v>
      </c>
      <c r="C23" s="3">
        <v>1</v>
      </c>
      <c r="D23" s="3">
        <v>1.5</v>
      </c>
      <c r="E23" s="3"/>
      <c r="F23" s="3">
        <v>10</v>
      </c>
      <c r="G23" s="3">
        <v>5</v>
      </c>
      <c r="H23" s="3">
        <v>200</v>
      </c>
      <c r="I23" s="8">
        <v>620</v>
      </c>
      <c r="J23" s="3">
        <v>690</v>
      </c>
    </row>
    <row r="24" spans="1:10" ht="15" customHeight="1" x14ac:dyDescent="0.25">
      <c r="A24" s="1" t="s">
        <v>2</v>
      </c>
      <c r="B24" s="7" t="s">
        <v>3</v>
      </c>
      <c r="C24" s="3">
        <v>0.1</v>
      </c>
      <c r="D24" s="3">
        <v>1.5</v>
      </c>
      <c r="E24" s="3">
        <f>$D24+E$2*$H24*0.05</f>
        <v>5.25</v>
      </c>
      <c r="F24" s="3">
        <f>$D24+F$2*$H24*0.05</f>
        <v>9</v>
      </c>
      <c r="G24" s="3">
        <v>5</v>
      </c>
      <c r="H24" s="3">
        <v>150</v>
      </c>
      <c r="I24" s="1">
        <v>635</v>
      </c>
      <c r="J24" s="1"/>
    </row>
    <row r="25" spans="1:10" ht="15" customHeight="1" x14ac:dyDescent="0.25">
      <c r="A25" s="1"/>
      <c r="B25" s="7" t="s">
        <v>4</v>
      </c>
      <c r="C25" s="3">
        <v>0.1</v>
      </c>
      <c r="D25" s="3">
        <v>1.5</v>
      </c>
      <c r="E25" s="3">
        <f>$D25+E$2*$H25*0.05</f>
        <v>7.75</v>
      </c>
      <c r="F25" s="3">
        <f>$D25+F$2*$H25*0.05</f>
        <v>14</v>
      </c>
      <c r="G25" s="3">
        <v>5</v>
      </c>
      <c r="H25" s="3">
        <v>250</v>
      </c>
      <c r="I25" s="1">
        <v>635</v>
      </c>
      <c r="J25" s="1"/>
    </row>
    <row r="26" spans="1:10" ht="15" customHeight="1" x14ac:dyDescent="0.25">
      <c r="A26" s="1"/>
      <c r="B26" s="7" t="s">
        <v>5</v>
      </c>
      <c r="C26" s="3">
        <v>0.1</v>
      </c>
      <c r="D26" s="3">
        <v>1.5</v>
      </c>
      <c r="E26" s="3">
        <f>$D26+E$2*$H26*0.05</f>
        <v>3.5</v>
      </c>
      <c r="F26" s="3">
        <f>$D26+F$2*$H26*0.05</f>
        <v>5.5</v>
      </c>
      <c r="G26" s="3">
        <v>5</v>
      </c>
      <c r="H26" s="3">
        <v>80</v>
      </c>
      <c r="I26" s="1">
        <v>635</v>
      </c>
      <c r="J26" s="1"/>
    </row>
    <row r="27" spans="1:10" ht="15" customHeight="1" x14ac:dyDescent="0.25">
      <c r="A27" s="1"/>
      <c r="B27" s="7" t="s">
        <v>10</v>
      </c>
      <c r="C27" s="3">
        <v>0.1</v>
      </c>
      <c r="D27" s="3">
        <v>1</v>
      </c>
      <c r="E27" s="3">
        <f>$D27+E$2*$H27*0.05</f>
        <v>4.75</v>
      </c>
      <c r="F27" s="3">
        <f>$D27+F$2*$H27*0.05</f>
        <v>8.5</v>
      </c>
      <c r="G27" s="3">
        <v>5</v>
      </c>
      <c r="H27" s="3">
        <v>150</v>
      </c>
      <c r="I27" s="1">
        <v>635</v>
      </c>
      <c r="J27" s="1"/>
    </row>
    <row r="28" spans="1:10" ht="15" customHeight="1" x14ac:dyDescent="0.25">
      <c r="A28" s="1"/>
      <c r="B28" s="7" t="s">
        <v>11</v>
      </c>
      <c r="C28" s="3">
        <v>0.1</v>
      </c>
      <c r="D28" s="3">
        <v>1</v>
      </c>
      <c r="E28" s="3">
        <f>$D28+E$2*$H28*0.05</f>
        <v>7.25</v>
      </c>
      <c r="F28" s="3">
        <f>$D28+F$2*$H28*0.05</f>
        <v>13.5</v>
      </c>
      <c r="G28" s="3">
        <v>5</v>
      </c>
      <c r="H28" s="3">
        <v>250</v>
      </c>
      <c r="I28" s="1">
        <v>635</v>
      </c>
      <c r="J28" s="1"/>
    </row>
    <row r="29" spans="1:10" ht="15" customHeight="1" x14ac:dyDescent="0.25">
      <c r="A29" s="1"/>
      <c r="B29" s="7" t="s">
        <v>12</v>
      </c>
      <c r="C29" s="3">
        <v>0.1</v>
      </c>
      <c r="D29" s="3">
        <v>1</v>
      </c>
      <c r="E29" s="3">
        <f>$D29+E$2*$H29*0.05</f>
        <v>3</v>
      </c>
      <c r="F29" s="3">
        <f>$D29+F$2*$H29*0.05</f>
        <v>5</v>
      </c>
      <c r="G29" s="3">
        <v>5</v>
      </c>
      <c r="H29" s="3">
        <v>80</v>
      </c>
      <c r="I29" s="1">
        <v>635</v>
      </c>
      <c r="J29" s="1"/>
    </row>
    <row r="30" spans="1:10" ht="15" customHeight="1" x14ac:dyDescent="0.25">
      <c r="A30" s="1" t="s">
        <v>17</v>
      </c>
      <c r="B30" s="7" t="s">
        <v>13</v>
      </c>
      <c r="C30" s="9"/>
      <c r="D30" s="3">
        <v>1.5</v>
      </c>
      <c r="E30" s="3"/>
      <c r="F30" s="3"/>
      <c r="G30" s="3">
        <v>50</v>
      </c>
      <c r="H30" s="3">
        <v>50</v>
      </c>
      <c r="I30" s="1">
        <v>635</v>
      </c>
      <c r="J30" s="1"/>
    </row>
    <row r="31" spans="1:10" ht="15" customHeight="1" x14ac:dyDescent="0.25">
      <c r="A31" s="1"/>
      <c r="B31" s="7" t="s">
        <v>14</v>
      </c>
      <c r="C31" s="9"/>
      <c r="D31" s="3">
        <v>1.5</v>
      </c>
      <c r="E31" s="3"/>
      <c r="F31" s="3"/>
      <c r="G31" s="3">
        <v>30</v>
      </c>
      <c r="H31" s="3">
        <v>70</v>
      </c>
      <c r="I31" s="1">
        <v>635</v>
      </c>
      <c r="J31" s="1"/>
    </row>
    <row r="32" spans="1:10" ht="15" customHeight="1" x14ac:dyDescent="0.25">
      <c r="A32" s="1"/>
      <c r="B32" s="7" t="s">
        <v>15</v>
      </c>
      <c r="C32" s="9"/>
      <c r="D32" s="3">
        <v>1</v>
      </c>
      <c r="E32" s="3">
        <v>10</v>
      </c>
      <c r="F32" s="3">
        <v>10</v>
      </c>
      <c r="G32" s="3">
        <v>10</v>
      </c>
      <c r="H32" s="3">
        <v>200</v>
      </c>
      <c r="I32" s="1">
        <v>635</v>
      </c>
      <c r="J32" s="1"/>
    </row>
    <row r="33" ht="15" customHeight="1" x14ac:dyDescent="0.25"/>
  </sheetData>
  <mergeCells count="25">
    <mergeCell ref="A3:A23"/>
    <mergeCell ref="A24:A29"/>
    <mergeCell ref="A30:A32"/>
    <mergeCell ref="I1:J1"/>
    <mergeCell ref="I2:J2"/>
    <mergeCell ref="C1:C2"/>
    <mergeCell ref="G1:H1"/>
    <mergeCell ref="A1:A2"/>
    <mergeCell ref="B1:B2"/>
    <mergeCell ref="D1:F1"/>
    <mergeCell ref="I3:J3"/>
    <mergeCell ref="I5:J5"/>
    <mergeCell ref="I6:J6"/>
    <mergeCell ref="I24:J24"/>
    <mergeCell ref="I25:J25"/>
    <mergeCell ref="I30:J30"/>
    <mergeCell ref="I31:J31"/>
    <mergeCell ref="I32:J32"/>
    <mergeCell ref="I29:J29"/>
    <mergeCell ref="I8:J8"/>
    <mergeCell ref="I9:J9"/>
    <mergeCell ref="I11:J11"/>
    <mergeCell ref="I26:J26"/>
    <mergeCell ref="I27:J27"/>
    <mergeCell ref="I28:J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Клёнин</dc:creator>
  <cp:lastModifiedBy>Егор Клёнин</cp:lastModifiedBy>
  <cp:lastPrinted>2016-12-18T00:07:45Z</cp:lastPrinted>
  <dcterms:created xsi:type="dcterms:W3CDTF">2016-12-11T23:36:56Z</dcterms:created>
  <dcterms:modified xsi:type="dcterms:W3CDTF">2016-12-20T07:09:01Z</dcterms:modified>
</cp:coreProperties>
</file>