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Архив ФТФ(ФПД) 2013\6-7 семестр\Методы измерения физических величин\"/>
    </mc:Choice>
  </mc:AlternateContent>
  <bookViews>
    <workbookView xWindow="0" yWindow="0" windowWidth="4320" windowHeight="66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8" i="1"/>
  <c r="I5" i="1"/>
  <c r="J6" i="1"/>
  <c r="J5" i="1"/>
  <c r="H6" i="1"/>
  <c r="H7" i="1"/>
  <c r="H8" i="1"/>
  <c r="H5" i="1"/>
  <c r="G6" i="1"/>
  <c r="G7" i="1"/>
  <c r="G8" i="1"/>
  <c r="G5" i="1"/>
  <c r="F5" i="1"/>
  <c r="F7" i="1"/>
  <c r="F6" i="1"/>
  <c r="F8" i="1"/>
  <c r="E6" i="1"/>
  <c r="E7" i="1"/>
  <c r="E8" i="1"/>
  <c r="E5" i="1"/>
  <c r="B2" i="1"/>
</calcChain>
</file>

<file path=xl/sharedStrings.xml><?xml version="1.0" encoding="utf-8"?>
<sst xmlns="http://schemas.openxmlformats.org/spreadsheetml/2006/main" count="12" uniqueCount="12">
  <si>
    <t>D</t>
  </si>
  <si>
    <t>λ, нм</t>
  </si>
  <si>
    <t>Δλ, нм</t>
  </si>
  <si>
    <t>С=</t>
  </si>
  <si>
    <t>l=</t>
  </si>
  <si>
    <t>ε, л/моль см</t>
  </si>
  <si>
    <t>ν, см¯¹</t>
  </si>
  <si>
    <t>Δν/2, см¯¹</t>
  </si>
  <si>
    <t>n=</t>
  </si>
  <si>
    <t>A, моль/л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</si>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</sst>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/>
    <xf numFmtId="11" fontId="0" fillId="0" borderId="1" xfId="0" applyNumberFormat="1" applyBorder="1" applyAlignment="1">
      <alignment horizontal="center" vertical="center"/>
    </xf>
    <xf numFmtId="1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4" sqref="A4:J8"/>
    </sheetView>
  </sheetViews>
  <sheetFormatPr defaultRowHeight="15" x14ac:dyDescent="0.25"/>
  <cols>
    <col min="1" max="1" width="8" customWidth="1"/>
    <col min="2" max="2" width="10.7109375" customWidth="1"/>
    <col min="3" max="3" width="9.140625" customWidth="1"/>
    <col min="4" max="4" width="4.28515625" customWidth="1"/>
    <col min="5" max="5" width="13.85546875" customWidth="1"/>
    <col min="6" max="6" width="10.7109375" customWidth="1"/>
    <col min="7" max="7" width="12.42578125" customWidth="1"/>
    <col min="8" max="8" width="9.140625" customWidth="1"/>
    <col min="9" max="10" width="8.28515625" customWidth="1"/>
  </cols>
  <sheetData>
    <row r="1" spans="1:10" x14ac:dyDescent="0.25">
      <c r="A1" s="2" t="s">
        <v>4</v>
      </c>
      <c r="B1" s="3">
        <v>1</v>
      </c>
    </row>
    <row r="2" spans="1:10" x14ac:dyDescent="0.25">
      <c r="A2" s="2" t="s">
        <v>3</v>
      </c>
      <c r="B2" s="3">
        <f>4*10^-5</f>
        <v>4.0000000000000003E-5</v>
      </c>
    </row>
    <row r="3" spans="1:10" x14ac:dyDescent="0.25">
      <c r="A3" s="2" t="s">
        <v>8</v>
      </c>
      <c r="B3" s="3">
        <v>1.3436999999999999</v>
      </c>
    </row>
    <row r="4" spans="1:10" x14ac:dyDescent="0.25">
      <c r="A4" s="5" t="s">
        <v>0</v>
      </c>
      <c r="B4" s="4" t="s">
        <v>1</v>
      </c>
      <c r="C4" s="4" t="s">
        <v>2</v>
      </c>
      <c r="E4" s="4" t="s">
        <v>5</v>
      </c>
      <c r="F4" s="4" t="s">
        <v>6</v>
      </c>
      <c r="G4" s="4" t="s">
        <v>7</v>
      </c>
      <c r="H4" s="7" t="s">
        <v>9</v>
      </c>
      <c r="I4" s="7" t="s">
        <v>10</v>
      </c>
      <c r="J4" s="7" t="s">
        <v>11</v>
      </c>
    </row>
    <row r="5" spans="1:10" x14ac:dyDescent="0.25">
      <c r="A5" s="5">
        <v>0.36</v>
      </c>
      <c r="B5" s="5">
        <v>254</v>
      </c>
      <c r="C5" s="5">
        <v>18.7</v>
      </c>
      <c r="E5" s="5">
        <f>A5/(B$1*B$2)</f>
        <v>8999.9999999999982</v>
      </c>
      <c r="F5" s="6">
        <f>10^7/B5</f>
        <v>39370.078740157478</v>
      </c>
      <c r="G5" s="6">
        <f>10^7*C5/B5^2</f>
        <v>2898.505797011594</v>
      </c>
      <c r="H5" s="8">
        <f>1.07*E5*G5</f>
        <v>27912610.825221647</v>
      </c>
      <c r="I5" s="9">
        <f>1.3*10^-8*((9*B3)/(B3^2+2)^2)</f>
        <v>1.0855702919238212E-8</v>
      </c>
      <c r="J5" s="10">
        <f>0.83*10^-15*(I$5/F5)^0.5</f>
        <v>4.3583682843812707E-22</v>
      </c>
    </row>
    <row r="6" spans="1:10" x14ac:dyDescent="0.25">
      <c r="A6" s="5">
        <v>0.38</v>
      </c>
      <c r="B6" s="5">
        <v>298</v>
      </c>
      <c r="C6" s="5">
        <v>28</v>
      </c>
      <c r="E6" s="5">
        <f>A6/(B$1*B$2)</f>
        <v>9500</v>
      </c>
      <c r="F6" s="6">
        <f>10^7/B6</f>
        <v>33557.046979865772</v>
      </c>
      <c r="G6" s="6">
        <f>10^7*C6/B6^2</f>
        <v>3153.011125624972</v>
      </c>
      <c r="H6" s="8">
        <f t="shared" ref="H6:H8" si="0">1.07*E6*G6</f>
        <v>32050358.091977842</v>
      </c>
      <c r="I6" s="9"/>
      <c r="J6" s="10">
        <f>0.83*10^-15*(I$5/F6)^0.5</f>
        <v>4.7207956266257017E-22</v>
      </c>
    </row>
    <row r="7" spans="1:10" x14ac:dyDescent="0.25">
      <c r="A7" s="5">
        <v>0.41</v>
      </c>
      <c r="B7" s="5">
        <v>326</v>
      </c>
      <c r="C7" s="5">
        <v>31.7</v>
      </c>
      <c r="E7" s="5">
        <f>A7/(B$1*B$2)</f>
        <v>10249.999999999998</v>
      </c>
      <c r="F7" s="6">
        <f>10^7/B7</f>
        <v>30674.84662576687</v>
      </c>
      <c r="G7" s="6">
        <f>10^7*C7/B7^2</f>
        <v>2982.799503180398</v>
      </c>
      <c r="H7" s="8">
        <f t="shared" si="0"/>
        <v>32713853.55113101</v>
      </c>
      <c r="I7" s="9"/>
      <c r="J7" s="10">
        <f t="shared" ref="J7:J8" si="1">0.83*10^-15*(I$5/F7)^0.5</f>
        <v>4.9375995783240705E-22</v>
      </c>
    </row>
    <row r="8" spans="1:10" x14ac:dyDescent="0.25">
      <c r="A8" s="5">
        <v>0.62</v>
      </c>
      <c r="B8" s="5">
        <v>326</v>
      </c>
      <c r="C8" s="5">
        <v>34.5</v>
      </c>
      <c r="E8" s="5">
        <f>A8/(B$1*B$2)</f>
        <v>15499.999999999998</v>
      </c>
      <c r="F8" s="6">
        <f>10^7/B8</f>
        <v>30674.84662576687</v>
      </c>
      <c r="G8" s="6">
        <f>10^7*C8/B8^2</f>
        <v>3246.2644435244083</v>
      </c>
      <c r="H8" s="8">
        <f t="shared" si="0"/>
        <v>53839295.795852311</v>
      </c>
      <c r="I8" s="9"/>
      <c r="J8" s="10">
        <f t="shared" si="1"/>
        <v>4.9375995783240705E-22</v>
      </c>
    </row>
    <row r="9" spans="1:10" x14ac:dyDescent="0.25">
      <c r="A9" s="1"/>
      <c r="B9" s="1"/>
      <c r="C9" s="1"/>
    </row>
  </sheetData>
  <mergeCells count="1">
    <mergeCell ref="I5:I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Клёнин</dc:creator>
  <cp:lastModifiedBy>Егор Клёнин</cp:lastModifiedBy>
  <dcterms:created xsi:type="dcterms:W3CDTF">2016-12-26T07:33:04Z</dcterms:created>
  <dcterms:modified xsi:type="dcterms:W3CDTF">2016-12-26T08:02:14Z</dcterms:modified>
</cp:coreProperties>
</file>