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storias\projects\pulzar\pulzar-web\lib\domain\dataset\file\tests\"/>
    </mc:Choice>
  </mc:AlternateContent>
  <xr:revisionPtr revIDLastSave="0" documentId="13_ncr:1_{AE686D96-45CC-41AB-8674-A66D94DFBD8B}" xr6:coauthVersionLast="47" xr6:coauthVersionMax="47" xr10:uidLastSave="{00000000-0000-0000-0000-000000000000}"/>
  <bookViews>
    <workbookView xWindow="2640" yWindow="2640" windowWidth="28800" windowHeight="11295" xr2:uid="{C56B4D11-27C8-401A-879A-E3E84B2BBD94}"/>
  </bookViews>
  <sheets>
    <sheet name="APERTURA CIF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0" i="3" l="1"/>
  <c r="J300" i="3" l="1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302" i="3"/>
  <c r="J171" i="3"/>
  <c r="C676" i="3"/>
  <c r="B676" i="3"/>
  <c r="C674" i="3"/>
  <c r="B674" i="3"/>
  <c r="C673" i="3"/>
  <c r="B673" i="3"/>
  <c r="C672" i="3"/>
  <c r="B672" i="3"/>
  <c r="J585" i="3" l="1"/>
  <c r="J582" i="3"/>
  <c r="J48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12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07" i="3"/>
  <c r="J308" i="3"/>
  <c r="J218" i="3"/>
  <c r="J207" i="3"/>
  <c r="J204" i="3"/>
  <c r="J195" i="3"/>
  <c r="J196" i="3"/>
  <c r="J179" i="3"/>
  <c r="J180" i="3"/>
  <c r="J181" i="3"/>
  <c r="J182" i="3"/>
  <c r="J183" i="3"/>
  <c r="J184" i="3"/>
  <c r="J185" i="3"/>
  <c r="J186" i="3"/>
  <c r="J187" i="3"/>
  <c r="J188" i="3"/>
  <c r="J189" i="3"/>
  <c r="J162" i="3"/>
  <c r="J158" i="3"/>
  <c r="J54" i="3"/>
  <c r="J53" i="3"/>
  <c r="J45" i="3"/>
  <c r="J36" i="3"/>
  <c r="J23" i="3"/>
  <c r="J169" i="3"/>
  <c r="J170" i="3"/>
  <c r="J172" i="3"/>
  <c r="J173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8" i="3"/>
  <c r="J669" i="3"/>
  <c r="J671" i="3"/>
  <c r="J652" i="3"/>
  <c r="J191" i="3"/>
  <c r="J548" i="3"/>
  <c r="J389" i="3"/>
  <c r="J388" i="3"/>
  <c r="J648" i="3"/>
  <c r="J649" i="3"/>
  <c r="J650" i="3"/>
  <c r="J647" i="3"/>
  <c r="C651" i="3"/>
  <c r="B651" i="3"/>
  <c r="J643" i="3"/>
  <c r="J644" i="3"/>
  <c r="J645" i="3"/>
  <c r="J642" i="3"/>
  <c r="C646" i="3"/>
  <c r="B646" i="3"/>
  <c r="J640" i="3"/>
  <c r="J639" i="3"/>
  <c r="J636" i="3"/>
  <c r="J637" i="3"/>
  <c r="J635" i="3"/>
  <c r="C641" i="3"/>
  <c r="B641" i="3"/>
  <c r="C638" i="3"/>
  <c r="B638" i="3"/>
  <c r="J621" i="3"/>
  <c r="J623" i="3"/>
  <c r="J624" i="3"/>
  <c r="J625" i="3"/>
  <c r="J626" i="3"/>
  <c r="J627" i="3"/>
  <c r="J628" i="3"/>
  <c r="J629" i="3"/>
  <c r="J630" i="3"/>
  <c r="J631" i="3"/>
  <c r="J632" i="3"/>
  <c r="J633" i="3"/>
  <c r="J622" i="3"/>
  <c r="C634" i="3"/>
  <c r="B634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C620" i="3"/>
  <c r="B620" i="3"/>
  <c r="J452" i="3"/>
  <c r="J523" i="3"/>
  <c r="J524" i="3"/>
  <c r="J525" i="3"/>
  <c r="J526" i="3"/>
  <c r="J527" i="3"/>
  <c r="J528" i="3"/>
  <c r="J529" i="3"/>
  <c r="J530" i="3"/>
  <c r="J531" i="3"/>
  <c r="J532" i="3"/>
  <c r="J533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50" i="3"/>
  <c r="J551" i="3"/>
  <c r="J552" i="3"/>
  <c r="J553" i="3"/>
  <c r="J554" i="3"/>
  <c r="J555" i="3"/>
  <c r="J556" i="3"/>
  <c r="J557" i="3"/>
  <c r="J558" i="3"/>
  <c r="J559" i="3"/>
  <c r="J560" i="3"/>
  <c r="J562" i="3"/>
  <c r="J563" i="3"/>
  <c r="J564" i="3"/>
  <c r="J565" i="3"/>
  <c r="J566" i="3"/>
  <c r="J567" i="3"/>
  <c r="J568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3" i="3"/>
  <c r="J522" i="3"/>
  <c r="C584" i="3"/>
  <c r="B584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8" i="3"/>
  <c r="J489" i="3"/>
  <c r="J490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465" i="3"/>
  <c r="C520" i="3"/>
  <c r="B520" i="3"/>
  <c r="J455" i="3"/>
  <c r="J456" i="3"/>
  <c r="J457" i="3"/>
  <c r="J458" i="3"/>
  <c r="J459" i="3"/>
  <c r="J460" i="3"/>
  <c r="J461" i="3"/>
  <c r="J454" i="3"/>
  <c r="J449" i="3"/>
  <c r="J416" i="3"/>
  <c r="C463" i="3"/>
  <c r="B463" i="3"/>
  <c r="C453" i="3"/>
  <c r="B453" i="3"/>
  <c r="J409" i="3"/>
  <c r="J410" i="3"/>
  <c r="J411" i="3"/>
  <c r="J413" i="3"/>
  <c r="J408" i="3"/>
  <c r="C414" i="3"/>
  <c r="B414" i="3"/>
  <c r="J391" i="3"/>
  <c r="C407" i="3"/>
  <c r="B407" i="3"/>
  <c r="C390" i="3"/>
  <c r="B390" i="3"/>
  <c r="J368" i="3"/>
  <c r="C387" i="3"/>
  <c r="B387" i="3"/>
  <c r="J336" i="3"/>
  <c r="C367" i="3"/>
  <c r="B367" i="3"/>
  <c r="J306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05" i="3"/>
  <c r="J303" i="3"/>
  <c r="J283" i="3"/>
  <c r="C335" i="3"/>
  <c r="B335" i="3"/>
  <c r="C304" i="3"/>
  <c r="B304" i="3"/>
  <c r="C282" i="3"/>
  <c r="B282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2" i="3"/>
  <c r="J253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2" i="3"/>
  <c r="J273" i="3"/>
  <c r="J275" i="3"/>
  <c r="J276" i="3"/>
  <c r="J277" i="3"/>
  <c r="J278" i="3"/>
  <c r="J279" i="3"/>
  <c r="J280" i="3"/>
  <c r="J227" i="3"/>
  <c r="J228" i="3"/>
  <c r="J229" i="3"/>
  <c r="J198" i="3"/>
  <c r="J199" i="3"/>
  <c r="J200" i="3"/>
  <c r="J201" i="3"/>
  <c r="J202" i="3"/>
  <c r="J203" i="3"/>
  <c r="J206" i="3"/>
  <c r="J208" i="3"/>
  <c r="J209" i="3"/>
  <c r="J211" i="3"/>
  <c r="J212" i="3"/>
  <c r="J213" i="3"/>
  <c r="J214" i="3"/>
  <c r="J215" i="3"/>
  <c r="J216" i="3"/>
  <c r="J219" i="3"/>
  <c r="J220" i="3"/>
  <c r="J221" i="3"/>
  <c r="J222" i="3"/>
  <c r="J223" i="3"/>
  <c r="J224" i="3"/>
  <c r="J194" i="3"/>
  <c r="C225" i="3"/>
  <c r="B225" i="3"/>
  <c r="C192" i="3"/>
  <c r="B192" i="3"/>
  <c r="C175" i="3"/>
  <c r="B175" i="3"/>
  <c r="C137" i="3"/>
  <c r="B137" i="3"/>
  <c r="C100" i="3"/>
  <c r="B100" i="3"/>
  <c r="C83" i="3"/>
  <c r="B83" i="3"/>
  <c r="C25" i="3"/>
  <c r="B25" i="3"/>
  <c r="C12" i="3"/>
  <c r="B12" i="3"/>
  <c r="J177" i="3"/>
  <c r="J178" i="3"/>
  <c r="J190" i="3"/>
  <c r="J176" i="3"/>
  <c r="J141" i="3"/>
  <c r="J142" i="3"/>
  <c r="J143" i="3"/>
  <c r="J144" i="3"/>
  <c r="J145" i="3"/>
  <c r="J146" i="3"/>
  <c r="J147" i="3"/>
  <c r="J149" i="3"/>
  <c r="J150" i="3"/>
  <c r="J151" i="3"/>
  <c r="J152" i="3"/>
  <c r="J153" i="3"/>
  <c r="J154" i="3"/>
  <c r="J155" i="3"/>
  <c r="J156" i="3"/>
  <c r="J157" i="3"/>
  <c r="J159" i="3"/>
  <c r="J160" i="3"/>
  <c r="J161" i="3"/>
  <c r="J163" i="3"/>
  <c r="J164" i="3"/>
  <c r="J165" i="3"/>
  <c r="J166" i="3"/>
  <c r="J167" i="3"/>
  <c r="J168" i="3"/>
  <c r="J174" i="3"/>
  <c r="J139" i="3"/>
  <c r="K387" i="3" l="1"/>
  <c r="K225" i="3"/>
  <c r="K282" i="3"/>
  <c r="K367" i="3"/>
  <c r="K407" i="3"/>
  <c r="K620" i="3"/>
  <c r="K453" i="3"/>
  <c r="K304" i="3"/>
  <c r="K335" i="3"/>
  <c r="K390" i="3"/>
  <c r="K463" i="3"/>
  <c r="K651" i="3"/>
  <c r="K414" i="3"/>
  <c r="K137" i="3"/>
  <c r="K175" i="3"/>
  <c r="K638" i="3"/>
  <c r="K641" i="3"/>
  <c r="K584" i="3"/>
  <c r="K646" i="3"/>
  <c r="K634" i="3"/>
  <c r="K520" i="3"/>
  <c r="K192" i="3"/>
  <c r="J136" i="3" l="1"/>
  <c r="J135" i="3"/>
  <c r="J132" i="3"/>
  <c r="J133" i="3"/>
  <c r="J131" i="3"/>
  <c r="J129" i="3"/>
  <c r="J128" i="3"/>
  <c r="J125" i="3"/>
  <c r="J126" i="3"/>
  <c r="J124" i="3"/>
  <c r="J121" i="3"/>
  <c r="J122" i="3"/>
  <c r="J120" i="3"/>
  <c r="J118" i="3"/>
  <c r="J117" i="3"/>
  <c r="J115" i="3"/>
  <c r="J103" i="3"/>
  <c r="J104" i="3"/>
  <c r="J105" i="3"/>
  <c r="J106" i="3"/>
  <c r="J107" i="3"/>
  <c r="J108" i="3"/>
  <c r="J109" i="3"/>
  <c r="J110" i="3"/>
  <c r="J111" i="3"/>
  <c r="J112" i="3"/>
  <c r="J113" i="3"/>
  <c r="J102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84" i="3"/>
  <c r="J82" i="3"/>
  <c r="J30" i="3"/>
  <c r="J31" i="3"/>
  <c r="J32" i="3"/>
  <c r="J33" i="3"/>
  <c r="J34" i="3"/>
  <c r="J35" i="3"/>
  <c r="J37" i="3"/>
  <c r="J38" i="3"/>
  <c r="J39" i="3"/>
  <c r="J40" i="3"/>
  <c r="J41" i="3"/>
  <c r="J42" i="3"/>
  <c r="J43" i="3"/>
  <c r="J44" i="3"/>
  <c r="J46" i="3"/>
  <c r="J47" i="3"/>
  <c r="J48" i="3"/>
  <c r="J49" i="3"/>
  <c r="J50" i="3"/>
  <c r="J51" i="3"/>
  <c r="J52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27" i="3"/>
  <c r="J28" i="3"/>
  <c r="J29" i="3"/>
  <c r="J26" i="3"/>
  <c r="J24" i="3"/>
  <c r="J14" i="3"/>
  <c r="J15" i="3"/>
  <c r="J16" i="3"/>
  <c r="J17" i="3"/>
  <c r="J18" i="3"/>
  <c r="J19" i="3"/>
  <c r="J20" i="3"/>
  <c r="J21" i="3"/>
  <c r="J22" i="3"/>
  <c r="J13" i="3"/>
  <c r="K83" i="3" l="1"/>
  <c r="K12" i="3"/>
  <c r="K100" i="3"/>
  <c r="K25" i="3"/>
  <c r="K672" i="3" l="1"/>
  <c r="K676" i="3" l="1"/>
</calcChain>
</file>

<file path=xl/sharedStrings.xml><?xml version="1.0" encoding="utf-8"?>
<sst xmlns="http://schemas.openxmlformats.org/spreadsheetml/2006/main" count="1942" uniqueCount="1259">
  <si>
    <t>FLO</t>
  </si>
  <si>
    <t>Observaciones</t>
  </si>
  <si>
    <t>Seguros</t>
  </si>
  <si>
    <t>Varios</t>
  </si>
  <si>
    <t>COST ITEMIZATION FORM (PLANILLA DE APERTURA DE ITEMS)</t>
  </si>
  <si>
    <t>LOCAL</t>
  </si>
  <si>
    <t>FECHA:</t>
  </si>
  <si>
    <t xml:space="preserve">  COSTO DEL EDIFICIO</t>
  </si>
  <si>
    <t>CODIGO SCR</t>
  </si>
  <si>
    <t>Unid.</t>
  </si>
  <si>
    <t>Cant.</t>
  </si>
  <si>
    <t>Precio Material</t>
  </si>
  <si>
    <t>Precio MO</t>
  </si>
  <si>
    <t>Subtotal</t>
  </si>
  <si>
    <t>Total</t>
  </si>
  <si>
    <t>0.1</t>
  </si>
  <si>
    <t>Ejecución y mantenimiento de obrador y baños quÍmicos</t>
  </si>
  <si>
    <t>mes</t>
  </si>
  <si>
    <t>0.2</t>
  </si>
  <si>
    <t>Cartel de obra chapa con estructura resistente de madera, con todos los datos requeridos por la municipalidad donde se realice la obra. Medida: De acuerdo con lo solicitado por el Municipio (aprox. 3.00m x 2.00m)</t>
  </si>
  <si>
    <t>un</t>
  </si>
  <si>
    <t>0.3</t>
  </si>
  <si>
    <t>Agua y luz de obra</t>
  </si>
  <si>
    <t>gl</t>
  </si>
  <si>
    <t>0.4</t>
  </si>
  <si>
    <t>Confección de planos y tramitaciones varias</t>
  </si>
  <si>
    <t>0.5</t>
  </si>
  <si>
    <t>Puesta en marcha y traslado de equipos</t>
  </si>
  <si>
    <t>0.6</t>
  </si>
  <si>
    <t>Replanteo, nivelación y limpieza del terreno</t>
  </si>
  <si>
    <t>m2</t>
  </si>
  <si>
    <t>0.7</t>
  </si>
  <si>
    <t>Contratación carga de volquete</t>
  </si>
  <si>
    <t>0.8</t>
  </si>
  <si>
    <t>Vallado de obra exterior conforme a las normativas locales</t>
  </si>
  <si>
    <t>0.9</t>
  </si>
  <si>
    <t>Vallado de obra exterior conforme a las normativas locales, con puerta de acceso, pintado con esmalte sintetico color gris oscuro h = 200M, periodo de tiempo igual al Plazo de Obra incluye desmonte posterior</t>
  </si>
  <si>
    <t>0.10</t>
  </si>
  <si>
    <t>Cerco de obra interior de placas de fenolico pintadas color blanco, con puerta de acceso con cerradura H=hasta cielorrasos periodo de tiempo igual al Plazo de Obra incluye desmonte posterior</t>
  </si>
  <si>
    <t>0.11</t>
  </si>
  <si>
    <t>Andamio de obra exterior conforme a las normativas locales, montaje de andamio tubular para trabajos en altura en fachada incluye entablonado metálico zócalos rodapie, pantalla de protección con paso peatonaly bandeja a 45° acceso seguro a traves de escalerilla vertical multidireccional, provisión y colocación de media sombra, esferas de protección peatonal</t>
  </si>
  <si>
    <t>0.99</t>
  </si>
  <si>
    <t>Extras</t>
  </si>
  <si>
    <t>1.1</t>
  </si>
  <si>
    <t>Canalización para instalaciones</t>
  </si>
  <si>
    <t>1.2</t>
  </si>
  <si>
    <t>Picado de solado existente</t>
  </si>
  <si>
    <t>1.3</t>
  </si>
  <si>
    <t>Picado de pavimento</t>
  </si>
  <si>
    <t>1.4</t>
  </si>
  <si>
    <t>Demolición de cordones existentes</t>
  </si>
  <si>
    <t>ml</t>
  </si>
  <si>
    <t>1.5</t>
  </si>
  <si>
    <t>Demolición de contrapisos en el site</t>
  </si>
  <si>
    <t>1.6</t>
  </si>
  <si>
    <t>Demolición de construcción existente en el site, incluido estructura y cubierta</t>
  </si>
  <si>
    <t>1.7</t>
  </si>
  <si>
    <t>Demolición de mampostería</t>
  </si>
  <si>
    <t>1.8</t>
  </si>
  <si>
    <t>Demolición de tabiques interiores</t>
  </si>
  <si>
    <t>1.9</t>
  </si>
  <si>
    <t>Demolición de tabiques exteriores</t>
  </si>
  <si>
    <t>1.10</t>
  </si>
  <si>
    <t>Demolición de escalones</t>
  </si>
  <si>
    <t>1.11</t>
  </si>
  <si>
    <t>Desmonte de maleza existente</t>
  </si>
  <si>
    <t>1.12</t>
  </si>
  <si>
    <t>Desmonte de cielorrasos existentes</t>
  </si>
  <si>
    <t>1.13</t>
  </si>
  <si>
    <t>Desmonte de pastillas de cielorrasos existentes</t>
  </si>
  <si>
    <t>1.14</t>
  </si>
  <si>
    <t>Desmonte de canteros/maceteros existentes</t>
  </si>
  <si>
    <t>1.15</t>
  </si>
  <si>
    <t>Desmonte de instalaciones eléctricas en cielorrasos, solados y/o paredes según se requiera</t>
  </si>
  <si>
    <t>1.16</t>
  </si>
  <si>
    <t>Desmonte y desconexión de difusores</t>
  </si>
  <si>
    <t>1.17</t>
  </si>
  <si>
    <t>Desmonte de centro de postres existente</t>
  </si>
  <si>
    <t>1.18</t>
  </si>
  <si>
    <t>Desmonte de McCafé existente</t>
  </si>
  <si>
    <t>1.19</t>
  </si>
  <si>
    <t>Retiro de alambrado existente</t>
  </si>
  <si>
    <t>1.20</t>
  </si>
  <si>
    <t>Retiro de rejas existentes</t>
  </si>
  <si>
    <t>1.21</t>
  </si>
  <si>
    <t>Retiro de escombros (incluye carga de camiones a pala y retiro en camiones cubiertos con lonas)</t>
  </si>
  <si>
    <t>1.22</t>
  </si>
  <si>
    <t>Retiro de artefactos de iluminación según se requiera</t>
  </si>
  <si>
    <t>1.23</t>
  </si>
  <si>
    <t>Retiro de equipamiento (mesas, sillas, mamparas, tachos, mesadas de servicio, etc)</t>
  </si>
  <si>
    <t>1.24</t>
  </si>
  <si>
    <t>Retiro de revestimientos existentes</t>
  </si>
  <si>
    <t>1.25</t>
  </si>
  <si>
    <t>Retiro counter existente</t>
  </si>
  <si>
    <t>1.26</t>
  </si>
  <si>
    <t>Retiro de marquesina y/o letras corporeas en fachada</t>
  </si>
  <si>
    <t>1.27</t>
  </si>
  <si>
    <t>Retiro de carterleria existente en fachada</t>
  </si>
  <si>
    <t>1.28</t>
  </si>
  <si>
    <t>Retiro de carterleria existente en site</t>
  </si>
  <si>
    <t>1.29</t>
  </si>
  <si>
    <t>Retiro de columna de alumbrado</t>
  </si>
  <si>
    <t>1.30</t>
  </si>
  <si>
    <t>Retiro de Menuboard existente</t>
  </si>
  <si>
    <t>1.31</t>
  </si>
  <si>
    <t>Retiro de Happy Meal Box</t>
  </si>
  <si>
    <t>1.32</t>
  </si>
  <si>
    <t>Retiro de carpinterías vidriadas existentes</t>
  </si>
  <si>
    <t>1.33</t>
  </si>
  <si>
    <t>Retiro de carpinterias (puertas y mamparas)</t>
  </si>
  <si>
    <t>1.34</t>
  </si>
  <si>
    <t>Retiro de artefactos sanitarios. Contemplar readecuación de desagües segun nueva posición</t>
  </si>
  <si>
    <t>1.35</t>
  </si>
  <si>
    <t>Retiro de pasarela metálica en fachada</t>
  </si>
  <si>
    <t>1.36</t>
  </si>
  <si>
    <t>Retiro de cortina de aire en ingreso</t>
  </si>
  <si>
    <t>1.37</t>
  </si>
  <si>
    <t>Retiro de POS existente</t>
  </si>
  <si>
    <t>1.38</t>
  </si>
  <si>
    <t>Retiro de vegetación existente</t>
  </si>
  <si>
    <t>1.39</t>
  </si>
  <si>
    <t>Reubicacion de DMB existente</t>
  </si>
  <si>
    <t>1.40</t>
  </si>
  <si>
    <t>Reubicación de rejas y difusores existentes (incluye desmonte y desconexión)</t>
  </si>
  <si>
    <t>1.41</t>
  </si>
  <si>
    <t>Reubicación de elementos de McCafe</t>
  </si>
  <si>
    <t>1.42</t>
  </si>
  <si>
    <t>Reubicación de elementos de CDP</t>
  </si>
  <si>
    <t>1.43</t>
  </si>
  <si>
    <t>Reubicación de POS existentes</t>
  </si>
  <si>
    <t>1.44</t>
  </si>
  <si>
    <t>Reubicación de artefactos de iluminación existente</t>
  </si>
  <si>
    <t>1.45</t>
  </si>
  <si>
    <t>Reubicación de celda de bebidas existente</t>
  </si>
  <si>
    <t>1.46</t>
  </si>
  <si>
    <t>Reubicación de artefactos sanitarios</t>
  </si>
  <si>
    <t>1.47</t>
  </si>
  <si>
    <t>Reubicación de AA Split existente</t>
  </si>
  <si>
    <t>1.48</t>
  </si>
  <si>
    <t>Reubicación de cortina de aire</t>
  </si>
  <si>
    <t>1.49</t>
  </si>
  <si>
    <t>Reubicación de rack existente Contemplar readecuación de instalaciones, según nueva posición</t>
  </si>
  <si>
    <t>1.50</t>
  </si>
  <si>
    <t>Reubicación de lockers existente</t>
  </si>
  <si>
    <t>1.51</t>
  </si>
  <si>
    <t>Reubicación de LCD existente</t>
  </si>
  <si>
    <t>1.52</t>
  </si>
  <si>
    <t>Reubicación de canopy existente</t>
  </si>
  <si>
    <t>1.53</t>
  </si>
  <si>
    <t>Reubicación de sprinklers en nuevo cielorraso</t>
  </si>
  <si>
    <t>1.54</t>
  </si>
  <si>
    <t>Reubicación de cajas de transferencia</t>
  </si>
  <si>
    <t>1.55</t>
  </si>
  <si>
    <t>Reubicación ORB 32" de entrega sobre counter</t>
  </si>
  <si>
    <t>1.56</t>
  </si>
  <si>
    <t>Reubicación de cartelería en fachada</t>
  </si>
  <si>
    <t>1.99</t>
  </si>
  <si>
    <t>2.1</t>
  </si>
  <si>
    <t>Excavación para bases centricas y excentricas</t>
  </si>
  <si>
    <t>m3</t>
  </si>
  <si>
    <t>2.2</t>
  </si>
  <si>
    <t>Excavación para vigas de fundación y tensores</t>
  </si>
  <si>
    <t>2.3</t>
  </si>
  <si>
    <t>Excavación para interceptor de grasas e instalaciones en site y dentro del edificio</t>
  </si>
  <si>
    <t>2.4</t>
  </si>
  <si>
    <t>Excavación para paquete de cesped</t>
  </si>
  <si>
    <t>2.5</t>
  </si>
  <si>
    <t>Excavación para paquete de vereda</t>
  </si>
  <si>
    <t>2.6</t>
  </si>
  <si>
    <t>Excavación para paquete de pavimento</t>
  </si>
  <si>
    <t>2.7</t>
  </si>
  <si>
    <t>Zanjeo para cordón cuneta</t>
  </si>
  <si>
    <t>2.8</t>
  </si>
  <si>
    <t>Limpieza y nivelación del terreno</t>
  </si>
  <si>
    <t>2.9</t>
  </si>
  <si>
    <t>Relleno Suelo Seleccionado en capas de 15cm</t>
  </si>
  <si>
    <t>2.10</t>
  </si>
  <si>
    <t>Relleno Suelo Seleccionado en capas de 20cm</t>
  </si>
  <si>
    <t>2.11</t>
  </si>
  <si>
    <t>Compactacion de suelo seleccionado</t>
  </si>
  <si>
    <t>2.12</t>
  </si>
  <si>
    <t>Tosca compactada</t>
  </si>
  <si>
    <t>2.13</t>
  </si>
  <si>
    <t>Aporte de tierra negra</t>
  </si>
  <si>
    <t>2.14</t>
  </si>
  <si>
    <t>Cesped en panes</t>
  </si>
  <si>
    <t>2.15</t>
  </si>
  <si>
    <t>Cama de arena</t>
  </si>
  <si>
    <t>2.99</t>
  </si>
  <si>
    <t>3.1</t>
  </si>
  <si>
    <t>Bases</t>
  </si>
  <si>
    <t>3.1.1</t>
  </si>
  <si>
    <t>Con hormigon elaborado- resistencia H30- cumple norma cirsoc 94 e iram 1666 Precio final con: encofrado de terciado fenolico, armadura y vibrado</t>
  </si>
  <si>
    <t>3.1.2</t>
  </si>
  <si>
    <t>Bases piramidales con hormigon elaborado- resistencia H21 y acero para hormigon ADN 420- cumple norma cirsoc 94 e iram 1666 Precio final con: encofrado de terciado fenolico, armadura y vibrado</t>
  </si>
  <si>
    <t>3.1.3</t>
  </si>
  <si>
    <t xml:space="preserve">Base para blade </t>
  </si>
  <si>
    <t>3.1.4</t>
  </si>
  <si>
    <t>Base para cartel RoadSign HS305</t>
  </si>
  <si>
    <t>3.1.5</t>
  </si>
  <si>
    <t>Base para cartel RoadSign HS450</t>
  </si>
  <si>
    <t>3.1.6</t>
  </si>
  <si>
    <t>Bases antivibratorias extractores y equipos de aire acondicionado</t>
  </si>
  <si>
    <t>3.1.7</t>
  </si>
  <si>
    <t>Bases carteles direccionales en site</t>
  </si>
  <si>
    <t>3.1.8</t>
  </si>
  <si>
    <t>Bases para Menu Auto Mac</t>
  </si>
  <si>
    <t>u</t>
  </si>
  <si>
    <t>3.1.9</t>
  </si>
  <si>
    <t>Bases para Presells Automac</t>
  </si>
  <si>
    <t>3.1.10</t>
  </si>
  <si>
    <t>Base para portico de ingreso AutoMac</t>
  </si>
  <si>
    <t>3.1.11</t>
  </si>
  <si>
    <t>Bases para portico pedido AutoMac + COD</t>
  </si>
  <si>
    <t>3.1.12</t>
  </si>
  <si>
    <t>Bases para cartel de discapacitados y reservado</t>
  </si>
  <si>
    <t>3.2</t>
  </si>
  <si>
    <t>Tensores</t>
  </si>
  <si>
    <t>3.2.1</t>
  </si>
  <si>
    <t>Tensores de hormigon -H30 - Precio final con: encofrado de terciado fenolico, armadura y vibrado</t>
  </si>
  <si>
    <t>3.3</t>
  </si>
  <si>
    <t>Losas</t>
  </si>
  <si>
    <t>3.3.1</t>
  </si>
  <si>
    <t>Losas con H30 y Acero ADN 420 (Cuantia 130 Kg/m3)</t>
  </si>
  <si>
    <t>3.3.2</t>
  </si>
  <si>
    <t>Losa premoldeada pretensada tipo shap + 5cm CAPA DE COMPRESION con malla Q-168</t>
  </si>
  <si>
    <t>3.4</t>
  </si>
  <si>
    <t>Vigas</t>
  </si>
  <si>
    <t>3.4.1</t>
  </si>
  <si>
    <t>Vigas de fundación H30 y Acero ADN 420</t>
  </si>
  <si>
    <t>3.4.2</t>
  </si>
  <si>
    <t>Vigas con H30 y Acero ADN 420 (Cuantia 130 Kg/m3)</t>
  </si>
  <si>
    <t>3.4.3</t>
  </si>
  <si>
    <t>Vigas con H21 y Acero ADN 420 (Cuantia 130 Kg/m3)</t>
  </si>
  <si>
    <t>3.5</t>
  </si>
  <si>
    <t>Columnas</t>
  </si>
  <si>
    <t>3.5.1</t>
  </si>
  <si>
    <t>Columnas con H30 y Acero ADN 420 (Cuantia 130 Kg/m3)</t>
  </si>
  <si>
    <t>3.5.2</t>
  </si>
  <si>
    <t>Columnas con H21 y Acero ADN 420 (Cuantia 130 Kg/m3)</t>
  </si>
  <si>
    <t>3.5.3</t>
  </si>
  <si>
    <t>Columna para alumbrado de playa (incluye base). Verificar altura según estudio luminotécnico.</t>
  </si>
  <si>
    <t>3.6</t>
  </si>
  <si>
    <t>Dinteles</t>
  </si>
  <si>
    <t>3.6.1</t>
  </si>
  <si>
    <t>Dinteles con H30 y Acero ADN 420 (Cuantia 130 Kg/m3)</t>
  </si>
  <si>
    <t>3.6.2</t>
  </si>
  <si>
    <t>Dinteles con H21 y Acero ADN 420 (Cuantia 130 Kg/m3)</t>
  </si>
  <si>
    <t>3.7</t>
  </si>
  <si>
    <t>Armaduras</t>
  </si>
  <si>
    <t>3.7.1</t>
  </si>
  <si>
    <t>En hormigon armado</t>
  </si>
  <si>
    <t>3.7.2</t>
  </si>
  <si>
    <t>Encadenados</t>
  </si>
  <si>
    <t>3.7.3</t>
  </si>
  <si>
    <t>Refuerzos en mamposteria</t>
  </si>
  <si>
    <t>3.8</t>
  </si>
  <si>
    <t>3.8.1</t>
  </si>
  <si>
    <t>Tabique de contencion (N/A)</t>
  </si>
  <si>
    <t>3.99</t>
  </si>
  <si>
    <t>4.1</t>
  </si>
  <si>
    <t>Placa de anclaje o Insertos sobre vigas y/o columnas</t>
  </si>
  <si>
    <t>4.1.1</t>
  </si>
  <si>
    <t>Placas de anclaje, sobre elementos de hormigon armado, incluso preparacion de la superficie, taladro, medios auxiliares, etc totalmente colocado 20x20 cm espesor 1/4" -6,35 mm</t>
  </si>
  <si>
    <t>4.2</t>
  </si>
  <si>
    <t xml:space="preserve">Estructura metálica </t>
  </si>
  <si>
    <t>4.2.1</t>
  </si>
  <si>
    <t>Columnas metálicas. Perfil HP 250x52</t>
  </si>
  <si>
    <t>kg</t>
  </si>
  <si>
    <t>4.2.2</t>
  </si>
  <si>
    <t>Vigas metálica perfil IPE 450</t>
  </si>
  <si>
    <t>4.2.3</t>
  </si>
  <si>
    <t>Vigas metálica perfil IPE 400</t>
  </si>
  <si>
    <t>4.2.4</t>
  </si>
  <si>
    <t>Vigas metálica perfil IPE 360</t>
  </si>
  <si>
    <t>4.2.5</t>
  </si>
  <si>
    <t>Vigas metálica perfil IPE 270</t>
  </si>
  <si>
    <t>4.2.6</t>
  </si>
  <si>
    <t>Vigas metálica perfil IPE 200</t>
  </si>
  <si>
    <t>4.2.7</t>
  </si>
  <si>
    <t>Correas COMESI 160/60/20/2.5 separadas entre si según planos de estructura</t>
  </si>
  <si>
    <t>4.3</t>
  </si>
  <si>
    <t>Arriostres</t>
  </si>
  <si>
    <t>4.3.1</t>
  </si>
  <si>
    <t>Cruces de San Andres verticales y horizontales en estructura aporticada y techos</t>
  </si>
  <si>
    <t>4.4</t>
  </si>
  <si>
    <t>Estructura de canopys (2,00x1,20x0,40)</t>
  </si>
  <si>
    <t>4.5</t>
  </si>
  <si>
    <t>Estructura ribbon en fachada con perfiles comesi para regruesos y enchapes</t>
  </si>
  <si>
    <t>4.6</t>
  </si>
  <si>
    <t>Estructura metálica para blade en fachada</t>
  </si>
  <si>
    <t>4.7</t>
  </si>
  <si>
    <t>Estructura para fijación de nueva cartelería en fachada - Tubo 60x40cm embutido</t>
  </si>
  <si>
    <t>4.8</t>
  </si>
  <si>
    <t>Estructura para fijacion de letras de cartel</t>
  </si>
  <si>
    <t>4.9</t>
  </si>
  <si>
    <t>Resortes antivibratorios para extractores</t>
  </si>
  <si>
    <t>4.10</t>
  </si>
  <si>
    <t>Insertos para cartel RoadSign</t>
  </si>
  <si>
    <t>4.11</t>
  </si>
  <si>
    <t>Insertos</t>
  </si>
  <si>
    <t>4.12</t>
  </si>
  <si>
    <t>Pases para equipos de aire y compresores</t>
  </si>
  <si>
    <t>4.13</t>
  </si>
  <si>
    <t>Refuerzos metalicos para pases de conductos en losas</t>
  </si>
  <si>
    <t>4.14</t>
  </si>
  <si>
    <t>Refuerzos para tanques de reserva en azotea</t>
  </si>
  <si>
    <t>4.15</t>
  </si>
  <si>
    <t>Rejas de ventilacion según plano de gas</t>
  </si>
  <si>
    <t>4.16</t>
  </si>
  <si>
    <t>Rejas de acero inox en cocina s/FT</t>
  </si>
  <si>
    <t>4.17</t>
  </si>
  <si>
    <t>Barandas de acero inoxidable en rampa exterior</t>
  </si>
  <si>
    <t>4.18</t>
  </si>
  <si>
    <t>Dinteles metílicos sobre carpinterías, Perfil UPN 18</t>
  </si>
  <si>
    <t>4.19</t>
  </si>
  <si>
    <t>Dinteles metílicos sobre carpinterías, Perfil UPN 14</t>
  </si>
  <si>
    <t>4.20</t>
  </si>
  <si>
    <t>Dinteles metílicos sobre carpinterías, Perfil UPN 10</t>
  </si>
  <si>
    <t>4.21</t>
  </si>
  <si>
    <t>Pasarela metálica según ficha técnica</t>
  </si>
  <si>
    <t>4.22</t>
  </si>
  <si>
    <t>Poles de aluminio 10x10cm</t>
  </si>
  <si>
    <t>4.23</t>
  </si>
  <si>
    <t>Soporte de DMB 55" en pared (Counter, CDP, McCafe)</t>
  </si>
  <si>
    <t>4.24</t>
  </si>
  <si>
    <t>Soporte de DMB 50" en pared (Counter, CDP, McCafe)</t>
  </si>
  <si>
    <t>4.25</t>
  </si>
  <si>
    <t>Soporte de DMB 43" en pared (Counter, CDP, McCafe)</t>
  </si>
  <si>
    <t>4.26</t>
  </si>
  <si>
    <t>Soporte de TV 40" de pared en Crew Room (LCD, cartelera digital)</t>
  </si>
  <si>
    <t>4.27</t>
  </si>
  <si>
    <t xml:space="preserve">Soporte de TV 32" de pared para ORB/ORD </t>
  </si>
  <si>
    <t>4.99</t>
  </si>
  <si>
    <t>5.1</t>
  </si>
  <si>
    <t>Escalera metalica segun detalle en planos (incluye insertos, anclajes y base)</t>
  </si>
  <si>
    <t>5.2</t>
  </si>
  <si>
    <t xml:space="preserve">Colocacion de solado en escalera Piso porcelanato, terrazo pedregal silver Dimensiones 60x60cm Proveedor: OXEN ceramicos SRL </t>
  </si>
  <si>
    <t>Provee ARCOS y coloca contratista</t>
  </si>
  <si>
    <t>5.3</t>
  </si>
  <si>
    <t xml:space="preserve">Colocacion de zocalo porcelanato terrazo pedregal silver h:10cm </t>
  </si>
  <si>
    <t>5.4</t>
  </si>
  <si>
    <t xml:space="preserve">Colocación de solado en escalera. Piso porcelanato, modelo: Magic Grafito oscuro 30,5 x 60,5cm, junta de cemento 15mm Klaukol color gris claro </t>
  </si>
  <si>
    <t>5.5</t>
  </si>
  <si>
    <t xml:space="preserve">Colocación de zocalo idem solado h:10cm </t>
  </si>
  <si>
    <t>5.6</t>
  </si>
  <si>
    <t>Antideslizante en escalones</t>
  </si>
  <si>
    <t>5.7</t>
  </si>
  <si>
    <t>Barandas metalicas acero inoxidable segun detalles</t>
  </si>
  <si>
    <t>5.8</t>
  </si>
  <si>
    <t>Pasamanos de acero inoxidable 2" de diametro</t>
  </si>
  <si>
    <t>5.9</t>
  </si>
  <si>
    <t>Escalera gato a azotea de equipos</t>
  </si>
  <si>
    <t>5.10</t>
  </si>
  <si>
    <t>Puesta en valor de barandas existentes</t>
  </si>
  <si>
    <t>5.11</t>
  </si>
  <si>
    <t xml:space="preserve">Perfil L de acero inoxidable para cantos Acabado esmerilado e:20mm </t>
  </si>
  <si>
    <t>5.12</t>
  </si>
  <si>
    <t xml:space="preserve">Cupertina en escalera, porcelanato terrazo pedregal silver Proveedor: OXEN ceramicos SRL Ancho segun muro </t>
  </si>
  <si>
    <t>5.13</t>
  </si>
  <si>
    <t xml:space="preserve">Cupertina en escalera porcelanato Concept steel/grey - 120 x 20 junta gris oscuro 15mm Ancho segun muro </t>
  </si>
  <si>
    <t>5.14</t>
  </si>
  <si>
    <t>Cupertina en escalera porcelanato Magic Grafito oscuro - 30,5 x 60,5 junta de cemento 1,5mm Klaukol color gris claro Ancho segun muro</t>
  </si>
  <si>
    <t>5.15</t>
  </si>
  <si>
    <t>Escalones de mampostería</t>
  </si>
  <si>
    <t>5.99</t>
  </si>
  <si>
    <t>6.1</t>
  </si>
  <si>
    <t>Cubiertas</t>
  </si>
  <si>
    <t>6.1.1</t>
  </si>
  <si>
    <t>Cubierta metálica con chapa T101 C25</t>
  </si>
  <si>
    <t>6.1.2</t>
  </si>
  <si>
    <t>Cubierta metálica con chapa U45</t>
  </si>
  <si>
    <t>6.1.3</t>
  </si>
  <si>
    <t>Cubierta metalica con chapa T101 C25 ondulada para tanque hidroneumático</t>
  </si>
  <si>
    <t>6.2</t>
  </si>
  <si>
    <t>Accesorios</t>
  </si>
  <si>
    <t>6.2.1</t>
  </si>
  <si>
    <t>Canaletas de chapa Zinc BWG Nº24</t>
  </si>
  <si>
    <t>6.2.2</t>
  </si>
  <si>
    <t>Embudos parabólicos 30x30cm</t>
  </si>
  <si>
    <t>6.2.3</t>
  </si>
  <si>
    <t>Zingueria- Babetas encuentro canaletas pluviales y timpano - chapa de H° G° N° 24- con sellador siliconado Se ejecutara doble babeta perimetral sobre muros, una amurada, la otra sellada</t>
  </si>
  <si>
    <t>6.2.4</t>
  </si>
  <si>
    <t>Cupertinas de chapa</t>
  </si>
  <si>
    <t>6.2.5</t>
  </si>
  <si>
    <t>Aislación doble capa de lana mineral RIGID ROLL ESP 50mm; TOTAL: 100mm con foil de aluminio con alambre trefilado cada 40cm (opcion red de nylon)</t>
  </si>
  <si>
    <t>6.2.6</t>
  </si>
  <si>
    <t>Readecuacion de canaleta/zinguerias en cubierta existente</t>
  </si>
  <si>
    <t>6.2.7</t>
  </si>
  <si>
    <t>Insertos para fijacion de elementos colgantes de cielorraso</t>
  </si>
  <si>
    <t>6.3</t>
  </si>
  <si>
    <t>Cielorrasos</t>
  </si>
  <si>
    <t>6.3.1</t>
  </si>
  <si>
    <t xml:space="preserve">Cielorraso suspendido tipo armstrong, placa cortega 600mmX600mm </t>
  </si>
  <si>
    <t>6.3.2</t>
  </si>
  <si>
    <t>Cielorraso suspendido tipo armstrong, placa cortega 600mmX600mm, existente a conservar, reparar y cambiar placas de ser necesario</t>
  </si>
  <si>
    <t>6.3.3</t>
  </si>
  <si>
    <t xml:space="preserve">Cielorraso suspendido de placa linel panel (Stabilit Arg) Esp 2,3mm ignifugo teminacion gofrado con sustrato, c/aprobacion de senasa, en modulos de 612x612mm Portadores de aluminio extruido T de 51mm de alma por 18mm de ala prepintados color blanco mate </t>
  </si>
  <si>
    <t>6.3.4</t>
  </si>
  <si>
    <t xml:space="preserve">Cielorraso de placa de yeso estandar 9mm, masillado </t>
  </si>
  <si>
    <t>6.3.5</t>
  </si>
  <si>
    <t>Cielorraso de placa de yeso existente a conservar, reparar y masillar</t>
  </si>
  <si>
    <t>6.3.6</t>
  </si>
  <si>
    <r>
      <t>Cielorraso de perfiles de pvc steel plastic, SP250, 250x9mm.</t>
    </r>
    <r>
      <rPr>
        <b/>
        <sz val="11"/>
        <color theme="1"/>
        <rFont val="Arial"/>
        <family val="2"/>
      </rPr>
      <t xml:space="preserve"> </t>
    </r>
  </si>
  <si>
    <t>6.3.7</t>
  </si>
  <si>
    <t xml:space="preserve">Cielorraso de placa de yeso verde 9mm en locales humedos, masillado </t>
  </si>
  <si>
    <t>6.3.8</t>
  </si>
  <si>
    <t xml:space="preserve">Cielorraso de placa cementicia 9mm, masillado </t>
  </si>
  <si>
    <t>6.3.9</t>
  </si>
  <si>
    <t xml:space="preserve">Cielorraso acustico negro Ubicacion: sobre elemento central </t>
  </si>
  <si>
    <t>6.3.10</t>
  </si>
  <si>
    <t>Emparillado de tubos metalicos 80x80 para cielorraso de elemento central</t>
  </si>
  <si>
    <t>6.3.11</t>
  </si>
  <si>
    <t xml:space="preserve">Pastilla de cielorraso de placa de yeso estandar 9mm, sobre Counter/McCafe/IceCube Prever refuerzos </t>
  </si>
  <si>
    <t>6.3.12</t>
  </si>
  <si>
    <t>Cielorraso varillado de madera ATOA, sobre elemento central</t>
  </si>
  <si>
    <t>Proveen y colocan terceros</t>
  </si>
  <si>
    <t>6.3.13</t>
  </si>
  <si>
    <t>Grilla con portadores para sujeción de cielorraso de placas (color segun placa)</t>
  </si>
  <si>
    <t>6.3.14</t>
  </si>
  <si>
    <t>Cajon de durlock</t>
  </si>
  <si>
    <t>6.3.15</t>
  </si>
  <si>
    <t>Cierre de Durlock en cambios de nivel cielorrasos</t>
  </si>
  <si>
    <t>6.3.16</t>
  </si>
  <si>
    <t>Tapas de inspeccion en casos Durlock</t>
  </si>
  <si>
    <t>6.3.17</t>
  </si>
  <si>
    <t>Colocacion de difusores</t>
  </si>
  <si>
    <t>6.3.18</t>
  </si>
  <si>
    <t>Aforos p/artefactos</t>
  </si>
  <si>
    <t>6.99</t>
  </si>
  <si>
    <t>7.1</t>
  </si>
  <si>
    <t>Contrapisos y carpetas</t>
  </si>
  <si>
    <t>7.1.1</t>
  </si>
  <si>
    <r>
      <t xml:space="preserve">Pavimento de hormigon armado con malla metalica ∅6 c/15cm, realizado sobre suelo compactado, terminacion con cemento alisado </t>
    </r>
    <r>
      <rPr>
        <b/>
        <sz val="11"/>
        <color theme="1"/>
        <rFont val="Arial"/>
        <family val="2"/>
      </rPr>
      <t>(CC02)</t>
    </r>
  </si>
  <si>
    <t>7.1.2</t>
  </si>
  <si>
    <r>
      <t xml:space="preserve">Pavimento de hormigon s/armadura s/ft p-08, sector de colocacion de loop detector </t>
    </r>
    <r>
      <rPr>
        <b/>
        <sz val="11"/>
        <color theme="1"/>
        <rFont val="Arial"/>
        <family val="2"/>
      </rPr>
      <t>(CC03)</t>
    </r>
  </si>
  <si>
    <t>7.1.3</t>
  </si>
  <si>
    <r>
      <t xml:space="preserve">Pavimento de hormigon armado con malla metalica 15x15cm ∅4,2, espesor minimo 6cm color natural terminacion a la llana mecanica Sector automac </t>
    </r>
    <r>
      <rPr>
        <b/>
        <sz val="11"/>
        <color theme="1"/>
        <rFont val="Arial"/>
        <family val="2"/>
      </rPr>
      <t>(CC06)</t>
    </r>
  </si>
  <si>
    <t>7.1.4</t>
  </si>
  <si>
    <r>
      <t xml:space="preserve">Pavimento de hormigon armado con malla metalica 15x15cm ∅4,2, espesor minimo 6cm color natural terminacion a la llana mecanica Sector automac </t>
    </r>
    <r>
      <rPr>
        <b/>
        <sz val="11"/>
        <color theme="1"/>
        <rFont val="Arial"/>
        <family val="2"/>
      </rPr>
      <t>(CC07)</t>
    </r>
  </si>
  <si>
    <t>7.1.5</t>
  </si>
  <si>
    <r>
      <t xml:space="preserve">Bacheo y reparacion de asfalto existente </t>
    </r>
    <r>
      <rPr>
        <b/>
        <sz val="11"/>
        <color theme="1"/>
        <rFont val="Arial"/>
        <family val="2"/>
      </rPr>
      <t>(CC04)</t>
    </r>
  </si>
  <si>
    <t>7.1.6</t>
  </si>
  <si>
    <r>
      <t xml:space="preserve">Nuevo cordon, segun detalles </t>
    </r>
    <r>
      <rPr>
        <b/>
        <sz val="11"/>
        <color theme="1"/>
        <rFont val="Arial"/>
        <family val="2"/>
      </rPr>
      <t>(CC08)</t>
    </r>
  </si>
  <si>
    <t>7.1.7</t>
  </si>
  <si>
    <t>Cordón cuneta perimetral de hormigón, según detalles</t>
  </si>
  <si>
    <t>7.1.8</t>
  </si>
  <si>
    <t>Readecuacion de cordones existentes</t>
  </si>
  <si>
    <t>7.1.9</t>
  </si>
  <si>
    <r>
      <t xml:space="preserve">Contrapiso armado sobre suelo compactado en 3 capas de 15cm sub-base de suelo cemento, con carpeta asfaltica espesor 6cm en dos capas de 3cm cada una Ver detalle de paquete de pavimento en plano </t>
    </r>
    <r>
      <rPr>
        <b/>
        <sz val="11"/>
        <color theme="1"/>
        <rFont val="Arial"/>
        <family val="2"/>
      </rPr>
      <t>(CC01)</t>
    </r>
  </si>
  <si>
    <t>7.1.10</t>
  </si>
  <si>
    <r>
      <t xml:space="preserve">Contrapiso 30cm y carpeta p/ recibir solado npt interior segun plano </t>
    </r>
    <r>
      <rPr>
        <b/>
        <sz val="11"/>
        <color theme="1"/>
        <rFont val="Arial"/>
        <family val="2"/>
      </rPr>
      <t>(CC09)</t>
    </r>
  </si>
  <si>
    <t>7.1.11</t>
  </si>
  <si>
    <r>
      <t xml:space="preserve">Contrapiso de cascote liviano 15cm + carpeta p/ recibir solado npt interior segun plano </t>
    </r>
    <r>
      <rPr>
        <b/>
        <sz val="11"/>
        <color theme="1"/>
        <rFont val="Arial"/>
        <family val="2"/>
      </rPr>
      <t>(CC10)</t>
    </r>
  </si>
  <si>
    <t>7.1.12</t>
  </si>
  <si>
    <t>Contrapiso de hormigon de cascote armado con malla metalica, con un espesor maximo de 12 cm</t>
  </si>
  <si>
    <t>7.1.13</t>
  </si>
  <si>
    <t>Contrapiso liviano de arcilla expandida, leca o vermiculita en capa de nivelacion, altura promedio 10 cm</t>
  </si>
  <si>
    <t>7.1.14</t>
  </si>
  <si>
    <r>
      <t xml:space="preserve">Contrapiso de cascote liviano y carpeta para recibir solado hasta alcanzar nivel de piso terminado interior </t>
    </r>
    <r>
      <rPr>
        <b/>
        <sz val="11"/>
        <color theme="1"/>
        <rFont val="Arial"/>
        <family val="2"/>
      </rPr>
      <t>(CC12)</t>
    </r>
  </si>
  <si>
    <t>7.1.15</t>
  </si>
  <si>
    <t>Contrapiso liviano en azotea con pendiente.</t>
  </si>
  <si>
    <t>7.1.16</t>
  </si>
  <si>
    <r>
      <t xml:space="preserve">Fresado y reparación de asfalto existente </t>
    </r>
    <r>
      <rPr>
        <b/>
        <sz val="11"/>
        <color theme="1"/>
        <rFont val="Arial"/>
        <family val="2"/>
      </rPr>
      <t>(CC13)</t>
    </r>
  </si>
  <si>
    <t>7.1.17</t>
  </si>
  <si>
    <t>Reparacion de contrapisos y carpetas por demoliciones</t>
  </si>
  <si>
    <t>7.1.18</t>
  </si>
  <si>
    <t>Banquina h=10cm en tableros</t>
  </si>
  <si>
    <t>7.1.19</t>
  </si>
  <si>
    <t>Banquina h=10cm gabinete hidroneumático</t>
  </si>
  <si>
    <t>7.1.20</t>
  </si>
  <si>
    <r>
      <t xml:space="preserve">Indica ejecución de nuevo intertrabado de bloque reticulado de Hº </t>
    </r>
    <r>
      <rPr>
        <b/>
        <sz val="11"/>
        <color theme="1"/>
        <rFont val="Arial"/>
        <family val="2"/>
      </rPr>
      <t>(CC18)</t>
    </r>
  </si>
  <si>
    <t>7.1.21</t>
  </si>
  <si>
    <r>
      <t xml:space="preserve">Carpeta de mortero de cemento y arena, de 2cm de espesor, terminacion fratasada a llana para recibir solado </t>
    </r>
    <r>
      <rPr>
        <b/>
        <sz val="11"/>
        <color theme="1"/>
        <rFont val="Arial"/>
        <family val="2"/>
      </rPr>
      <t>(CC19)</t>
    </r>
  </si>
  <si>
    <t>7.1.22</t>
  </si>
  <si>
    <r>
      <t>Carpeta asfaltica espesor 6cm en dos capas de 3cm cada una Ver detalle de paquete de pavimento</t>
    </r>
    <r>
      <rPr>
        <b/>
        <sz val="11"/>
        <color theme="1"/>
        <rFont val="Arial"/>
        <family val="2"/>
      </rPr>
      <t xml:space="preserve"> (CC05)</t>
    </r>
  </si>
  <si>
    <t>7.1.23</t>
  </si>
  <si>
    <t>Carpeta de mortero hidrofuga de 2cm de espesor, terminacion fratasada a llana</t>
  </si>
  <si>
    <t>7.1.24</t>
  </si>
  <si>
    <t>Carpeta hidrofuga con agregado de cerecita de 2cm de espesor.</t>
  </si>
  <si>
    <t>7.1.25</t>
  </si>
  <si>
    <t>Carpeta de nivelacion esp 15 mm</t>
  </si>
  <si>
    <t>7.1.26</t>
  </si>
  <si>
    <t>Sumideros, camaras, cuneta de loop, etc.</t>
  </si>
  <si>
    <t>7.1.99</t>
  </si>
  <si>
    <t>7.2</t>
  </si>
  <si>
    <t>Mamposterías y revoques</t>
  </si>
  <si>
    <t>7.2.1</t>
  </si>
  <si>
    <r>
      <t xml:space="preserve">Medio forro de ladrillo de panderete 5cm. hasta +0.20m nivel de cielorraso. alternativa: ladrillo hueco del 8. </t>
    </r>
    <r>
      <rPr>
        <b/>
        <sz val="11"/>
        <color theme="1"/>
        <rFont val="Arial"/>
        <family val="2"/>
      </rPr>
      <t>(M07)</t>
    </r>
  </si>
  <si>
    <t>7.2.2</t>
  </si>
  <si>
    <r>
      <t xml:space="preserve">Mamposteria de ladrillos huecos portantes 8 x 18 x 33 </t>
    </r>
    <r>
      <rPr>
        <b/>
        <sz val="11"/>
        <color theme="1"/>
        <rFont val="Arial"/>
        <family val="2"/>
      </rPr>
      <t>(M08)</t>
    </r>
  </si>
  <si>
    <t>7.2.3</t>
  </si>
  <si>
    <r>
      <t xml:space="preserve">Mamposteria de ladrillos huecos portantes 12 x 18 x 33 </t>
    </r>
    <r>
      <rPr>
        <b/>
        <sz val="11"/>
        <color theme="1"/>
        <rFont val="Arial"/>
        <family val="2"/>
      </rPr>
      <t>(M09)</t>
    </r>
  </si>
  <si>
    <t>7.2.4</t>
  </si>
  <si>
    <r>
      <t xml:space="preserve">Mamposteria de ladrillos huecos portantes 18 x 18 x 33 </t>
    </r>
    <r>
      <rPr>
        <b/>
        <sz val="11"/>
        <color theme="1"/>
        <rFont val="Arial"/>
        <family val="2"/>
      </rPr>
      <t>(M10)</t>
    </r>
  </si>
  <si>
    <t>7.2.5</t>
  </si>
  <si>
    <r>
      <t xml:space="preserve">Medianera de ladrillo comun Incluye base corrida de encadenado y columnas 30x30 cada 5 metros Altura hasta alcanzar medianera existente </t>
    </r>
    <r>
      <rPr>
        <b/>
        <sz val="11"/>
        <color theme="1"/>
        <rFont val="Arial"/>
        <family val="2"/>
      </rPr>
      <t>(M14)</t>
    </r>
  </si>
  <si>
    <t>7.2.6</t>
  </si>
  <si>
    <r>
      <t xml:space="preserve">Mamposteria portante de ladrillo de hormigon 18x36cm </t>
    </r>
    <r>
      <rPr>
        <b/>
        <sz val="11"/>
        <color theme="1"/>
        <rFont val="Arial"/>
        <family val="2"/>
      </rPr>
      <t>(M16)</t>
    </r>
  </si>
  <si>
    <t>7.2.7</t>
  </si>
  <si>
    <t>Base de equipos de AºAº segun detalles en planos</t>
  </si>
  <si>
    <t>7.2.8</t>
  </si>
  <si>
    <t>Aplicacion de puente de adherencia para colocacion de revoque sobre placas cementicias</t>
  </si>
  <si>
    <t>7.2.9</t>
  </si>
  <si>
    <t>Revoque de yeso reforzado</t>
  </si>
  <si>
    <t>7.2.10</t>
  </si>
  <si>
    <t>Revoque exterior grueso y fino a la cal impermeable para recibir revoque cementicios</t>
  </si>
  <si>
    <t>7.2.11</t>
  </si>
  <si>
    <t>Revoque fino a la cal</t>
  </si>
  <si>
    <t>7.2.12</t>
  </si>
  <si>
    <t>Revoque grueso interior</t>
  </si>
  <si>
    <t>7.2.13</t>
  </si>
  <si>
    <t>Buñas en paredes exteriores en revoque</t>
  </si>
  <si>
    <t>7.2.14</t>
  </si>
  <si>
    <t>Buñas en paredes exteriores en placa cementicia</t>
  </si>
  <si>
    <t>7.2.15</t>
  </si>
  <si>
    <t>Tratamiento de fachada para recibir nuevo revestimiento</t>
  </si>
  <si>
    <t>7.2.99</t>
  </si>
  <si>
    <t>7.3</t>
  </si>
  <si>
    <t>Aislaciones</t>
  </si>
  <si>
    <t>7.3.1</t>
  </si>
  <si>
    <t>Membrana Tyvek de Dupont de toda pared exterior de placa cementicia</t>
  </si>
  <si>
    <t>7.3.2</t>
  </si>
  <si>
    <t>Membrana asfaltica de 4mm, transitable con revestimiento geotextil Megaflex o similar</t>
  </si>
  <si>
    <t>7.3.3</t>
  </si>
  <si>
    <t>Pintura impermeablizante para terraza, color terracota</t>
  </si>
  <si>
    <t>7.3.4</t>
  </si>
  <si>
    <t>Membrana hidrofuga bajo locales sanitarios</t>
  </si>
  <si>
    <t>7.3.5</t>
  </si>
  <si>
    <t>Revoque impermeable bajo revestimientos, locales humedos</t>
  </si>
  <si>
    <t>7.3.6</t>
  </si>
  <si>
    <t>Revoque hidrofugo exterior</t>
  </si>
  <si>
    <t>7.3.7</t>
  </si>
  <si>
    <t>Cajón hidrófugo en muros</t>
  </si>
  <si>
    <t>7.3.8</t>
  </si>
  <si>
    <t>Caperuzas de proteccion hidraulica para pases de ductos</t>
  </si>
  <si>
    <t>7.3.9</t>
  </si>
  <si>
    <t>Babeteado y calafateado de cañerias de salida a azotea de acuerdo a ficha tecnica</t>
  </si>
  <si>
    <t>7.3.99</t>
  </si>
  <si>
    <t>8.1</t>
  </si>
  <si>
    <t>OAT Wall</t>
  </si>
  <si>
    <t>8.2</t>
  </si>
  <si>
    <r>
      <t xml:space="preserve">Tabique tipo Durlock simple estructura 70mm c/ placa 9,5mm en ambas caras. </t>
    </r>
    <r>
      <rPr>
        <b/>
        <sz val="11"/>
        <color theme="1"/>
        <rFont val="Arial"/>
        <family val="2"/>
      </rPr>
      <t>(T01)</t>
    </r>
  </si>
  <si>
    <t>8.3</t>
  </si>
  <si>
    <r>
      <t xml:space="preserve">Tabique tipo Durlock simple estructura 70mm c/ placa OSB 11mm en una cara + placa de yeso estandar 9,5mm en ambas caras. </t>
    </r>
    <r>
      <rPr>
        <b/>
        <sz val="11"/>
        <color theme="1"/>
        <rFont val="Arial"/>
        <family val="2"/>
      </rPr>
      <t>(T02)</t>
    </r>
  </si>
  <si>
    <t>8.4</t>
  </si>
  <si>
    <r>
      <t xml:space="preserve">Tabique tipo Durlock simple estructura 70mm c/ placa de yeso estandar 9,5mm en una cara + placa verde 12,5mm en otra cara. </t>
    </r>
    <r>
      <rPr>
        <b/>
        <sz val="11"/>
        <color theme="1"/>
        <rFont val="Arial"/>
        <family val="2"/>
      </rPr>
      <t>(T03)</t>
    </r>
  </si>
  <si>
    <t>8.5</t>
  </si>
  <si>
    <r>
      <t xml:space="preserve">Tabique tipo Durlock simple estructura 70mm c/ placa de yeso estandar 9,5mm en una cara + placa OSB 11mm + placa verde 12,5mm. </t>
    </r>
    <r>
      <rPr>
        <b/>
        <sz val="11"/>
        <color theme="1"/>
        <rFont val="Arial"/>
        <family val="2"/>
      </rPr>
      <t>(T04)</t>
    </r>
  </si>
  <si>
    <t>8.6</t>
  </si>
  <si>
    <r>
      <t xml:space="preserve">Tabique tipo Durlock simple estructura 70mm c/ placa OSB 11mm + placa verde 12,5mm en ambas caras. </t>
    </r>
    <r>
      <rPr>
        <b/>
        <sz val="11"/>
        <color theme="1"/>
        <rFont val="Arial"/>
        <family val="2"/>
      </rPr>
      <t>(T05)</t>
    </r>
  </si>
  <si>
    <t>8.7</t>
  </si>
  <si>
    <r>
      <t xml:space="preserve">Tabique tipo Durlock simple estructura 70mm c/ placa OSB 11mm en ambas caras + placa verde 12,5mm en una cara + placa estandar de yeso 9,5mm en otra cara. </t>
    </r>
    <r>
      <rPr>
        <b/>
        <sz val="11"/>
        <color theme="1"/>
        <rFont val="Arial"/>
        <family val="2"/>
      </rPr>
      <t>(T06)</t>
    </r>
  </si>
  <si>
    <t>8.8</t>
  </si>
  <si>
    <r>
      <t xml:space="preserve">Tabique tipo Durlock simple estructura 70mm c/ placa estandar de yeso 9,5mm lado interior + placa cementicia 10mm lado exterior. </t>
    </r>
    <r>
      <rPr>
        <b/>
        <sz val="11"/>
        <color theme="1"/>
        <rFont val="Arial"/>
        <family val="2"/>
      </rPr>
      <t>(T07)</t>
    </r>
  </si>
  <si>
    <t>8.9</t>
  </si>
  <si>
    <r>
      <t>Medio forro estructura 35mm c/placa estandar de yeso 9,5mm.</t>
    </r>
    <r>
      <rPr>
        <b/>
        <sz val="11"/>
        <color theme="1"/>
        <rFont val="Arial"/>
        <family val="2"/>
      </rPr>
      <t xml:space="preserve"> (T08)</t>
    </r>
  </si>
  <si>
    <t>8.10</t>
  </si>
  <si>
    <r>
      <t xml:space="preserve">Medio forro estructura 35mm c/placa verde 12,5mm. </t>
    </r>
    <r>
      <rPr>
        <b/>
        <sz val="11"/>
        <color theme="1"/>
        <rFont val="Arial"/>
        <family val="2"/>
      </rPr>
      <t>(T09)</t>
    </r>
  </si>
  <si>
    <t>8.11</t>
  </si>
  <si>
    <r>
      <t xml:space="preserve">Medio forro estructura 35mm c/placa cementicia 12,5mm. </t>
    </r>
    <r>
      <rPr>
        <b/>
        <sz val="11"/>
        <color theme="1"/>
        <rFont val="Arial"/>
        <family val="2"/>
      </rPr>
      <t>(T10)</t>
    </r>
  </si>
  <si>
    <t>8.12</t>
  </si>
  <si>
    <r>
      <t xml:space="preserve">Tabique exterior: estructura PGU y PGC de 150mm + placa OSB 11mm + Aislante hidrófugo TYVEK + doble placa cementicia de 8mm. Interior: estructura montante 70mm + lana de vidrio alta densidad 50KG/M3 + placa OSB 11mm + placa verde 12,5mm. </t>
    </r>
    <r>
      <rPr>
        <b/>
        <sz val="11"/>
        <color theme="1"/>
        <rFont val="Arial"/>
        <family val="2"/>
      </rPr>
      <t>(T11)</t>
    </r>
  </si>
  <si>
    <t>8.13</t>
  </si>
  <si>
    <r>
      <t>Tabique exterior: estructura PGU y PGC de 150mm + placa OSB 11mm + Aislante hidrófugo TYVEK + doble placa cementicia de 8mm. Interior: estructura montante 70mm + lana de vidrio alta densidad 50KG/M3 + placa OSB 11mm + placa de yeso estandar 9,5mm.</t>
    </r>
    <r>
      <rPr>
        <b/>
        <sz val="11"/>
        <color theme="1"/>
        <rFont val="Arial"/>
        <family val="2"/>
      </rPr>
      <t xml:space="preserve"> (T12)</t>
    </r>
  </si>
  <si>
    <t>8.14</t>
  </si>
  <si>
    <r>
      <t>Tabique exterior: estructura PGU y PGC de 150mm + lana de vidrio alta densidad 50KG/M3 +placa OSB 11mm + Aislante hidrófugo TYVEK + doble placa cementicia de 8mm en ambas caras.</t>
    </r>
    <r>
      <rPr>
        <b/>
        <sz val="11"/>
        <color theme="1"/>
        <rFont val="Arial"/>
        <family val="2"/>
      </rPr>
      <t xml:space="preserve"> (T13)</t>
    </r>
  </si>
  <si>
    <t>8.15</t>
  </si>
  <si>
    <r>
      <t xml:space="preserve">Tabique exterior: estructura PGU y PGC de 150mm + lana de vidrio alta densidad 50KG/M3. Cara exterior: Placa OSB 11mm + Aislante hidrófugo TYVEK + doble placa cementicia de 8mm. Cara interior: Placa OSB 11mm + placa verde 12,5mm. </t>
    </r>
    <r>
      <rPr>
        <b/>
        <sz val="11"/>
        <color theme="1"/>
        <rFont val="Arial"/>
        <family val="2"/>
      </rPr>
      <t>(T14)</t>
    </r>
  </si>
  <si>
    <t>8.16</t>
  </si>
  <si>
    <r>
      <t xml:space="preserve">Tabique exterior: estructura PGU y PGC de 150mm + lana de vidrio alta densidad 50KG/M3. Cara exterior: Placa OSB 11mm + Aislante hidrófugo TYVEK + doble placa cementicia de 8mm. Cara interior: Placa OSB 11mm + placa de yeso estandar 9,5mm. </t>
    </r>
    <r>
      <rPr>
        <b/>
        <sz val="11"/>
        <color theme="1"/>
        <rFont val="Arial"/>
        <family val="2"/>
      </rPr>
      <t>(T15)</t>
    </r>
  </si>
  <si>
    <t>8.17</t>
  </si>
  <si>
    <r>
      <t xml:space="preserve">Tabique exterior: estructura PGU y PGC de 150mm. Cara exterior: Placa OSB 11mm + doble placa cementicia de 8mm. Cara interior: Placa OSB 11mm + doble placa cementicia 8mm. </t>
    </r>
    <r>
      <rPr>
        <b/>
        <sz val="11"/>
        <color theme="1"/>
        <rFont val="Arial"/>
        <family val="2"/>
      </rPr>
      <t>(T16)</t>
    </r>
  </si>
  <si>
    <t>8.18</t>
  </si>
  <si>
    <r>
      <t xml:space="preserve">Tabique tipo Durlock simple estructura 70mm + lana de vidrio alta densidad 50KG/M3. Cara exterior: Placa OSB 11mm + Aislante hidrófugo TYVEK + doble placa cementicia de 8mm. Cara interior: Placa OSB 11mm + placa verde 12,5mm. </t>
    </r>
    <r>
      <rPr>
        <b/>
        <sz val="11"/>
        <color theme="1"/>
        <rFont val="Arial"/>
        <family val="2"/>
      </rPr>
      <t>(T17)</t>
    </r>
  </si>
  <si>
    <t>8.19</t>
  </si>
  <si>
    <r>
      <t xml:space="preserve">Tabique tipo Durlock simple estructura 70mm + lana de vidrio alta densidad 50KG/M3. Cara exterior: Placa OSB 11mm + Aislante hidrófugo TYVEK + doble placa cementicia de 8mm. Cara interior: placa de yeso estandar 9,5mm. </t>
    </r>
    <r>
      <rPr>
        <b/>
        <sz val="11"/>
        <color theme="1"/>
        <rFont val="Arial"/>
        <family val="2"/>
      </rPr>
      <t>(T18)</t>
    </r>
  </si>
  <si>
    <t>8.20</t>
  </si>
  <si>
    <t>Cierres verticales sobre WIC freezer</t>
  </si>
  <si>
    <t>8.99</t>
  </si>
  <si>
    <t>9.1</t>
  </si>
  <si>
    <t xml:space="preserve">Piso porcelanato terrazo pedregal silver Dimensiones 60x60cm Proveedor: OXEN ceramicos SRL </t>
  </si>
  <si>
    <t>9.2</t>
  </si>
  <si>
    <t xml:space="preserve">Piso porcelanato terrazo pedregal dark Dimensiones 60x60cm Proveedor: OXEN ceramicos SRL </t>
  </si>
  <si>
    <t>9.3</t>
  </si>
  <si>
    <t xml:space="preserve">Piso porcelanato modelo: Concept steel/Grey - 120 x 20cm Junta gris oscuro 15mm. Tipo de colocación: Bastón roto </t>
  </si>
  <si>
    <t>9.4</t>
  </si>
  <si>
    <t xml:space="preserve">Piso porcelanato modelo: Cosmopolitan OCAL Miel - 120 x 20cm Marca: OXEN Junta de cemento 15mm KLAUKOL color gris claro Tipo de colocacion: Bastón roto </t>
  </si>
  <si>
    <t>9.5</t>
  </si>
  <si>
    <t xml:space="preserve">Piso Omnisport reference 65 Color Golden Maple </t>
  </si>
  <si>
    <t>9.6</t>
  </si>
  <si>
    <t xml:space="preserve">Piso porcelanato Modelo: Magic grafito oscuro 305x605cm Marca: OXEN Junta de cemento 15mm KLAUKOL color gris claro </t>
  </si>
  <si>
    <t>9.7</t>
  </si>
  <si>
    <t xml:space="preserve">Solado ceramico, linea PIZARRA MENHIR Antracita, 45 x 90cm CEBRE SRL </t>
  </si>
  <si>
    <t>9.8</t>
  </si>
  <si>
    <t xml:space="preserve">Garden Block </t>
  </si>
  <si>
    <t>9.9</t>
  </si>
  <si>
    <t>Vereda de losetones cementicios gris 40x40cm, 64 panes Espesor: 4cm</t>
  </si>
  <si>
    <t>9.10</t>
  </si>
  <si>
    <t xml:space="preserve">Terminacion en hormigon rodillado </t>
  </si>
  <si>
    <t>9.11</t>
  </si>
  <si>
    <t xml:space="preserve">Piedra partida sobre terreno </t>
  </si>
  <si>
    <t>9.12</t>
  </si>
  <si>
    <r>
      <t>Piso cerámico. Modelo: Venatto Marengo 40x40cm - Greco Gres. Marca: OXEN. Junta antiacida 5mm color negra.</t>
    </r>
    <r>
      <rPr>
        <b/>
        <sz val="11"/>
        <color theme="1"/>
        <rFont val="Arial"/>
        <family val="2"/>
      </rPr>
      <t xml:space="preserve"> </t>
    </r>
  </si>
  <si>
    <t>9.13</t>
  </si>
  <si>
    <t xml:space="preserve">Solado calcareo exterior 40x40cm, 64 panes </t>
  </si>
  <si>
    <t>9.14</t>
  </si>
  <si>
    <t xml:space="preserve">Zocalo porcelanato terrazo pedregal silver H:10cm </t>
  </si>
  <si>
    <t>9.15</t>
  </si>
  <si>
    <t xml:space="preserve">Zocalo porcelanato terrazo pedregal dark H:10cm </t>
  </si>
  <si>
    <t>9.16</t>
  </si>
  <si>
    <t xml:space="preserve">Zocalo de acero inoxidable despulido mate Ubicacion: columnas redondas salon h: 10cm </t>
  </si>
  <si>
    <t>9.17</t>
  </si>
  <si>
    <t>Zocalo laminado color negro Altura 10cm Marca: KARIKAL Codigo: 5500 negro compacto.</t>
  </si>
  <si>
    <t>9.18</t>
  </si>
  <si>
    <t xml:space="preserve">Zocalo ceramico mineral black natural 60x60cm, color negro Ubicación: Fachada. Variable segun pendiente de calle. Marca SBG </t>
  </si>
  <si>
    <t>9.19</t>
  </si>
  <si>
    <t xml:space="preserve">Zocalo ceramico mineral black natural h:10cm, color negro Ubicacion: Fachada Marca SBG </t>
  </si>
  <si>
    <t>9.20</t>
  </si>
  <si>
    <t xml:space="preserve">Cupertina ceramico mineral black natural, color negro, ancho segun muro Marca SBG </t>
  </si>
  <si>
    <t>9.21</t>
  </si>
  <si>
    <t xml:space="preserve">Zocalo sanitario, idem solado, h:10cm </t>
  </si>
  <si>
    <t>9.22</t>
  </si>
  <si>
    <t xml:space="preserve">Solia en granito negro absoluto Ancho segun ubicacion </t>
  </si>
  <si>
    <t>9.23</t>
  </si>
  <si>
    <t xml:space="preserve">Fleje de acero inoxidable 1/8'' </t>
  </si>
  <si>
    <t>9.24</t>
  </si>
  <si>
    <r>
      <t>Solia de acero inoxidable Ubicacion: Duchas CrewRoom</t>
    </r>
    <r>
      <rPr>
        <b/>
        <sz val="11"/>
        <color theme="1"/>
        <rFont val="Arial"/>
        <family val="2"/>
      </rPr>
      <t xml:space="preserve"> </t>
    </r>
  </si>
  <si>
    <t>9.25</t>
  </si>
  <si>
    <t xml:space="preserve">Perfil ATRIM, guardacanto prisma, aluminio </t>
  </si>
  <si>
    <t>9.26</t>
  </si>
  <si>
    <t xml:space="preserve">Solado existente a conservar y reparar segun corresponda </t>
  </si>
  <si>
    <t>9.27</t>
  </si>
  <si>
    <t xml:space="preserve">Solado idem existente en sector </t>
  </si>
  <si>
    <t>9.28</t>
  </si>
  <si>
    <t xml:space="preserve">Zocalo idem existente en sector </t>
  </si>
  <si>
    <t>9.29</t>
  </si>
  <si>
    <t>Junta antiacida 5mm</t>
  </si>
  <si>
    <t>9.99</t>
  </si>
  <si>
    <t>10.1</t>
  </si>
  <si>
    <t xml:space="preserve">Revestimiento laminado de madera codigo: 069 Marca: KARIKAL </t>
  </si>
  <si>
    <t>10.2</t>
  </si>
  <si>
    <t>Revestimiento laminado de madera Marca: KARIKAL Codigo: Roble Real 5024.</t>
  </si>
  <si>
    <t>10.3</t>
  </si>
  <si>
    <t xml:space="preserve">Revestimiento de paneles OSB </t>
  </si>
  <si>
    <t>10.4</t>
  </si>
  <si>
    <t>Revestimiento ceramico blanco liso mate 10x30cm + Revestimiento ceramico blanco liso brillo precorte 5x5cm Junta 3mm color gris oscuro Colocacion recta Ver distribuciones en guia.</t>
  </si>
  <si>
    <t>10.5</t>
  </si>
  <si>
    <t>Porcelanato terrazo pedregal silver. Dimensiones: 60x60cm Proveedor: OXEN ceramicos SRL</t>
  </si>
  <si>
    <t>10.6</t>
  </si>
  <si>
    <t xml:space="preserve">Revestimiento laminado Marca: KARIKAL Codigo: Gris grafito 528 </t>
  </si>
  <si>
    <t>10.7</t>
  </si>
  <si>
    <t xml:space="preserve">Revestimiento laminado Marca: KARIKAL Código: Gris plomo 738 </t>
  </si>
  <si>
    <t>10.8</t>
  </si>
  <si>
    <t>Revestimiento laminado Marca: KARIKAL Código: Negro 5500</t>
  </si>
  <si>
    <t>10.9</t>
  </si>
  <si>
    <t>Porcelanato terrazo pedregal dark. Dimensiones: 60x60cm Proveedor: OXEN ceramicos SRL</t>
  </si>
  <si>
    <t>10.10</t>
  </si>
  <si>
    <t xml:space="preserve">Grafica aplicada sobre revestimiento </t>
  </si>
  <si>
    <t>10.11</t>
  </si>
  <si>
    <t xml:space="preserve">Gráfica aplicada sobre revestimiento, enmarcada con un perfil de aluminio negro mate </t>
  </si>
  <si>
    <t>10.12</t>
  </si>
  <si>
    <t>Revestimiento magic gris claro Marca: OXEN 305x605cm Junta 15mm Colocacion recta</t>
  </si>
  <si>
    <t>10.13</t>
  </si>
  <si>
    <t xml:space="preserve">Ceramico gris undefasa, 60x20cm, acabado mate Colocacion rectificada Junta a tope antiacida color gris claro </t>
  </si>
  <si>
    <t>10.14</t>
  </si>
  <si>
    <t>Revestimiento cerámico blanco metro cream 20x20cm. Junta 15mm color negro Marco hierro 2x2cm color negro mate SW 6258. Colocación según plano de vistas interiores.</t>
  </si>
  <si>
    <t>10.15</t>
  </si>
  <si>
    <t xml:space="preserve">Revestimiento cerámico vilar oscuro 7976 7,5x30cm Marca: OXEN Junta 3mm color gris oscuro Colocación recta </t>
  </si>
  <si>
    <t>10.16</t>
  </si>
  <si>
    <t>Revestimiento ceramico 9x30cm gris claro 3211 y gris oscuro 3212 Marca: Acuarela Junta 3mm color gris oscuro Colocación recta</t>
  </si>
  <si>
    <t>10.17</t>
  </si>
  <si>
    <t>Perfil de aluminio Proveedor: ATRIM, Modelo: QUADRA, color: Carbon, Medidas: 12mmX8mmX2.5. Ubicación: Fachada</t>
  </si>
  <si>
    <t>10.18</t>
  </si>
  <si>
    <t>Perfil de aluminio Proveedor: ATRIM, Modelo: QUADRA, color: Negro Mate/Carbon, Medidas: 12MMX10MM, Codigo: 3430. Ubicación: Lobby</t>
  </si>
  <si>
    <t>10.19</t>
  </si>
  <si>
    <t xml:space="preserve">Perfil de aluminio. Proveedor: ATRIM, Modelo: QUADRA, color: Peltre. Ubicación: Crewroom, sanitarios. Medidas: 12MMX10MM, Código: 3430. </t>
  </si>
  <si>
    <t>10.20</t>
  </si>
  <si>
    <r>
      <t>Nueva cupertina plana de laminado plastico 1cm color negro</t>
    </r>
    <r>
      <rPr>
        <b/>
        <sz val="11"/>
        <color theme="1"/>
        <rFont val="Arial"/>
        <family val="2"/>
      </rPr>
      <t xml:space="preserve"> </t>
    </r>
  </si>
  <si>
    <t>10.21</t>
  </si>
  <si>
    <t xml:space="preserve">Cantonera y/o esquinero de acero inoxidable esp=2mm, h=180m </t>
  </si>
  <si>
    <t>10.22</t>
  </si>
  <si>
    <t xml:space="preserve">Alucobond color blanco Ubicacion: Ribbon </t>
  </si>
  <si>
    <t>10.23</t>
  </si>
  <si>
    <t xml:space="preserve">Alucobond color rojo SW 6868 Real Red Ubicacion: Clip, Underscore </t>
  </si>
  <si>
    <t>10.24</t>
  </si>
  <si>
    <t>Revestimiento laminado plastico, color Pantone 1235c, amarillo</t>
  </si>
  <si>
    <t>10.25</t>
  </si>
  <si>
    <t>Pastina para juntas</t>
  </si>
  <si>
    <t>10.26</t>
  </si>
  <si>
    <t>Juntas Epoxi</t>
  </si>
  <si>
    <t>10.27</t>
  </si>
  <si>
    <t>Placas de corcho para manager</t>
  </si>
  <si>
    <t>10.28</t>
  </si>
  <si>
    <t>Revestimiento WPC simil madera en fachada. MARCA: LIFECYCLE, revestimiento UH67. Color Lapacho (IPE). Ubicación: Fachada.</t>
  </si>
  <si>
    <t>10.29</t>
  </si>
  <si>
    <t>Listones de madera 40x40mm Separacion 2cm Lamitech 1540MT ONTARIO OAK horizontal</t>
  </si>
  <si>
    <t>10.30</t>
  </si>
  <si>
    <t>Revestimiento idem existente en sector</t>
  </si>
  <si>
    <t>10.99</t>
  </si>
  <si>
    <t>11.1</t>
  </si>
  <si>
    <t>Pintura latex para cielorrasos segun indicaciones de plano, color RAL 9004/ SW 6990 Caviar</t>
  </si>
  <si>
    <t>11.2</t>
  </si>
  <si>
    <t>Pintura latex para cielorrasos segun indicaciones de plano, color SW 7043 Worly Gray</t>
  </si>
  <si>
    <t>11.3</t>
  </si>
  <si>
    <t xml:space="preserve">Pintura latex para cielorrasos segun indicaciones de plano, color blanco mate RAL 9010 / SW 7008 Alabaster </t>
  </si>
  <si>
    <t>11.4</t>
  </si>
  <si>
    <t xml:space="preserve">Pintura latex para cielorrasos segun indicaciones de plano, color MID GREY RAL 7000 / SW 6235 Foggy Day </t>
  </si>
  <si>
    <t>11.5</t>
  </si>
  <si>
    <t>Pintura latex color PANTONE 1235C</t>
  </si>
  <si>
    <t>11.6</t>
  </si>
  <si>
    <t xml:space="preserve">Revestimiento texturado plastico rayado en exteriores sobre revoque grueso, tipo tarquini/revear color Charcoal Grey Flint 6021 / RAL 7021 Black Grey / SW 6258 Tricorn Black Aplicacion: llana metalica Ubicacion: Fachada </t>
  </si>
  <si>
    <t>11.7</t>
  </si>
  <si>
    <t xml:space="preserve">Revestimiento texturado plastico rayado en exteriores sobre revoque grueso, tipo tarquini/revear color Charcoal Grey SW 7019 Aplicacion: llana metalica Ubicacion: Fachada </t>
  </si>
  <si>
    <t>11.8</t>
  </si>
  <si>
    <t xml:space="preserve">Revestimiento texturado plastico rayado en exteriores sobre revoque grueso, tipo tarquini/revear color SW 6868 Real Red Ubicacion: Fachada, AutoMac, Blade </t>
  </si>
  <si>
    <t>11.9</t>
  </si>
  <si>
    <t xml:space="preserve">Esmalte sintético para elementos metálicos, color Gris Antracita RAL 7022, ubicacion: Poles. </t>
  </si>
  <si>
    <t>11.10</t>
  </si>
  <si>
    <t xml:space="preserve">Esmalte sintetico para elementos metalicos, color Negro Grafito RAL 9011 </t>
  </si>
  <si>
    <t>11.11</t>
  </si>
  <si>
    <t>Pintura latex idem existente</t>
  </si>
  <si>
    <t>11.12</t>
  </si>
  <si>
    <t xml:space="preserve">Pintura latex para exterior color negro mate: Ubicación blade </t>
  </si>
  <si>
    <t>11.13</t>
  </si>
  <si>
    <t>Pintura epoxi vial color amarillo (flechas, simbolos, textos en solado y demarcacion de cocheras)</t>
  </si>
  <si>
    <t>11.14</t>
  </si>
  <si>
    <t>Pintura epoxi vial color blanco para demarcacion de cocheras y flechas en pavimento</t>
  </si>
  <si>
    <t>11.15</t>
  </si>
  <si>
    <r>
      <t xml:space="preserve">Pintura epoxi color gris hasta 1,50m en bodega </t>
    </r>
    <r>
      <rPr>
        <sz val="11"/>
        <color theme="1"/>
        <rFont val="Arial"/>
        <family val="2"/>
      </rPr>
      <t>sobre revoque alisado.</t>
    </r>
  </si>
  <si>
    <t>11.16</t>
  </si>
  <si>
    <t xml:space="preserve">Pintura sintética color blanco desde 1,50m hasta cielorraso en bodega </t>
  </si>
  <si>
    <t>11.17</t>
  </si>
  <si>
    <t xml:space="preserve">Pintura latex color SW 7004 mate para cielorrasos </t>
  </si>
  <si>
    <t>11.18</t>
  </si>
  <si>
    <t xml:space="preserve">Pintura latex mate interior color SW 7014 Eider White. </t>
  </si>
  <si>
    <t>11.99</t>
  </si>
  <si>
    <t>12.1</t>
  </si>
  <si>
    <t>Mueble counter de pedido / entrega</t>
  </si>
  <si>
    <t>12.99</t>
  </si>
  <si>
    <t>13.1</t>
  </si>
  <si>
    <t>Mueble Ice cube</t>
  </si>
  <si>
    <t>13.2</t>
  </si>
  <si>
    <r>
      <t>Mesada de corian blanco</t>
    </r>
    <r>
      <rPr>
        <b/>
        <sz val="11"/>
        <color theme="1"/>
        <rFont val="Arial"/>
        <family val="2"/>
      </rPr>
      <t xml:space="preserve"> </t>
    </r>
  </si>
  <si>
    <t>13.3</t>
  </si>
  <si>
    <t xml:space="preserve">Revestimiento laminado plastico, color Pantone 1235c, amarillo </t>
  </si>
  <si>
    <t>13.4</t>
  </si>
  <si>
    <t xml:space="preserve">Ploteo vinilico en rayas verticales sobre carpinteria: color Pantones 1235c (amarillo), Pantone 210c (magenta), Pantone 299c (cyan) Ubicacion: IceCube </t>
  </si>
  <si>
    <t>13.5</t>
  </si>
  <si>
    <t xml:space="preserve">Revestimiento ceramico 10x10cm Cerro Negro blanco satinado, junta color blanco Colocacion rectificada Ubicacion: IceCube </t>
  </si>
  <si>
    <t>13.6</t>
  </si>
  <si>
    <t xml:space="preserve">Zocalo de acero inoxidable despulido mate Ubicacion: IceCube h: 10cm </t>
  </si>
  <si>
    <t>13.7</t>
  </si>
  <si>
    <t>Reja de ventilacion detras de la HT, 65x20cm</t>
  </si>
  <si>
    <t>13.8</t>
  </si>
  <si>
    <t>Bacha de acero inoxidable, 300E 30cm diam 15cm profundidad Marca: "Mi Pileta"</t>
  </si>
  <si>
    <t>13.9</t>
  </si>
  <si>
    <t>Griferia FV monocomando</t>
  </si>
  <si>
    <t>13.10</t>
  </si>
  <si>
    <t>Cenefa de alucobond color blanco h:30cm para cartel de postres + letras corporeas 15cm</t>
  </si>
  <si>
    <t>Letras proveen y colocan terceros</t>
  </si>
  <si>
    <t>13.11</t>
  </si>
  <si>
    <t>Cenefa de alucobond color blanco h:50cm para cartel de postres + letras corporeas 15cm</t>
  </si>
  <si>
    <t>13.12</t>
  </si>
  <si>
    <t>Cartel saliente de postres en fachada</t>
  </si>
  <si>
    <t>13.13</t>
  </si>
  <si>
    <t>Soporte de monitor de en CDP</t>
  </si>
  <si>
    <t>13.14</t>
  </si>
  <si>
    <t>Tira LED en perimetro exterior de mostrador</t>
  </si>
  <si>
    <t>13.15</t>
  </si>
  <si>
    <t>Tablero seccional IceCube</t>
  </si>
  <si>
    <t>13.99</t>
  </si>
  <si>
    <t>14.1</t>
  </si>
  <si>
    <t>Mueble Mc Cafe</t>
  </si>
  <si>
    <t>14.2</t>
  </si>
  <si>
    <t>Conducto ventilacion horno bajomesada, 3", salida a 4 vientos</t>
  </si>
  <si>
    <t>14.3</t>
  </si>
  <si>
    <t>Pileta bajo mesada 0,52 x 0,32cm de acero, Modelo: 403E, marca "Mi Pileta"</t>
  </si>
  <si>
    <t>14.4</t>
  </si>
  <si>
    <t>14.5</t>
  </si>
  <si>
    <t xml:space="preserve">Malla con textura simil arpillera ploteada con listones verticales de roble solido </t>
  </si>
  <si>
    <t>14.99</t>
  </si>
  <si>
    <t>15.1</t>
  </si>
  <si>
    <r>
      <rPr>
        <b/>
        <sz val="11"/>
        <color theme="1"/>
        <rFont val="Arial"/>
        <family val="2"/>
      </rPr>
      <t>Puertas y Carpinterias</t>
    </r>
    <r>
      <rPr>
        <sz val="11"/>
        <color theme="1"/>
        <rFont val="Arial"/>
        <family val="2"/>
      </rPr>
      <t xml:space="preserve"> (incluye herrajes, zocalos, rejas de ventilacion, cierrapuertas y todo lo indicado en planos)</t>
    </r>
  </si>
  <si>
    <t>15.1.1</t>
  </si>
  <si>
    <t>Puerta de chapa Tipo A, salida de servicio, ver planilla de carpinterias RD-XX</t>
  </si>
  <si>
    <t>15.1.2</t>
  </si>
  <si>
    <t>Puerta de chapa Tipo B, bodega/trash, ver planilla de carpinterias RD-XX</t>
  </si>
  <si>
    <t>15.1.3</t>
  </si>
  <si>
    <t>Puerta de chapa Tipo B1, bodega/trash, ver planilla de carpinterías RD-XX</t>
  </si>
  <si>
    <t>15.1.4</t>
  </si>
  <si>
    <t>Puerta de chapa Tipo C, salida de servicio, ver planilla de carpinterias RD-XX</t>
  </si>
  <si>
    <t>15.1.5</t>
  </si>
  <si>
    <t>Puerta placa Tipo D enchapada segun referencia, baños crewroom, ver planilla de carpinterias RD-XX</t>
  </si>
  <si>
    <t>15.1.6</t>
  </si>
  <si>
    <t>Puerta placa Tipo E enchapada segun referencia, baños publicos, ver planilla de carpinterias RD-07</t>
  </si>
  <si>
    <t>15.1.7</t>
  </si>
  <si>
    <t>Puerta placa Tipo E' enchapada segun referencia, MopSink, ver planilla de carpinterias RD-07</t>
  </si>
  <si>
    <t>15.1.8</t>
  </si>
  <si>
    <t>Puerta placa Tipo F enchapada segun referencia, baño de discapacitados, ver planilla de carpinterias RD-XX</t>
  </si>
  <si>
    <t>15.1.9</t>
  </si>
  <si>
    <t>Puerta placa Tipo H enchapada segun referencia, manager, ver planilla de carpinterias RD-XX</t>
  </si>
  <si>
    <t>15.1.10</t>
  </si>
  <si>
    <t>Puerta Tipo P1b, ingreso al local, ver planilla de carpinterias RD-XX</t>
  </si>
  <si>
    <t>15.1.11</t>
  </si>
  <si>
    <t>Puerta Tipo P2b, ingreso al local, ver planilla de carpinterias RD-XX</t>
  </si>
  <si>
    <t>15.1.12</t>
  </si>
  <si>
    <t>Mampara de sanitarios Tipo G1 enchapada segun referencia, ver planilla de carpinterias RD-XX</t>
  </si>
  <si>
    <t>15.1.13</t>
  </si>
  <si>
    <t>Mampara de sanitarios Tipo G2 enchapada segun referencia, ver planilla de carpinterias RD-XX</t>
  </si>
  <si>
    <t>15.1.14</t>
  </si>
  <si>
    <t>Carpinteria exterior de paños fijos laminado de seg. 5+5  sellados a tope  s-plano Tipo X</t>
  </si>
  <si>
    <t>15.1.15</t>
  </si>
  <si>
    <t>Carpinteria exterior de 2 paños corredizos 5+5  sellados a tope  s-plano Tipo X</t>
  </si>
  <si>
    <t>15.1.16</t>
  </si>
  <si>
    <t>Carpinteria AutoMac XX segun planos, ver planilla de carpinterias RD-XX</t>
  </si>
  <si>
    <t>15.1.17</t>
  </si>
  <si>
    <t>Carpinteria tipo guillotina Ice Cube X segun planos, ver planilla de carpinterias RD-XX</t>
  </si>
  <si>
    <t>15.1.18</t>
  </si>
  <si>
    <t>Carpinterias interiores N1 segun planos, ver planilla de carpinterias RD-XX</t>
  </si>
  <si>
    <t>15.1.19</t>
  </si>
  <si>
    <t>Puerta de ingreso a delivery X, ver planilla de carpinterías</t>
  </si>
  <si>
    <t>15.1.20</t>
  </si>
  <si>
    <t>Mampara divisoria "ATOA" M1, segun planos, ver planilla de carpinterias RD-XX</t>
  </si>
  <si>
    <t>15.1.21</t>
  </si>
  <si>
    <t>Mampara divisoria "GEOMETRY" M1, segun planos, ver planilla de carpinterias RD-XX</t>
  </si>
  <si>
    <t>15.1.22</t>
  </si>
  <si>
    <t>Baranda de vidrio exterior Ba1, ver planilla de carpinterías</t>
  </si>
  <si>
    <t>15.1.23</t>
  </si>
  <si>
    <t xml:space="preserve">Barandas de acero inoxidable exterior </t>
  </si>
  <si>
    <t>15.1.24</t>
  </si>
  <si>
    <t xml:space="preserve">Barandas de acero inoxidable para rampas </t>
  </si>
  <si>
    <t>15.1.25</t>
  </si>
  <si>
    <t>Portón de acceso/salida  P1, ver planilla de carpinterías</t>
  </si>
  <si>
    <t>15.1.26</t>
  </si>
  <si>
    <t>Reja perimetral tipo RP1, ver planilla de carpinterías</t>
  </si>
  <si>
    <t>15.1.27</t>
  </si>
  <si>
    <t>Carpinteria para nicho de gas</t>
  </si>
  <si>
    <t>15.1.28</t>
  </si>
  <si>
    <t>Tapas de interceptor de grasas y otras camaras s/FT</t>
  </si>
  <si>
    <t>15.1.29</t>
  </si>
  <si>
    <t>Colocación de puertas, pasamanos, barandas y herrerias varias</t>
  </si>
  <si>
    <t>15.1.30</t>
  </si>
  <si>
    <t>Film de control Solar Sun-Gard - NOVA 70</t>
  </si>
  <si>
    <t>15.1.31</t>
  </si>
  <si>
    <t>Marcos y Herrajes</t>
  </si>
  <si>
    <t>15.1.32</t>
  </si>
  <si>
    <t>Cierrapuertas</t>
  </si>
  <si>
    <t>15.2</t>
  </si>
  <si>
    <t>Cortinas de enrollar</t>
  </si>
  <si>
    <t>15.2.1</t>
  </si>
  <si>
    <t>Cortina de enrollar metalica, segun planos, ver planilla de carpinterias RD-XX</t>
  </si>
  <si>
    <t>15.2.2</t>
  </si>
  <si>
    <t>Carpinteria paños moviles Ice Cube X1 segun planos, ver planilla de carpinterias RD-07</t>
  </si>
  <si>
    <t>15.2.3</t>
  </si>
  <si>
    <t>Carpinteria paños moviles delivery X2 segun planos, ver planilla de carpinterias RD-07</t>
  </si>
  <si>
    <t>15.99</t>
  </si>
  <si>
    <t>16.1</t>
  </si>
  <si>
    <t>Letras corporeas en fachada</t>
  </si>
  <si>
    <t>16.2</t>
  </si>
  <si>
    <t>Cartel saliente en fachada</t>
  </si>
  <si>
    <t>16.3</t>
  </si>
  <si>
    <t>Carteles direccionales</t>
  </si>
  <si>
    <t>16.4</t>
  </si>
  <si>
    <t>Carteles de señalizacion vertical en ventanas AutoMac</t>
  </si>
  <si>
    <t>16.5</t>
  </si>
  <si>
    <t>Logo McCafe Transiluminado. Prever refuerzos en tabique y acometida eléctrica para iluminación</t>
  </si>
  <si>
    <t>Preveer refuerzos. Proveen y colocan terceros</t>
  </si>
  <si>
    <t>16.6</t>
  </si>
  <si>
    <t>Logo McCafe. Prever refuerzos en tabique</t>
  </si>
  <si>
    <t>16.7</t>
  </si>
  <si>
    <t>Cartel de señalización de estacionamiento discapacitados</t>
  </si>
  <si>
    <t>16.8</t>
  </si>
  <si>
    <t>Cartel de señalización de estacionamiento Curbside</t>
  </si>
  <si>
    <t>16.99</t>
  </si>
  <si>
    <t>17.1</t>
  </si>
  <si>
    <t>Artefactos de iluminación LED</t>
  </si>
  <si>
    <t>17.1.1</t>
  </si>
  <si>
    <t>Colocacion de artefactos de iluminacion interiores y exteriores</t>
  </si>
  <si>
    <t>17.1.2</t>
  </si>
  <si>
    <t>Colocacion de artefactos de iluminacion colgantes</t>
  </si>
  <si>
    <t>17.1.3</t>
  </si>
  <si>
    <t>Colocacion de carteles de Emergencia</t>
  </si>
  <si>
    <t>17.1.4</t>
  </si>
  <si>
    <r>
      <t xml:space="preserve">Luminaria LED embutida circular para iluminacion general Modelo: YUNO-4-18 Diam 140mm </t>
    </r>
    <r>
      <rPr>
        <b/>
        <sz val="11"/>
        <color theme="1"/>
        <rFont val="Arial"/>
        <family val="2"/>
      </rPr>
      <t>(L1)</t>
    </r>
  </si>
  <si>
    <t>17.1.5</t>
  </si>
  <si>
    <r>
      <t xml:space="preserve">Luminaria LED embutida Modelo: GINI-SQ Puntual circular 125x125mm </t>
    </r>
    <r>
      <rPr>
        <b/>
        <sz val="11"/>
        <color theme="1"/>
        <rFont val="Arial"/>
        <family val="2"/>
      </rPr>
      <t>(L2)</t>
    </r>
  </si>
  <si>
    <t>17.1.6</t>
  </si>
  <si>
    <r>
      <t xml:space="preserve">Luminaria LED embutida Modelo: ARKAN-8 Puntual cuadrada 100x100mm </t>
    </r>
    <r>
      <rPr>
        <b/>
        <sz val="11"/>
        <color theme="1"/>
        <rFont val="Arial"/>
        <family val="2"/>
      </rPr>
      <t>(L3)</t>
    </r>
  </si>
  <si>
    <t>17.1.7</t>
  </si>
  <si>
    <r>
      <t xml:space="preserve">Luminaria LED embutida doble rectangular Modelo: ARKAN-16 100x180mm </t>
    </r>
    <r>
      <rPr>
        <b/>
        <sz val="11"/>
        <color theme="1"/>
        <rFont val="Arial"/>
        <family val="2"/>
      </rPr>
      <t>(L4)</t>
    </r>
  </si>
  <si>
    <t>17.1.8</t>
  </si>
  <si>
    <r>
      <t xml:space="preserve">Tira LED en garganta LINE45 - Lineal aluminio 45 grados con LED y drivers 700lm x metro </t>
    </r>
    <r>
      <rPr>
        <b/>
        <sz val="11"/>
        <color theme="1"/>
        <rFont val="Arial"/>
        <family val="2"/>
      </rPr>
      <t>(L5)</t>
    </r>
  </si>
  <si>
    <t>31104 / 13401</t>
  </si>
  <si>
    <t>17.1.9</t>
  </si>
  <si>
    <r>
      <t xml:space="preserve">Luminaria LED de pared para escaleras Modelo: BONO SQ-8 139x115x52mm </t>
    </r>
    <r>
      <rPr>
        <b/>
        <sz val="11"/>
        <color theme="1"/>
        <rFont val="Arial"/>
        <family val="2"/>
      </rPr>
      <t>(L6)</t>
    </r>
  </si>
  <si>
    <t>17.1.10</t>
  </si>
  <si>
    <r>
      <t xml:space="preserve">Luminaria en riel para playland Modelo: KYOTO A-10 230x54x90mm </t>
    </r>
    <r>
      <rPr>
        <b/>
        <sz val="11"/>
        <color theme="1"/>
        <rFont val="Arial"/>
        <family val="2"/>
      </rPr>
      <t>(L7)</t>
    </r>
  </si>
  <si>
    <t>17.1.11</t>
  </si>
  <si>
    <r>
      <t xml:space="preserve">Luminaria panel LED para cielorraso desmontable en cielorrasos Modelo: CRETA-6060-36 600x600mm </t>
    </r>
    <r>
      <rPr>
        <b/>
        <sz val="11"/>
        <color theme="1"/>
        <rFont val="Arial"/>
        <family val="2"/>
      </rPr>
      <t>(L8)</t>
    </r>
  </si>
  <si>
    <t>17.1.12</t>
  </si>
  <si>
    <r>
      <t xml:space="preserve">Luminaria exterior perimetral Modelo: LAGNI A-10 203×108×80mm </t>
    </r>
    <r>
      <rPr>
        <b/>
        <sz val="11"/>
        <color theme="1"/>
        <rFont val="Arial"/>
        <family val="2"/>
      </rPr>
      <t>(L9)</t>
    </r>
  </si>
  <si>
    <t>17.1.13</t>
  </si>
  <si>
    <r>
      <t xml:space="preserve">Luminaria para exterior en site (Electrica) Modelo: OXFORD 120 762x336x179mm </t>
    </r>
    <r>
      <rPr>
        <b/>
        <sz val="11"/>
        <color theme="1"/>
        <rFont val="Arial"/>
        <family val="2"/>
      </rPr>
      <t>(L10A)</t>
    </r>
  </si>
  <si>
    <t>17.1.14</t>
  </si>
  <si>
    <r>
      <t xml:space="preserve">Luminaria para exteriore en site (Solar) Modelo: GLASGOW Ver dimensiones en ficha tecnica </t>
    </r>
    <r>
      <rPr>
        <b/>
        <sz val="11"/>
        <color theme="1"/>
        <rFont val="Arial"/>
        <family val="2"/>
      </rPr>
      <t>(L10B)</t>
    </r>
  </si>
  <si>
    <t>17.1.15</t>
  </si>
  <si>
    <r>
      <t xml:space="preserve">Luminaria para senda AutoMac Modelo: JOAN-300-8 / 500-8 / 700-8/ 1000-8 Ver dimensiones en ficha tecnica </t>
    </r>
    <r>
      <rPr>
        <b/>
        <sz val="11"/>
        <color theme="1"/>
        <rFont val="Arial"/>
        <family val="2"/>
      </rPr>
      <t>(L11)</t>
    </r>
  </si>
  <si>
    <t>17.1.16</t>
  </si>
  <si>
    <r>
      <t xml:space="preserve">Luminaria exterior para pergolas Modelo: DL277A/B Color negro </t>
    </r>
    <r>
      <rPr>
        <b/>
        <sz val="11"/>
        <color theme="1"/>
        <rFont val="Arial"/>
        <family val="2"/>
      </rPr>
      <t>(L13)</t>
    </r>
  </si>
  <si>
    <t>17.1.17</t>
  </si>
  <si>
    <r>
      <t xml:space="preserve">Luminaria tipo estaca para vegetacion Modelo: KAMAL / ANTO Color negro </t>
    </r>
    <r>
      <rPr>
        <b/>
        <sz val="11"/>
        <color theme="1"/>
        <rFont val="Arial"/>
        <family val="2"/>
      </rPr>
      <t>(L14)</t>
    </r>
  </si>
  <si>
    <t>17.1.18</t>
  </si>
  <si>
    <r>
      <t>Luminaria tubo LED estanco tipo FL-A05 Para bodega y trashroom</t>
    </r>
    <r>
      <rPr>
        <b/>
        <sz val="11"/>
        <color theme="1"/>
        <rFont val="Arial"/>
        <family val="2"/>
      </rPr>
      <t xml:space="preserve"> (L15)</t>
    </r>
  </si>
  <si>
    <t>17.1.19</t>
  </si>
  <si>
    <r>
      <t xml:space="preserve">Luminaria LED para exterior tipo tortuga estanca color negro </t>
    </r>
    <r>
      <rPr>
        <b/>
        <sz val="11"/>
        <color theme="1"/>
        <rFont val="Arial"/>
        <family val="2"/>
      </rPr>
      <t>(L16)</t>
    </r>
  </si>
  <si>
    <t>17.1.20</t>
  </si>
  <si>
    <r>
      <t xml:space="preserve">Luminaria de pared GR-TOA-WL01 180x250mm - 12W Proveedor: GreenRay Ubicacion: esquinas/mostrador entrega Colocacion: de a pares </t>
    </r>
    <r>
      <rPr>
        <b/>
        <sz val="11"/>
        <color theme="1"/>
        <rFont val="Arial"/>
        <family val="2"/>
      </rPr>
      <t>(AT01)</t>
    </r>
  </si>
  <si>
    <t>17.1.21</t>
  </si>
  <si>
    <r>
      <t xml:space="preserve">Luminaria colgante GR-TOA-PL01, 35mm de diametro, acrilico blanco, opaca, en impresion 3D Proveedor: GreenRay Ubicacion: comunales elemento central / back to back / banca McCafe </t>
    </r>
    <r>
      <rPr>
        <b/>
        <sz val="11"/>
        <color theme="1"/>
        <rFont val="Arial"/>
        <family val="2"/>
      </rPr>
      <t>(AT02)</t>
    </r>
  </si>
  <si>
    <t>17.1.22</t>
  </si>
  <si>
    <t xml:space="preserve">Lineal GEOMETRY- GR- GEO- LINEAL Colgante color rojo - DISEÑO GEOMETRY- 180cm de largo </t>
  </si>
  <si>
    <t>17.1.23</t>
  </si>
  <si>
    <t>Lampara colgantes GEOMETRY GR-GEO-PENDANT</t>
  </si>
  <si>
    <t>17.1.24</t>
  </si>
  <si>
    <t>Trampas de luz</t>
  </si>
  <si>
    <t>17.1.25</t>
  </si>
  <si>
    <t>Reubicacion carteles de Emergencia</t>
  </si>
  <si>
    <t>17.1.99</t>
  </si>
  <si>
    <t>17.2</t>
  </si>
  <si>
    <t>17.2.1</t>
  </si>
  <si>
    <t>Detectores de incendio ( Humo )</t>
  </si>
  <si>
    <t>17.2.2</t>
  </si>
  <si>
    <t>Central de alarmas</t>
  </si>
  <si>
    <t>17.2.3</t>
  </si>
  <si>
    <t>Canerías y/o bandejas</t>
  </si>
  <si>
    <t>17.2.4</t>
  </si>
  <si>
    <t>Tendido y cableados fuerza motriz</t>
  </si>
  <si>
    <t>17.2.5</t>
  </si>
  <si>
    <t>Tendido y cableado de corrientes débiles</t>
  </si>
  <si>
    <t>17.2.6</t>
  </si>
  <si>
    <t>Modificación de cableados tensión normal</t>
  </si>
  <si>
    <t>17.2.7</t>
  </si>
  <si>
    <t>Tendido y cableados Iluminación de emergencia</t>
  </si>
  <si>
    <t>17.2.8</t>
  </si>
  <si>
    <t>Instalación equipos de cocina</t>
  </si>
  <si>
    <t>17.2.9</t>
  </si>
  <si>
    <t>Bandejas portacables</t>
  </si>
  <si>
    <t>17.2.10</t>
  </si>
  <si>
    <t>17.2.11</t>
  </si>
  <si>
    <t>Instalación para semaforo audiovisual en salidas</t>
  </si>
  <si>
    <t>17.2.12</t>
  </si>
  <si>
    <t>Acometida a carteles</t>
  </si>
  <si>
    <t>17.2.13</t>
  </si>
  <si>
    <t>DMBs - Contemplar instalación eléctrica y datos</t>
  </si>
  <si>
    <t>17.2.14</t>
  </si>
  <si>
    <t>Ejecución de pilar eléctrico según reglamento municipal</t>
  </si>
  <si>
    <t>17.2.99</t>
  </si>
  <si>
    <t>17.3</t>
  </si>
  <si>
    <t>Tableros Eléctricos</t>
  </si>
  <si>
    <t>17.3.1</t>
  </si>
  <si>
    <t>Tablero Principal</t>
  </si>
  <si>
    <t>17.3.2</t>
  </si>
  <si>
    <t>Tablero Seccional</t>
  </si>
  <si>
    <t>17.3.3</t>
  </si>
  <si>
    <t>Tablero de Bombas</t>
  </si>
  <si>
    <t>17.3.4</t>
  </si>
  <si>
    <t>Tablero de AA</t>
  </si>
  <si>
    <t>17.3.5</t>
  </si>
  <si>
    <t>TE Tablero entrada</t>
  </si>
  <si>
    <t>17.3.6</t>
  </si>
  <si>
    <t>TD Tablero Distribucion</t>
  </si>
  <si>
    <t>17.3.7</t>
  </si>
  <si>
    <t>Tablero de Toma Grupo Electrogeno</t>
  </si>
  <si>
    <t>17.3.8</t>
  </si>
  <si>
    <t>Gabinete de Toma y Medicion T3</t>
  </si>
  <si>
    <t>17.3.9</t>
  </si>
  <si>
    <t>Varios montajes</t>
  </si>
  <si>
    <t>17.3.10</t>
  </si>
  <si>
    <t>Central UPS</t>
  </si>
  <si>
    <t>17.3.11</t>
  </si>
  <si>
    <t>Readecuacion de tableros existentes</t>
  </si>
  <si>
    <t>17.3.99</t>
  </si>
  <si>
    <t>18.1</t>
  </si>
  <si>
    <t>Instalación</t>
  </si>
  <si>
    <t>18.1.1</t>
  </si>
  <si>
    <t>Conexion a la red de agua (Inst y obra civil)</t>
  </si>
  <si>
    <t>18.1.2</t>
  </si>
  <si>
    <t>Red de agua externa hasta conexion</t>
  </si>
  <si>
    <t>18.1.3</t>
  </si>
  <si>
    <t>Conexion a red cloacal (Inst y obra civil)</t>
  </si>
  <si>
    <t>18.1.4</t>
  </si>
  <si>
    <t>Red de cloacales externa hasta conexion</t>
  </si>
  <si>
    <t>18.1.5</t>
  </si>
  <si>
    <t>Desagüe Cloacal interno</t>
  </si>
  <si>
    <t>18.1.6</t>
  </si>
  <si>
    <t>Provisión de agua fría</t>
  </si>
  <si>
    <t>18.1.7</t>
  </si>
  <si>
    <t>Provisión de agua caliente</t>
  </si>
  <si>
    <t>18.1.8</t>
  </si>
  <si>
    <t>Tanque de reserva 3000 litros - Eternity horizontal</t>
  </si>
  <si>
    <t>18.1.9</t>
  </si>
  <si>
    <t>Bombas sumergibles en bypass</t>
  </si>
  <si>
    <t>18.1.10</t>
  </si>
  <si>
    <t>Tanque de bombeo</t>
  </si>
  <si>
    <t>18.1.11</t>
  </si>
  <si>
    <t>Tanque Affinity Home, 1000 litros</t>
  </si>
  <si>
    <t>18.1.12</t>
  </si>
  <si>
    <t>Bombas presurizadoras</t>
  </si>
  <si>
    <t>18.1.13</t>
  </si>
  <si>
    <t>Provisión y colocación caja para bombas presurizadoras</t>
  </si>
  <si>
    <t>18.1.14</t>
  </si>
  <si>
    <t>Interceptor de grasas de hormigon armado</t>
  </si>
  <si>
    <t>18.1.15</t>
  </si>
  <si>
    <t>Caños camara</t>
  </si>
  <si>
    <t>18.1.16</t>
  </si>
  <si>
    <t>Equipo Hidroneumático</t>
  </si>
  <si>
    <t>18.1.17</t>
  </si>
  <si>
    <t>Llaves y exclusas</t>
  </si>
  <si>
    <t>18.1.18</t>
  </si>
  <si>
    <t>Termotanque a gas. Marca: Aquapiu 80 litros.</t>
  </si>
  <si>
    <t>18.1.19</t>
  </si>
  <si>
    <t>Termotanque solar. Marca: Sajar 200 litros</t>
  </si>
  <si>
    <t>18.1.20</t>
  </si>
  <si>
    <t>Flotantes mecánicos</t>
  </si>
  <si>
    <t>18.1.21</t>
  </si>
  <si>
    <t>Bombas de velocidad variable</t>
  </si>
  <si>
    <t>18.1.22</t>
  </si>
  <si>
    <t>Bocas de acceso</t>
  </si>
  <si>
    <t>18.1.23</t>
  </si>
  <si>
    <t>PPA,PPT, rejas</t>
  </si>
  <si>
    <t>18.1.24</t>
  </si>
  <si>
    <t>Caños de lluvia</t>
  </si>
  <si>
    <t>18.1.25</t>
  </si>
  <si>
    <t>Ventilaciones</t>
  </si>
  <si>
    <t>18.1.26</t>
  </si>
  <si>
    <t>Contemplar readecuacion de desagües segun nueva posicion de BDAP</t>
  </si>
  <si>
    <t>18.1.99</t>
  </si>
  <si>
    <t>18.2</t>
  </si>
  <si>
    <t>Artefactos</t>
  </si>
  <si>
    <t>18.2.1</t>
  </si>
  <si>
    <r>
      <t>Inodoro corto linea BARI, color blanco Marca: FERRUM, con valvula y tecla FV</t>
    </r>
    <r>
      <rPr>
        <b/>
        <sz val="11"/>
        <color theme="1"/>
        <rFont val="Arial"/>
        <family val="2"/>
      </rPr>
      <t xml:space="preserve"> </t>
    </r>
  </si>
  <si>
    <t>18.2.2</t>
  </si>
  <si>
    <t xml:space="preserve">Bacha Roca Diverta 47x44x15, color blanco, un orificio H FILO SUP=0.85m / H FILO SUP NIÑOS=0.75m </t>
  </si>
  <si>
    <t>18.2.3</t>
  </si>
  <si>
    <t xml:space="preserve">Mingitorio mural largo antivandalico, color blanco Marca: FERRUM, con valvula y tecla FV antivandalica embutida </t>
  </si>
  <si>
    <t>18.2.4</t>
  </si>
  <si>
    <r>
      <t>Inodoro, Marca: FERRUM, linea Espacio Inodoro alto (IETJ) con valvula y tecla FV</t>
    </r>
    <r>
      <rPr>
        <b/>
        <sz val="11"/>
        <color theme="1"/>
        <rFont val="Arial"/>
        <family val="2"/>
      </rPr>
      <t xml:space="preserve"> </t>
    </r>
  </si>
  <si>
    <t>18.2.5</t>
  </si>
  <si>
    <t xml:space="preserve">Lavatorio FERRUM, linea Espacio, color blanco (LEM1F) </t>
  </si>
  <si>
    <t>18.2.6</t>
  </si>
  <si>
    <t xml:space="preserve">Lavatorio suspendido con fijaciones, marca ROCA, Modelo: Hall, color blanco, 1 orificio izquierdo Dimensiones 515 x 255 x 115mm </t>
  </si>
  <si>
    <t>18.2.7</t>
  </si>
  <si>
    <t xml:space="preserve">Lavatorio suspendido con fijaciones, marca ROCA, Modelo: Hall, color blanco, 1 orificio derecho. Dimensiones 515 x 255 x 115mm. </t>
  </si>
  <si>
    <t>18.2.8</t>
  </si>
  <si>
    <t>Tapas de inodoro de fibra de madera alta densidad Marca: FERRUM</t>
  </si>
  <si>
    <t>18.2.9</t>
  </si>
  <si>
    <t>Mesada granito negro absoluto. Frentin 10cm Prever refuerzos en tabiques</t>
  </si>
  <si>
    <t>18.2.10</t>
  </si>
  <si>
    <t>Receptáculo de acero porcelanizado 80 x 80. Marca: FERRUM.</t>
  </si>
  <si>
    <t>18.2.99</t>
  </si>
  <si>
    <t>18.3</t>
  </si>
  <si>
    <t>Griferías</t>
  </si>
  <si>
    <t>18.3.1</t>
  </si>
  <si>
    <t>FV pressmatic para lavatorio linea Diverta, ROCA</t>
  </si>
  <si>
    <t>18.3.2</t>
  </si>
  <si>
    <t>FV pressmatic 36101 LUJO para lavatorio linea Espacio, FERRUM</t>
  </si>
  <si>
    <t>18.3.3</t>
  </si>
  <si>
    <t>Griferia MopSink</t>
  </si>
  <si>
    <t>18.3.4</t>
  </si>
  <si>
    <t>Juego de lavatorio FV linea "20 plus" Ubicacion: CrewRoom</t>
  </si>
  <si>
    <t>18.3.5</t>
  </si>
  <si>
    <t>Juego de ducha FV linea "20 plus" Ubicacion: CrewRoom</t>
  </si>
  <si>
    <t>18.3.6</t>
  </si>
  <si>
    <t>Griferia Fv Allegro Canilla Mesada 425/15 Pico Alto Movil - en mesada de preparacion</t>
  </si>
  <si>
    <t>18.3.99</t>
  </si>
  <si>
    <t>18.4</t>
  </si>
  <si>
    <t>18.4.1</t>
  </si>
  <si>
    <t xml:space="preserve">Secador de manos Marca: XELERATOR de acero inoxidable cepillado </t>
  </si>
  <si>
    <t>32301 / 31303</t>
  </si>
  <si>
    <t>18.4.2</t>
  </si>
  <si>
    <t xml:space="preserve">Barral de sustento Ferrum fijo 65cm (VEFR6) o 80cm (VEFR8) </t>
  </si>
  <si>
    <t>18.4.3</t>
  </si>
  <si>
    <t xml:space="preserve">Barral de sustento Ferrum móvil </t>
  </si>
  <si>
    <t>18.4.4</t>
  </si>
  <si>
    <t xml:space="preserve">Cambiador de bebes, 0855 x 0585mm </t>
  </si>
  <si>
    <t>18.4.5</t>
  </si>
  <si>
    <t>Espejo sin marco, H:110cm / A: 46cm. Alineado sobre cada bacha. Montado sobre bastidor de 3cm, laminado negro idem mesada, H:104CM / A:39CM.</t>
  </si>
  <si>
    <t>18.4.6</t>
  </si>
  <si>
    <t xml:space="preserve">Espejo float con marco basculante de acero inoxidable </t>
  </si>
  <si>
    <t>18.4.7</t>
  </si>
  <si>
    <t xml:space="preserve">Espejo rectangular con marco perimetral de acero inoxidable. Tamaño 90x50. Ubicación: baños Crew Room. </t>
  </si>
  <si>
    <t>18.4.8</t>
  </si>
  <si>
    <t>Espejo rectangular con marco perimetral de acero inoxidable. Tamaño 40x150cm. Ubicación: Crew Room</t>
  </si>
  <si>
    <t>18.4.9</t>
  </si>
  <si>
    <t>Divisor para mingitorios de MDF 0,45x1,20m, laminado Marca: KARIKAL Codigo: Gris grafito 528</t>
  </si>
  <si>
    <t>18.4.10</t>
  </si>
  <si>
    <t>Divisor para mingitorios de MDF 0,45x1,20m, laminado Marca: KARIKAL Codigo: Gris plomo 738</t>
  </si>
  <si>
    <t>18.4.11</t>
  </si>
  <si>
    <t>Cortina de baño teflon impermeable (incluye barral)</t>
  </si>
  <si>
    <t>18.4.12</t>
  </si>
  <si>
    <t>Ménsula metálica para soporte de mesada</t>
  </si>
  <si>
    <t>18.4.13</t>
  </si>
  <si>
    <t>Cupertina en MopSink s/FT</t>
  </si>
  <si>
    <t>18.4.99</t>
  </si>
  <si>
    <t>19.1</t>
  </si>
  <si>
    <t>Traslado, izaje y montaje de equipos de AºAº</t>
  </si>
  <si>
    <t>19.2</t>
  </si>
  <si>
    <t>Instalacion de equipos Roof Top</t>
  </si>
  <si>
    <t>19.3</t>
  </si>
  <si>
    <t xml:space="preserve">Instalación de equipo VRV en azotea </t>
  </si>
  <si>
    <t>19.4</t>
  </si>
  <si>
    <t>Terminacion Roof Curb</t>
  </si>
  <si>
    <t>19.5</t>
  </si>
  <si>
    <t>Instalación de unidades interiores VRV</t>
  </si>
  <si>
    <t>19.6</t>
  </si>
  <si>
    <t>Instalación de equipos baja silueta</t>
  </si>
  <si>
    <t>19.7</t>
  </si>
  <si>
    <t>Instalación de equipo de AA split</t>
  </si>
  <si>
    <t>19.8</t>
  </si>
  <si>
    <t>Instalación de equipo Cassette Inverter</t>
  </si>
  <si>
    <t>19.9</t>
  </si>
  <si>
    <t>Conductos de AºAº calefaccion y ventilacion</t>
  </si>
  <si>
    <t>19.10</t>
  </si>
  <si>
    <t>a)Para aa de chapa galvanizada (con soportes incluidos)</t>
  </si>
  <si>
    <t>19.11</t>
  </si>
  <si>
    <t>b)Para AA flexibles (con soportes incluidos)</t>
  </si>
  <si>
    <t>19.12</t>
  </si>
  <si>
    <t>c)Conductos de extraccion de chapa nro 16</t>
  </si>
  <si>
    <t>19.13</t>
  </si>
  <si>
    <t>d) Ductos externos de AºAº con aislacion y cobertura de chapa</t>
  </si>
  <si>
    <t>19.14</t>
  </si>
  <si>
    <t>Cortinas de Aire</t>
  </si>
  <si>
    <t>19.15</t>
  </si>
  <si>
    <t>Provision y Colocacion de difusores y rejas</t>
  </si>
  <si>
    <t>19.16</t>
  </si>
  <si>
    <t>Persianas de regulacion, juntas de lona,filtros,etc</t>
  </si>
  <si>
    <t>19.17</t>
  </si>
  <si>
    <t>Puesta en marcha de equipos</t>
  </si>
  <si>
    <t>19.18</t>
  </si>
  <si>
    <t>Controles (posicion y cableado)</t>
  </si>
  <si>
    <t>19.19</t>
  </si>
  <si>
    <t>Conexion campanas de extraccion</t>
  </si>
  <si>
    <t>19.20</t>
  </si>
  <si>
    <t>Extension de ducto de extraccion a cuatro vientos con babetas en techos y caperuruza</t>
  </si>
  <si>
    <t>19.21</t>
  </si>
  <si>
    <t>Aislaciones termicas de conductos</t>
  </si>
  <si>
    <t>19.22</t>
  </si>
  <si>
    <t>Extractor de cocina</t>
  </si>
  <si>
    <t>19.23</t>
  </si>
  <si>
    <t>Extractores de baños</t>
  </si>
  <si>
    <t>19.24</t>
  </si>
  <si>
    <t>Extractor de Trash Room</t>
  </si>
  <si>
    <t>19.25</t>
  </si>
  <si>
    <t>Extractor de Mop Sink</t>
  </si>
  <si>
    <t>19.26</t>
  </si>
  <si>
    <t>Sistema de ventilación centrífugo</t>
  </si>
  <si>
    <t>19.27</t>
  </si>
  <si>
    <t>Sistema de ventilación inline</t>
  </si>
  <si>
    <t>19.28</t>
  </si>
  <si>
    <t>Sistema de ventilación Axial</t>
  </si>
  <si>
    <t>19.29</t>
  </si>
  <si>
    <t>Sistema de extracción reja de cielorraso 15x15cm</t>
  </si>
  <si>
    <t>19.30</t>
  </si>
  <si>
    <t>Sistema de extracción persiana fija 20x20cm</t>
  </si>
  <si>
    <t>19.31</t>
  </si>
  <si>
    <t>Cuellos</t>
  </si>
  <si>
    <t>19.32</t>
  </si>
  <si>
    <t>Difusor de placa OMNI Ø25</t>
  </si>
  <si>
    <t>19.33</t>
  </si>
  <si>
    <t>Reja de retornor en cielorraso</t>
  </si>
  <si>
    <t>19.34</t>
  </si>
  <si>
    <t>Readecuación de conductos a nueva ubicación de difusores según plano de cielorrasos</t>
  </si>
  <si>
    <t>19.99</t>
  </si>
  <si>
    <t>20.1</t>
  </si>
  <si>
    <t>Valvula shoot off (instalacion) sin by pass</t>
  </si>
  <si>
    <t>20.2</t>
  </si>
  <si>
    <t>Golpe de puño</t>
  </si>
  <si>
    <t>20.3</t>
  </si>
  <si>
    <t>Conexiones de gas</t>
  </si>
  <si>
    <t>20.4</t>
  </si>
  <si>
    <t>Conexiones de equipos</t>
  </si>
  <si>
    <t>20.5</t>
  </si>
  <si>
    <t>Conexión, instalación de medidor y regulador</t>
  </si>
  <si>
    <t>20.6</t>
  </si>
  <si>
    <t>Instalación interna de gas</t>
  </si>
  <si>
    <t>20.7</t>
  </si>
  <si>
    <t>Extensiones internas en cocina y equipos de cocina</t>
  </si>
  <si>
    <t>20.8</t>
  </si>
  <si>
    <t>Extensiones hasta equipos de AA</t>
  </si>
  <si>
    <t>20.9</t>
  </si>
  <si>
    <t>Instalación de equipos</t>
  </si>
  <si>
    <t>20.10</t>
  </si>
  <si>
    <t>Sleeves</t>
  </si>
  <si>
    <t>20.11</t>
  </si>
  <si>
    <t>Ejecución de nicho de gas segun reglamento municipal</t>
  </si>
  <si>
    <t>20.12</t>
  </si>
  <si>
    <t>Readecuación de sleeves por movimiento de BDAP</t>
  </si>
  <si>
    <t>20.99</t>
  </si>
  <si>
    <t>21.1</t>
  </si>
  <si>
    <t>Cajas OEP</t>
  </si>
  <si>
    <t>21.2</t>
  </si>
  <si>
    <t>Instalacion ANSUL y CO2 en cocina</t>
  </si>
  <si>
    <t>21.99</t>
  </si>
  <si>
    <t>22.1</t>
  </si>
  <si>
    <t>Provisión y colocación de arbustos a definir</t>
  </si>
  <si>
    <t>22.99</t>
  </si>
  <si>
    <t>23.1</t>
  </si>
  <si>
    <t>Limpieza parcial y final de obra</t>
  </si>
  <si>
    <t>23.2</t>
  </si>
  <si>
    <t>Ayuda de gremios equipamiento</t>
  </si>
  <si>
    <t>23.3</t>
  </si>
  <si>
    <t>Destapacion sanitaria</t>
  </si>
  <si>
    <t>23.99</t>
  </si>
  <si>
    <t>24.1</t>
  </si>
  <si>
    <t>24.2</t>
  </si>
  <si>
    <t>Impuestos y Contribuciones Municipales</t>
  </si>
  <si>
    <t>24.3</t>
  </si>
  <si>
    <t>Vigilancia</t>
  </si>
  <si>
    <t>24.99</t>
  </si>
  <si>
    <t>25.1</t>
  </si>
  <si>
    <t>McDelivery Tech Tower (dimensiones: 61x61cm)</t>
  </si>
  <si>
    <t>25.2</t>
  </si>
  <si>
    <t>McDelivery Table small (dimensiones: 61x76cm)</t>
  </si>
  <si>
    <t>25.3</t>
  </si>
  <si>
    <t>McDelivery Table large (dimensiones: 61x122cm)</t>
  </si>
  <si>
    <t>25.4</t>
  </si>
  <si>
    <t>McDelivery Expansion Table small (dimensiones: 36x122cm)</t>
  </si>
  <si>
    <t>25.5</t>
  </si>
  <si>
    <t>McDelivery Expansion Table medium (dimensiones: 46x122cm)</t>
  </si>
  <si>
    <t>25.6</t>
  </si>
  <si>
    <t>McDelivery Expansion Table large (dimensiones: 61x122cm)</t>
  </si>
  <si>
    <t>25.7</t>
  </si>
  <si>
    <t>DMBs 55" Frameless. Contemplar instalacion electrica y datos</t>
  </si>
  <si>
    <t>25.8</t>
  </si>
  <si>
    <t>DMBs 50" Contemplar instalacion electrica y datos</t>
  </si>
  <si>
    <t>25.9</t>
  </si>
  <si>
    <t>DMBs 43" Frameless. Contemplar instalacion electrica y datos</t>
  </si>
  <si>
    <t>25.10</t>
  </si>
  <si>
    <t>DMBs 43" Contemplar instalacion electrica y datos</t>
  </si>
  <si>
    <t>25.11</t>
  </si>
  <si>
    <t>LCD 40" Crew Room (Carteleria/TV)</t>
  </si>
  <si>
    <t>25.12</t>
  </si>
  <si>
    <t>Lockers Crew Room 1920x920x500 mm - 12 módulos</t>
  </si>
  <si>
    <t>25.13</t>
  </si>
  <si>
    <t>Lockers Crew Room 1920x620x500 mm - 8 módulos</t>
  </si>
  <si>
    <t>25.14</t>
  </si>
  <si>
    <t>Lockers celulares Crew Room 420x380x200mm</t>
  </si>
  <si>
    <t>25.15</t>
  </si>
  <si>
    <t>Shutter de parasoles fijos de madera segun manual de decoracion Geometry, para soporte de carteleria en fachada</t>
  </si>
  <si>
    <t>25.16</t>
  </si>
  <si>
    <t>Merch Digital 55" en fachada.</t>
  </si>
  <si>
    <t>25.17</t>
  </si>
  <si>
    <t>Fletes</t>
  </si>
  <si>
    <t>25.18</t>
  </si>
  <si>
    <t>Jefe de obra</t>
  </si>
  <si>
    <t>25.19</t>
  </si>
  <si>
    <t xml:space="preserve">ORD 32' delivery </t>
  </si>
  <si>
    <t>25.99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</si>
</sst>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8">
    <xf numFmtId="0" fontId="0" fillId="0" borderId="0" xfId="0"/>
    <xf numFmtId="0" fontId="7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6" fillId="2" borderId="5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7" fillId="2" borderId="3" xfId="0" applyFont="1" applyFill="1" applyBorder="1" applyAlignment="1">
      <alignment horizontal="right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righ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right" vertical="center" wrapText="1"/>
    </xf>
    <xf numFmtId="0" fontId="5" fillId="0" borderId="23" xfId="0" applyFont="1" applyBorder="1" applyAlignment="1">
      <alignment horizontal="left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vertical="center" wrapText="1"/>
    </xf>
    <xf numFmtId="0" fontId="6" fillId="3" borderId="25" xfId="0" applyFont="1" applyFill="1" applyBorder="1" applyAlignment="1">
      <alignment horizontal="right" vertical="center" wrapText="1"/>
    </xf>
    <xf numFmtId="0" fontId="6" fillId="3" borderId="26" xfId="0" applyFont="1" applyFill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righ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6" fillId="0" borderId="17" xfId="0" applyFont="1" applyBorder="1" applyAlignment="1">
      <alignment horizontal="right" vertical="center" wrapText="1"/>
    </xf>
    <xf numFmtId="0" fontId="6" fillId="0" borderId="18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left" vertical="center" wrapText="1"/>
    </xf>
    <xf numFmtId="0" fontId="5" fillId="0" borderId="32" xfId="0" applyFont="1" applyBorder="1" applyAlignment="1">
      <alignment vertical="center" wrapText="1"/>
    </xf>
    <xf numFmtId="0" fontId="5" fillId="0" borderId="32" xfId="0" applyFont="1" applyBorder="1" applyAlignment="1">
      <alignment horizontal="right" vertical="center" wrapText="1"/>
    </xf>
    <xf numFmtId="0" fontId="5" fillId="0" borderId="33" xfId="0" applyFont="1" applyBorder="1" applyAlignment="1">
      <alignment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vertical="center" wrapText="1"/>
    </xf>
    <xf numFmtId="0" fontId="9" fillId="3" borderId="25" xfId="0" applyFont="1" applyFill="1" applyBorder="1" applyAlignment="1">
      <alignment horizontal="right" vertical="center" wrapText="1"/>
    </xf>
    <xf numFmtId="0" fontId="9" fillId="3" borderId="26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righ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4" borderId="20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right" vertical="center" wrapText="1"/>
    </xf>
    <xf numFmtId="0" fontId="5" fillId="4" borderId="23" xfId="0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5" fillId="5" borderId="20" xfId="0" applyFont="1" applyFill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5" fillId="6" borderId="20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horizontal="left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left" vertical="center" wrapText="1"/>
    </xf>
    <xf numFmtId="0" fontId="5" fillId="6" borderId="17" xfId="0" applyFont="1" applyFill="1" applyBorder="1" applyAlignment="1">
      <alignment horizontal="right" vertical="center" wrapText="1"/>
    </xf>
    <xf numFmtId="0" fontId="5" fillId="6" borderId="18" xfId="0" applyFont="1" applyFill="1" applyBorder="1" applyAlignment="1">
      <alignment horizontal="left" vertical="center" wrapText="1"/>
    </xf>
    <xf numFmtId="0" fontId="5" fillId="6" borderId="21" xfId="0" applyFont="1" applyFill="1" applyBorder="1" applyAlignment="1">
      <alignment horizontal="left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left" vertical="center" wrapText="1"/>
    </xf>
    <xf numFmtId="0" fontId="5" fillId="6" borderId="22" xfId="0" applyFont="1" applyFill="1" applyBorder="1" applyAlignment="1">
      <alignment horizontal="right" vertical="center" wrapText="1"/>
    </xf>
    <xf numFmtId="0" fontId="5" fillId="6" borderId="23" xfId="0" applyFont="1" applyFill="1" applyBorder="1" applyAlignment="1">
      <alignment horizontal="left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5" fillId="6" borderId="27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right" vertical="center" wrapText="1"/>
    </xf>
    <xf numFmtId="0" fontId="5" fillId="6" borderId="28" xfId="0" applyFont="1" applyFill="1" applyBorder="1" applyAlignment="1">
      <alignment horizontal="left" vertical="center" wrapText="1"/>
    </xf>
    <xf numFmtId="0" fontId="5" fillId="7" borderId="19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5" fillId="7" borderId="20" xfId="0" applyFont="1" applyFill="1" applyBorder="1" applyAlignment="1">
      <alignment vertical="center" wrapText="1"/>
    </xf>
    <xf numFmtId="0" fontId="5" fillId="7" borderId="16" xfId="0" applyFont="1" applyFill="1" applyBorder="1" applyAlignment="1">
      <alignment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left" vertical="center" wrapText="1"/>
    </xf>
    <xf numFmtId="0" fontId="5" fillId="7" borderId="17" xfId="0" applyFont="1" applyFill="1" applyBorder="1" applyAlignment="1">
      <alignment vertical="center" wrapText="1"/>
    </xf>
    <xf numFmtId="0" fontId="5" fillId="7" borderId="17" xfId="0" applyFont="1" applyFill="1" applyBorder="1" applyAlignment="1">
      <alignment horizontal="right" vertical="center" wrapText="1"/>
    </xf>
    <xf numFmtId="0" fontId="5" fillId="7" borderId="18" xfId="0" applyFont="1" applyFill="1" applyBorder="1" applyAlignment="1">
      <alignment vertical="center" wrapText="1"/>
    </xf>
    <xf numFmtId="0" fontId="5" fillId="7" borderId="21" xfId="0" applyFont="1" applyFill="1" applyBorder="1" applyAlignment="1">
      <alignment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left" vertical="center" wrapText="1"/>
    </xf>
    <xf numFmtId="0" fontId="5" fillId="7" borderId="22" xfId="0" applyFont="1" applyFill="1" applyBorder="1" applyAlignment="1">
      <alignment vertical="center" wrapText="1"/>
    </xf>
    <xf numFmtId="0" fontId="5" fillId="7" borderId="22" xfId="0" applyFont="1" applyFill="1" applyBorder="1" applyAlignment="1">
      <alignment horizontal="right" vertical="center" wrapText="1"/>
    </xf>
    <xf numFmtId="0" fontId="5" fillId="7" borderId="23" xfId="0" applyFont="1" applyFill="1" applyBorder="1" applyAlignment="1">
      <alignment vertical="center" wrapText="1"/>
    </xf>
    <xf numFmtId="0" fontId="5" fillId="7" borderId="16" xfId="0" applyFont="1" applyFill="1" applyBorder="1" applyAlignment="1">
      <alignment horizontal="left" vertical="center" wrapText="1"/>
    </xf>
    <xf numFmtId="0" fontId="5" fillId="7" borderId="18" xfId="0" applyFont="1" applyFill="1" applyBorder="1" applyAlignment="1">
      <alignment horizontal="left" vertical="center" wrapText="1"/>
    </xf>
    <xf numFmtId="0" fontId="5" fillId="7" borderId="19" xfId="0" applyFont="1" applyFill="1" applyBorder="1" applyAlignment="1">
      <alignment horizontal="left" vertical="center" wrapText="1"/>
    </xf>
    <xf numFmtId="0" fontId="5" fillId="7" borderId="20" xfId="0" applyFont="1" applyFill="1" applyBorder="1" applyAlignment="1">
      <alignment horizontal="left" vertical="center" wrapText="1"/>
    </xf>
    <xf numFmtId="0" fontId="5" fillId="7" borderId="21" xfId="0" applyFont="1" applyFill="1" applyBorder="1" applyAlignment="1">
      <alignment horizontal="left" vertical="center" wrapText="1"/>
    </xf>
    <xf numFmtId="0" fontId="5" fillId="7" borderId="2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right" vertical="center" wrapText="1"/>
    </xf>
    <xf numFmtId="0" fontId="5" fillId="6" borderId="30" xfId="0" applyFont="1" applyFill="1" applyBorder="1" applyAlignment="1">
      <alignment horizontal="left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20" xfId="0" applyFont="1" applyFill="1" applyBorder="1" applyAlignment="1">
      <alignment vertical="center" wrapText="1"/>
    </xf>
    <xf numFmtId="0" fontId="5" fillId="6" borderId="16" xfId="0" applyFont="1" applyFill="1" applyBorder="1" applyAlignment="1">
      <alignment vertical="center" wrapText="1"/>
    </xf>
    <xf numFmtId="0" fontId="5" fillId="6" borderId="17" xfId="0" applyFont="1" applyFill="1" applyBorder="1" applyAlignment="1">
      <alignment vertical="center" wrapText="1"/>
    </xf>
    <xf numFmtId="0" fontId="5" fillId="6" borderId="18" xfId="0" applyFont="1" applyFill="1" applyBorder="1" applyAlignment="1">
      <alignment vertical="center" wrapText="1"/>
    </xf>
    <xf numFmtId="0" fontId="5" fillId="6" borderId="27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9" fillId="3" borderId="25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699706A5-DFC0-4D66-9527-B6B2778D8757}"/>
    <cellStyle name="Normal 5" xfId="2" xr:uid="{35D33B73-AAD4-4587-93CB-3A92BFE42D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152945</xdr:rowOff>
    </xdr:from>
    <xdr:to>
      <xdr:col>3</xdr:col>
      <xdr:colOff>619125</xdr:colOff>
      <xdr:row>7</xdr:row>
      <xdr:rowOff>251072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A2DD60-3989-3E20-E42E-85238B992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10120"/>
          <a:ext cx="2181225" cy="1143497"/>
        </a:xfrm>
        <a:prstGeom prst="rect">
          <a:avLst/>
        </a:prstGeom>
      </xdr:spPr>
    </xdr:pic>
    <xdr:clientData/>
  </xdr:twoCellAnchor>
  <xdr:twoCellAnchor editAs="oneCell">
    <xdr:from>
      <xdr:col>11</xdr:col>
      <xdr:colOff>1110984</xdr:colOff>
      <xdr:row>1</xdr:row>
      <xdr:rowOff>28575</xdr:rowOff>
    </xdr:from>
    <xdr:to>
      <xdr:col>11</xdr:col>
      <xdr:colOff>2511159</xdr:colOff>
      <xdr:row>7</xdr:row>
      <xdr:rowOff>383511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B2F0F2-B48C-AF9D-5850-4CCC46AEF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8734" y="290513"/>
          <a:ext cx="1400175" cy="1426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D241-4DAA-453F-914C-0B9F34A3D734}">
  <dimension ref="A1:L676"/>
  <sheetViews>
    <sheetView tabSelected="1" zoomScale="90" zoomScaleNormal="90" workbookViewId="0">
      <selection activeCell="L669" sqref="L669"/>
    </sheetView>
  </sheetViews>
  <sheetFormatPr baseColWidth="10" defaultColWidth="11.42578125" defaultRowHeight="14.25" x14ac:dyDescent="0.25"/>
  <cols>
    <col min="1" max="1" width="4.28515625" style="3" customWidth="1"/>
    <col min="2" max="2" width="4.85546875" style="3" customWidth="1"/>
    <col min="3" max="3" width="9.42578125" style="4" customWidth="1"/>
    <col min="4" max="4" width="89.42578125" style="7" customWidth="1"/>
    <col min="5" max="5" width="13.28515625" style="4" customWidth="1"/>
    <col min="6" max="7" width="6.7109375" style="4" customWidth="1"/>
    <col min="8" max="9" width="10.7109375" style="3" customWidth="1"/>
    <col min="10" max="10" width="10.7109375" style="5" customWidth="1"/>
    <col min="11" max="11" width="10.7109375" style="3" customWidth="1"/>
    <col min="12" max="12" width="40.7109375" style="3" customWidth="1"/>
    <col min="13" max="13" width="23.5703125" style="3" customWidth="1"/>
    <col min="14" max="16384" width="11.42578125" style="3"/>
  </cols>
  <sheetData>
    <row r="1" spans="2:12" ht="15" thickBot="1" x14ac:dyDescent="0.3"/>
    <row r="2" spans="2:12" x14ac:dyDescent="0.25">
      <c r="B2" s="153" t="s">
        <v>4</v>
      </c>
      <c r="C2" s="154"/>
      <c r="D2" s="154"/>
      <c r="E2" s="154"/>
      <c r="F2" s="154"/>
      <c r="G2" s="154"/>
      <c r="H2" s="154"/>
      <c r="I2" s="154"/>
      <c r="J2" s="154"/>
      <c r="K2" s="154"/>
      <c r="L2" s="155"/>
    </row>
    <row r="3" spans="2:12" x14ac:dyDescent="0.25"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8"/>
    </row>
    <row r="4" spans="2:12" x14ac:dyDescent="0.25">
      <c r="B4" s="156"/>
      <c r="C4" s="157"/>
      <c r="D4" s="157"/>
      <c r="E4" s="157"/>
      <c r="F4" s="157"/>
      <c r="G4" s="157"/>
      <c r="H4" s="157"/>
      <c r="I4" s="157"/>
      <c r="J4" s="157"/>
      <c r="K4" s="157"/>
      <c r="L4" s="158"/>
    </row>
    <row r="5" spans="2:12" x14ac:dyDescent="0.25">
      <c r="B5" s="156"/>
      <c r="C5" s="157"/>
      <c r="D5" s="157"/>
      <c r="E5" s="157"/>
      <c r="F5" s="157"/>
      <c r="G5" s="157"/>
      <c r="H5" s="157"/>
      <c r="I5" s="157"/>
      <c r="J5" s="157"/>
      <c r="K5" s="157"/>
      <c r="L5" s="158"/>
    </row>
    <row r="6" spans="2:12" x14ac:dyDescent="0.25">
      <c r="B6" s="156"/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12" x14ac:dyDescent="0.25"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8"/>
    </row>
    <row r="8" spans="2:12" ht="30.75" customHeight="1" thickBot="1" x14ac:dyDescent="0.3">
      <c r="B8" s="156"/>
      <c r="C8" s="157"/>
      <c r="D8" s="157"/>
      <c r="E8" s="157"/>
      <c r="F8" s="157"/>
      <c r="G8" s="157"/>
      <c r="H8" s="159"/>
      <c r="I8" s="159"/>
      <c r="J8" s="159"/>
      <c r="K8" s="159"/>
      <c r="L8" s="160"/>
    </row>
    <row r="9" spans="2:12" ht="16.5" thickBot="1" x14ac:dyDescent="0.3">
      <c r="B9" s="161" t="s">
        <v>5</v>
      </c>
      <c r="C9" s="162"/>
      <c r="D9" s="162" t="s">
        <v>0</v>
      </c>
      <c r="E9" s="162"/>
      <c r="F9" s="162"/>
      <c r="G9" s="163"/>
      <c r="H9" s="161" t="s">
        <v>6</v>
      </c>
      <c r="I9" s="162"/>
      <c r="J9" s="162"/>
      <c r="K9" s="163"/>
      <c r="L9" s="87">
        <v>45712</v>
      </c>
    </row>
    <row r="10" spans="2:12" ht="15" thickBot="1" x14ac:dyDescent="0.3"/>
    <row r="11" spans="2:12" ht="30.75" thickBot="1" x14ac:dyDescent="0.3">
      <c r="B11" s="6"/>
      <c r="C11" s="164" t="s">
        <v>7</v>
      </c>
      <c r="D11" s="165"/>
      <c r="E11" s="2" t="s">
        <v>8</v>
      </c>
      <c r="F11" s="1" t="s">
        <v>9</v>
      </c>
      <c r="G11" s="1" t="s">
        <v>10</v>
      </c>
      <c r="H11" s="1" t="s">
        <v>11</v>
      </c>
      <c r="I11" s="1" t="s">
        <v>12</v>
      </c>
      <c r="J11" s="8" t="s">
        <v>13</v>
      </c>
      <c r="K11" s="1" t="s">
        <v>14</v>
      </c>
      <c r="L11" s="1" t="s">
        <v>1</v>
      </c>
    </row>
    <row r="12" spans="2:12" ht="15.75" thickBot="1" x14ac:dyDescent="0.3">
      <c r="B12" s="9" t="e">
        <f>#REF!</f>
        <v>#REF!</v>
      </c>
      <c r="C12" s="166" t="e">
        <f>#REF!</f>
        <v>#REF!</v>
      </c>
      <c r="D12" s="167"/>
      <c r="E12" s="9"/>
      <c r="F12" s="9"/>
      <c r="G12" s="9"/>
      <c r="H12" s="10"/>
      <c r="I12" s="10"/>
      <c r="J12" s="11"/>
      <c r="K12" s="10">
        <f>SUM(J13:J24)</f>
        <v>0</v>
      </c>
      <c r="L12" s="10"/>
    </row>
    <row r="13" spans="2:12" s="7" customFormat="1" x14ac:dyDescent="0.25">
      <c r="B13" s="18"/>
      <c r="C13" s="19" t="s">
        <v>15</v>
      </c>
      <c r="D13" s="20" t="s">
        <v>16</v>
      </c>
      <c r="E13" s="19">
        <v>15101</v>
      </c>
      <c r="F13" s="19" t="s">
        <v>17</v>
      </c>
      <c r="G13" s="19"/>
      <c r="H13" s="20"/>
      <c r="I13" s="20"/>
      <c r="J13" s="21">
        <f>(H13+I13)*G13</f>
        <v>0</v>
      </c>
      <c r="K13" s="20"/>
      <c r="L13" s="22"/>
    </row>
    <row r="14" spans="2:12" s="7" customFormat="1" ht="42.75" x14ac:dyDescent="0.25">
      <c r="B14" s="23"/>
      <c r="C14" s="13" t="s">
        <v>18</v>
      </c>
      <c r="D14" s="12" t="s">
        <v>19</v>
      </c>
      <c r="E14" s="13">
        <v>15301</v>
      </c>
      <c r="F14" s="13" t="s">
        <v>20</v>
      </c>
      <c r="G14" s="13"/>
      <c r="H14" s="12"/>
      <c r="I14" s="12"/>
      <c r="J14" s="14">
        <f t="shared" ref="J14:J24" si="0">(H14+I14)*G14</f>
        <v>0</v>
      </c>
      <c r="K14" s="12"/>
      <c r="L14" s="24"/>
    </row>
    <row r="15" spans="2:12" s="7" customFormat="1" x14ac:dyDescent="0.25">
      <c r="B15" s="23"/>
      <c r="C15" s="13" t="s">
        <v>21</v>
      </c>
      <c r="D15" s="12" t="s">
        <v>22</v>
      </c>
      <c r="E15" s="13">
        <v>15301</v>
      </c>
      <c r="F15" s="13" t="s">
        <v>23</v>
      </c>
      <c r="G15" s="13"/>
      <c r="H15" s="12"/>
      <c r="I15" s="12"/>
      <c r="J15" s="14">
        <f t="shared" si="0"/>
        <v>0</v>
      </c>
      <c r="K15" s="12"/>
      <c r="L15" s="24"/>
    </row>
    <row r="16" spans="2:12" s="7" customFormat="1" x14ac:dyDescent="0.25">
      <c r="B16" s="23"/>
      <c r="C16" s="13" t="s">
        <v>24</v>
      </c>
      <c r="D16" s="12" t="s">
        <v>25</v>
      </c>
      <c r="E16" s="13">
        <v>12102</v>
      </c>
      <c r="F16" s="13" t="s">
        <v>23</v>
      </c>
      <c r="G16" s="13"/>
      <c r="H16" s="12"/>
      <c r="I16" s="12"/>
      <c r="J16" s="14">
        <f t="shared" si="0"/>
        <v>0</v>
      </c>
      <c r="K16" s="12"/>
      <c r="L16" s="24"/>
    </row>
    <row r="17" spans="2:12" s="7" customFormat="1" x14ac:dyDescent="0.25">
      <c r="B17" s="23"/>
      <c r="C17" s="13" t="s">
        <v>26</v>
      </c>
      <c r="D17" s="12" t="s">
        <v>27</v>
      </c>
      <c r="E17" s="13">
        <v>15301</v>
      </c>
      <c r="F17" s="13" t="s">
        <v>23</v>
      </c>
      <c r="G17" s="13"/>
      <c r="H17" s="12"/>
      <c r="I17" s="12"/>
      <c r="J17" s="14">
        <f t="shared" si="0"/>
        <v>0</v>
      </c>
      <c r="K17" s="12"/>
      <c r="L17" s="24"/>
    </row>
    <row r="18" spans="2:12" s="7" customFormat="1" x14ac:dyDescent="0.25">
      <c r="B18" s="88"/>
      <c r="C18" s="89" t="s">
        <v>28</v>
      </c>
      <c r="D18" s="90" t="s">
        <v>29</v>
      </c>
      <c r="E18" s="89">
        <v>14101</v>
      </c>
      <c r="F18" s="89" t="s">
        <v>30</v>
      </c>
      <c r="G18" s="89"/>
      <c r="H18" s="90"/>
      <c r="I18" s="90"/>
      <c r="J18" s="91">
        <f t="shared" si="0"/>
        <v>0</v>
      </c>
      <c r="K18" s="90"/>
      <c r="L18" s="92"/>
    </row>
    <row r="19" spans="2:12" s="7" customFormat="1" x14ac:dyDescent="0.25">
      <c r="B19" s="23"/>
      <c r="C19" s="13" t="s">
        <v>31</v>
      </c>
      <c r="D19" s="12" t="s">
        <v>32</v>
      </c>
      <c r="E19" s="13">
        <v>15301</v>
      </c>
      <c r="F19" s="13" t="s">
        <v>23</v>
      </c>
      <c r="G19" s="13"/>
      <c r="H19" s="12"/>
      <c r="I19" s="12"/>
      <c r="J19" s="14">
        <f t="shared" si="0"/>
        <v>0</v>
      </c>
      <c r="K19" s="12"/>
      <c r="L19" s="24"/>
    </row>
    <row r="20" spans="2:12" s="7" customFormat="1" x14ac:dyDescent="0.25">
      <c r="B20" s="88"/>
      <c r="C20" s="89" t="s">
        <v>33</v>
      </c>
      <c r="D20" s="90" t="s">
        <v>34</v>
      </c>
      <c r="E20" s="89">
        <v>15301</v>
      </c>
      <c r="F20" s="89" t="s">
        <v>23</v>
      </c>
      <c r="G20" s="89"/>
      <c r="H20" s="90"/>
      <c r="I20" s="90"/>
      <c r="J20" s="91">
        <f t="shared" si="0"/>
        <v>0</v>
      </c>
      <c r="K20" s="90"/>
      <c r="L20" s="92"/>
    </row>
    <row r="21" spans="2:12" s="7" customFormat="1" ht="42.75" x14ac:dyDescent="0.25">
      <c r="B21" s="23"/>
      <c r="C21" s="13" t="s">
        <v>35</v>
      </c>
      <c r="D21" s="12" t="s">
        <v>36</v>
      </c>
      <c r="E21" s="13">
        <v>15301</v>
      </c>
      <c r="F21" s="13" t="s">
        <v>23</v>
      </c>
      <c r="G21" s="13"/>
      <c r="H21" s="12"/>
      <c r="I21" s="12"/>
      <c r="J21" s="14">
        <f t="shared" si="0"/>
        <v>0</v>
      </c>
      <c r="K21" s="12"/>
      <c r="L21" s="24"/>
    </row>
    <row r="22" spans="2:12" s="7" customFormat="1" ht="42.75" x14ac:dyDescent="0.25">
      <c r="B22" s="23"/>
      <c r="C22" s="13" t="s">
        <v>37</v>
      </c>
      <c r="D22" s="12" t="s">
        <v>38</v>
      </c>
      <c r="E22" s="13">
        <v>15301</v>
      </c>
      <c r="F22" s="13" t="s">
        <v>23</v>
      </c>
      <c r="G22" s="13"/>
      <c r="H22" s="12"/>
      <c r="I22" s="12"/>
      <c r="J22" s="14">
        <f t="shared" si="0"/>
        <v>0</v>
      </c>
      <c r="K22" s="12"/>
      <c r="L22" s="24"/>
    </row>
    <row r="23" spans="2:12" s="7" customFormat="1" ht="57" x14ac:dyDescent="0.25">
      <c r="B23" s="23"/>
      <c r="C23" s="13" t="s">
        <v>39</v>
      </c>
      <c r="D23" s="12" t="s">
        <v>40</v>
      </c>
      <c r="E23" s="13">
        <v>15301</v>
      </c>
      <c r="F23" s="13" t="s">
        <v>23</v>
      </c>
      <c r="G23" s="13"/>
      <c r="H23" s="12"/>
      <c r="I23" s="12"/>
      <c r="J23" s="14">
        <f t="shared" si="0"/>
        <v>0</v>
      </c>
      <c r="K23" s="12"/>
      <c r="L23" s="24"/>
    </row>
    <row r="24" spans="2:12" s="7" customFormat="1" ht="15" thickBot="1" x14ac:dyDescent="0.3">
      <c r="B24" s="25"/>
      <c r="C24" s="26" t="s">
        <v>41</v>
      </c>
      <c r="D24" s="27" t="s">
        <v>42</v>
      </c>
      <c r="E24" s="26"/>
      <c r="F24" s="26"/>
      <c r="G24" s="26"/>
      <c r="H24" s="27"/>
      <c r="I24" s="27"/>
      <c r="J24" s="28">
        <f t="shared" si="0"/>
        <v>0</v>
      </c>
      <c r="K24" s="27"/>
      <c r="L24" s="29"/>
    </row>
    <row r="25" spans="2:12" s="7" customFormat="1" ht="15.75" thickBot="1" x14ac:dyDescent="0.3">
      <c r="B25" s="30" t="e">
        <f>#REF!</f>
        <v>#REF!</v>
      </c>
      <c r="C25" s="151" t="e">
        <f>#REF!</f>
        <v>#REF!</v>
      </c>
      <c r="D25" s="151"/>
      <c r="E25" s="31"/>
      <c r="F25" s="31"/>
      <c r="G25" s="31"/>
      <c r="H25" s="32"/>
      <c r="I25" s="32"/>
      <c r="J25" s="33"/>
      <c r="K25" s="32">
        <f>SUM(J26:J82)</f>
        <v>0</v>
      </c>
      <c r="L25" s="34"/>
    </row>
    <row r="26" spans="2:12" s="7" customFormat="1" x14ac:dyDescent="0.25">
      <c r="B26" s="18"/>
      <c r="C26" s="19" t="s">
        <v>43</v>
      </c>
      <c r="D26" s="20" t="s">
        <v>44</v>
      </c>
      <c r="E26" s="19">
        <v>14201</v>
      </c>
      <c r="F26" s="19" t="s">
        <v>23</v>
      </c>
      <c r="G26" s="19"/>
      <c r="H26" s="20"/>
      <c r="I26" s="20"/>
      <c r="J26" s="21">
        <f>(H26+I26)*G26</f>
        <v>0</v>
      </c>
      <c r="K26" s="20"/>
      <c r="L26" s="22"/>
    </row>
    <row r="27" spans="2:12" s="7" customFormat="1" x14ac:dyDescent="0.25">
      <c r="B27" s="23"/>
      <c r="C27" s="13" t="s">
        <v>45</v>
      </c>
      <c r="D27" s="12" t="s">
        <v>46</v>
      </c>
      <c r="E27" s="13">
        <v>14101</v>
      </c>
      <c r="F27" s="13" t="s">
        <v>30</v>
      </c>
      <c r="G27" s="13"/>
      <c r="H27" s="12"/>
      <c r="I27" s="12"/>
      <c r="J27" s="14">
        <f t="shared" ref="J27:J82" si="1">(H27+I27)*G27</f>
        <v>0</v>
      </c>
      <c r="K27" s="12"/>
      <c r="L27" s="24"/>
    </row>
    <row r="28" spans="2:12" s="7" customFormat="1" x14ac:dyDescent="0.25">
      <c r="B28" s="88"/>
      <c r="C28" s="89" t="s">
        <v>47</v>
      </c>
      <c r="D28" s="90" t="s">
        <v>48</v>
      </c>
      <c r="E28" s="89">
        <v>14101</v>
      </c>
      <c r="F28" s="89" t="s">
        <v>30</v>
      </c>
      <c r="G28" s="89"/>
      <c r="H28" s="90"/>
      <c r="I28" s="90"/>
      <c r="J28" s="91">
        <f t="shared" si="1"/>
        <v>0</v>
      </c>
      <c r="K28" s="90"/>
      <c r="L28" s="92"/>
    </row>
    <row r="29" spans="2:12" s="7" customFormat="1" x14ac:dyDescent="0.25">
      <c r="B29" s="88"/>
      <c r="C29" s="89" t="s">
        <v>49</v>
      </c>
      <c r="D29" s="90" t="s">
        <v>50</v>
      </c>
      <c r="E29" s="89">
        <v>14101</v>
      </c>
      <c r="F29" s="89" t="s">
        <v>51</v>
      </c>
      <c r="G29" s="89"/>
      <c r="H29" s="90"/>
      <c r="I29" s="90"/>
      <c r="J29" s="91">
        <f t="shared" si="1"/>
        <v>0</v>
      </c>
      <c r="K29" s="90"/>
      <c r="L29" s="92"/>
    </row>
    <row r="30" spans="2:12" s="7" customFormat="1" x14ac:dyDescent="0.25">
      <c r="B30" s="88"/>
      <c r="C30" s="89" t="s">
        <v>52</v>
      </c>
      <c r="D30" s="90" t="s">
        <v>53</v>
      </c>
      <c r="E30" s="89">
        <v>14101</v>
      </c>
      <c r="F30" s="89" t="s">
        <v>30</v>
      </c>
      <c r="G30" s="89"/>
      <c r="H30" s="90"/>
      <c r="I30" s="90"/>
      <c r="J30" s="91">
        <f t="shared" si="1"/>
        <v>0</v>
      </c>
      <c r="K30" s="90"/>
      <c r="L30" s="92"/>
    </row>
    <row r="31" spans="2:12" s="7" customFormat="1" x14ac:dyDescent="0.25">
      <c r="B31" s="88"/>
      <c r="C31" s="89" t="s">
        <v>54</v>
      </c>
      <c r="D31" s="90" t="s">
        <v>55</v>
      </c>
      <c r="E31" s="89">
        <v>14101</v>
      </c>
      <c r="F31" s="89" t="s">
        <v>30</v>
      </c>
      <c r="G31" s="89"/>
      <c r="H31" s="90"/>
      <c r="I31" s="90"/>
      <c r="J31" s="91">
        <f t="shared" si="1"/>
        <v>0</v>
      </c>
      <c r="K31" s="90"/>
      <c r="L31" s="92"/>
    </row>
    <row r="32" spans="2:12" s="7" customFormat="1" x14ac:dyDescent="0.25">
      <c r="B32" s="88"/>
      <c r="C32" s="89" t="s">
        <v>56</v>
      </c>
      <c r="D32" s="90" t="s">
        <v>57</v>
      </c>
      <c r="E32" s="89">
        <v>14101</v>
      </c>
      <c r="F32" s="89" t="s">
        <v>30</v>
      </c>
      <c r="G32" s="89"/>
      <c r="H32" s="90"/>
      <c r="I32" s="90"/>
      <c r="J32" s="91">
        <f t="shared" si="1"/>
        <v>0</v>
      </c>
      <c r="K32" s="90"/>
      <c r="L32" s="92"/>
    </row>
    <row r="33" spans="2:12" s="7" customFormat="1" x14ac:dyDescent="0.25">
      <c r="B33" s="88"/>
      <c r="C33" s="89" t="s">
        <v>58</v>
      </c>
      <c r="D33" s="90" t="s">
        <v>59</v>
      </c>
      <c r="E33" s="89">
        <v>14101</v>
      </c>
      <c r="F33" s="89" t="s">
        <v>30</v>
      </c>
      <c r="G33" s="89"/>
      <c r="H33" s="90"/>
      <c r="I33" s="90"/>
      <c r="J33" s="91">
        <f t="shared" si="1"/>
        <v>0</v>
      </c>
      <c r="K33" s="90"/>
      <c r="L33" s="92"/>
    </row>
    <row r="34" spans="2:12" s="7" customFormat="1" x14ac:dyDescent="0.25">
      <c r="B34" s="88"/>
      <c r="C34" s="89" t="s">
        <v>60</v>
      </c>
      <c r="D34" s="90" t="s">
        <v>61</v>
      </c>
      <c r="E34" s="89">
        <v>14101</v>
      </c>
      <c r="F34" s="89" t="s">
        <v>30</v>
      </c>
      <c r="G34" s="89"/>
      <c r="H34" s="90"/>
      <c r="I34" s="90"/>
      <c r="J34" s="91">
        <f t="shared" si="1"/>
        <v>0</v>
      </c>
      <c r="K34" s="90"/>
      <c r="L34" s="92"/>
    </row>
    <row r="35" spans="2:12" s="7" customFormat="1" x14ac:dyDescent="0.25">
      <c r="B35" s="23"/>
      <c r="C35" s="13" t="s">
        <v>62</v>
      </c>
      <c r="D35" s="12" t="s">
        <v>63</v>
      </c>
      <c r="E35" s="13">
        <v>14101</v>
      </c>
      <c r="F35" s="13" t="s">
        <v>30</v>
      </c>
      <c r="G35" s="13"/>
      <c r="H35" s="12"/>
      <c r="I35" s="12"/>
      <c r="J35" s="14">
        <f t="shared" si="1"/>
        <v>0</v>
      </c>
      <c r="K35" s="12"/>
      <c r="L35" s="24"/>
    </row>
    <row r="36" spans="2:12" s="7" customFormat="1" x14ac:dyDescent="0.25">
      <c r="B36" s="88"/>
      <c r="C36" s="89" t="s">
        <v>64</v>
      </c>
      <c r="D36" s="90" t="s">
        <v>65</v>
      </c>
      <c r="E36" s="89">
        <v>33401</v>
      </c>
      <c r="F36" s="89" t="s">
        <v>23</v>
      </c>
      <c r="G36" s="89"/>
      <c r="H36" s="90"/>
      <c r="I36" s="90"/>
      <c r="J36" s="91">
        <f t="shared" si="1"/>
        <v>0</v>
      </c>
      <c r="K36" s="90"/>
      <c r="L36" s="92"/>
    </row>
    <row r="37" spans="2:12" s="7" customFormat="1" x14ac:dyDescent="0.25">
      <c r="B37" s="23"/>
      <c r="C37" s="13" t="s">
        <v>66</v>
      </c>
      <c r="D37" s="12" t="s">
        <v>67</v>
      </c>
      <c r="E37" s="13">
        <v>14101</v>
      </c>
      <c r="F37" s="13" t="s">
        <v>30</v>
      </c>
      <c r="G37" s="13"/>
      <c r="H37" s="12"/>
      <c r="I37" s="12"/>
      <c r="J37" s="14">
        <f t="shared" si="1"/>
        <v>0</v>
      </c>
      <c r="K37" s="12"/>
      <c r="L37" s="24"/>
    </row>
    <row r="38" spans="2:12" s="7" customFormat="1" x14ac:dyDescent="0.25">
      <c r="B38" s="23"/>
      <c r="C38" s="13" t="s">
        <v>68</v>
      </c>
      <c r="D38" s="12" t="s">
        <v>69</v>
      </c>
      <c r="E38" s="13">
        <v>14101</v>
      </c>
      <c r="F38" s="13" t="s">
        <v>30</v>
      </c>
      <c r="G38" s="13"/>
      <c r="H38" s="12"/>
      <c r="I38" s="12"/>
      <c r="J38" s="14">
        <f t="shared" si="1"/>
        <v>0</v>
      </c>
      <c r="K38" s="12"/>
      <c r="L38" s="24"/>
    </row>
    <row r="39" spans="2:12" s="7" customFormat="1" x14ac:dyDescent="0.25">
      <c r="B39" s="88"/>
      <c r="C39" s="89" t="s">
        <v>70</v>
      </c>
      <c r="D39" s="90" t="s">
        <v>71</v>
      </c>
      <c r="E39" s="89">
        <v>14101</v>
      </c>
      <c r="F39" s="89" t="s">
        <v>23</v>
      </c>
      <c r="G39" s="89"/>
      <c r="H39" s="90"/>
      <c r="I39" s="90"/>
      <c r="J39" s="91">
        <f t="shared" si="1"/>
        <v>0</v>
      </c>
      <c r="K39" s="90"/>
      <c r="L39" s="92"/>
    </row>
    <row r="40" spans="2:12" s="7" customFormat="1" x14ac:dyDescent="0.25">
      <c r="B40" s="23"/>
      <c r="C40" s="13" t="s">
        <v>72</v>
      </c>
      <c r="D40" s="12" t="s">
        <v>73</v>
      </c>
      <c r="E40" s="13">
        <v>14101</v>
      </c>
      <c r="F40" s="13" t="s">
        <v>23</v>
      </c>
      <c r="G40" s="13"/>
      <c r="H40" s="12"/>
      <c r="I40" s="12"/>
      <c r="J40" s="14">
        <f t="shared" si="1"/>
        <v>0</v>
      </c>
      <c r="K40" s="12"/>
      <c r="L40" s="24"/>
    </row>
    <row r="41" spans="2:12" s="7" customFormat="1" x14ac:dyDescent="0.25">
      <c r="B41" s="23"/>
      <c r="C41" s="13" t="s">
        <v>74</v>
      </c>
      <c r="D41" s="12" t="s">
        <v>75</v>
      </c>
      <c r="E41" s="13">
        <v>14101</v>
      </c>
      <c r="F41" s="13" t="s">
        <v>23</v>
      </c>
      <c r="G41" s="13"/>
      <c r="H41" s="12"/>
      <c r="I41" s="12"/>
      <c r="J41" s="14">
        <f t="shared" si="1"/>
        <v>0</v>
      </c>
      <c r="K41" s="12"/>
      <c r="L41" s="24"/>
    </row>
    <row r="42" spans="2:12" s="7" customFormat="1" x14ac:dyDescent="0.25">
      <c r="B42" s="23"/>
      <c r="C42" s="13" t="s">
        <v>76</v>
      </c>
      <c r="D42" s="12" t="s">
        <v>77</v>
      </c>
      <c r="E42" s="13">
        <v>14101</v>
      </c>
      <c r="F42" s="13" t="s">
        <v>23</v>
      </c>
      <c r="G42" s="13"/>
      <c r="H42" s="12"/>
      <c r="I42" s="12"/>
      <c r="J42" s="14">
        <f t="shared" si="1"/>
        <v>0</v>
      </c>
      <c r="K42" s="12"/>
      <c r="L42" s="24"/>
    </row>
    <row r="43" spans="2:12" s="7" customFormat="1" x14ac:dyDescent="0.25">
      <c r="B43" s="88"/>
      <c r="C43" s="89" t="s">
        <v>78</v>
      </c>
      <c r="D43" s="90" t="s">
        <v>79</v>
      </c>
      <c r="E43" s="89">
        <v>14101</v>
      </c>
      <c r="F43" s="89" t="s">
        <v>23</v>
      </c>
      <c r="G43" s="89"/>
      <c r="H43" s="90"/>
      <c r="I43" s="90"/>
      <c r="J43" s="91">
        <f t="shared" si="1"/>
        <v>0</v>
      </c>
      <c r="K43" s="90"/>
      <c r="L43" s="92"/>
    </row>
    <row r="44" spans="2:12" s="7" customFormat="1" x14ac:dyDescent="0.25">
      <c r="B44" s="88"/>
      <c r="C44" s="89" t="s">
        <v>80</v>
      </c>
      <c r="D44" s="90" t="s">
        <v>81</v>
      </c>
      <c r="E44" s="89">
        <v>14101</v>
      </c>
      <c r="F44" s="89" t="s">
        <v>51</v>
      </c>
      <c r="G44" s="89"/>
      <c r="H44" s="90"/>
      <c r="I44" s="90"/>
      <c r="J44" s="91">
        <f t="shared" si="1"/>
        <v>0</v>
      </c>
      <c r="K44" s="90"/>
      <c r="L44" s="92"/>
    </row>
    <row r="45" spans="2:12" s="7" customFormat="1" x14ac:dyDescent="0.25">
      <c r="B45" s="88"/>
      <c r="C45" s="89" t="s">
        <v>82</v>
      </c>
      <c r="D45" s="90" t="s">
        <v>83</v>
      </c>
      <c r="E45" s="89">
        <v>14101</v>
      </c>
      <c r="F45" s="89" t="s">
        <v>51</v>
      </c>
      <c r="G45" s="89"/>
      <c r="H45" s="90"/>
      <c r="I45" s="90"/>
      <c r="J45" s="91">
        <f t="shared" si="1"/>
        <v>0</v>
      </c>
      <c r="K45" s="90"/>
      <c r="L45" s="92"/>
    </row>
    <row r="46" spans="2:12" s="7" customFormat="1" ht="28.5" x14ac:dyDescent="0.25">
      <c r="B46" s="23"/>
      <c r="C46" s="13" t="s">
        <v>84</v>
      </c>
      <c r="D46" s="12" t="s">
        <v>85</v>
      </c>
      <c r="E46" s="13">
        <v>14101</v>
      </c>
      <c r="F46" s="13" t="s">
        <v>23</v>
      </c>
      <c r="G46" s="13"/>
      <c r="H46" s="12"/>
      <c r="I46" s="12"/>
      <c r="J46" s="14">
        <f t="shared" si="1"/>
        <v>0</v>
      </c>
      <c r="K46" s="12"/>
      <c r="L46" s="24"/>
    </row>
    <row r="47" spans="2:12" s="7" customFormat="1" x14ac:dyDescent="0.25">
      <c r="B47" s="23"/>
      <c r="C47" s="13" t="s">
        <v>86</v>
      </c>
      <c r="D47" s="12" t="s">
        <v>87</v>
      </c>
      <c r="E47" s="13">
        <v>13401</v>
      </c>
      <c r="F47" s="13" t="s">
        <v>23</v>
      </c>
      <c r="G47" s="13"/>
      <c r="H47" s="12"/>
      <c r="I47" s="12"/>
      <c r="J47" s="14">
        <f t="shared" si="1"/>
        <v>0</v>
      </c>
      <c r="K47" s="12"/>
      <c r="L47" s="24"/>
    </row>
    <row r="48" spans="2:12" s="7" customFormat="1" x14ac:dyDescent="0.25">
      <c r="B48" s="23"/>
      <c r="C48" s="13" t="s">
        <v>88</v>
      </c>
      <c r="D48" s="12" t="s">
        <v>89</v>
      </c>
      <c r="E48" s="13">
        <v>14101</v>
      </c>
      <c r="F48" s="13" t="s">
        <v>23</v>
      </c>
      <c r="G48" s="13"/>
      <c r="H48" s="12"/>
      <c r="I48" s="12"/>
      <c r="J48" s="14">
        <f t="shared" si="1"/>
        <v>0</v>
      </c>
      <c r="K48" s="12"/>
      <c r="L48" s="24"/>
    </row>
    <row r="49" spans="2:12" s="7" customFormat="1" x14ac:dyDescent="0.25">
      <c r="B49" s="23"/>
      <c r="C49" s="13" t="s">
        <v>90</v>
      </c>
      <c r="D49" s="12" t="s">
        <v>91</v>
      </c>
      <c r="E49" s="13">
        <v>14101</v>
      </c>
      <c r="F49" s="13" t="s">
        <v>30</v>
      </c>
      <c r="G49" s="13"/>
      <c r="H49" s="12"/>
      <c r="I49" s="12"/>
      <c r="J49" s="14">
        <f t="shared" si="1"/>
        <v>0</v>
      </c>
      <c r="K49" s="12"/>
      <c r="L49" s="24"/>
    </row>
    <row r="50" spans="2:12" s="7" customFormat="1" x14ac:dyDescent="0.25">
      <c r="B50" s="23"/>
      <c r="C50" s="13" t="s">
        <v>92</v>
      </c>
      <c r="D50" s="12" t="s">
        <v>93</v>
      </c>
      <c r="E50" s="13">
        <v>14101</v>
      </c>
      <c r="F50" s="13" t="s">
        <v>51</v>
      </c>
      <c r="G50" s="13"/>
      <c r="H50" s="12"/>
      <c r="I50" s="12"/>
      <c r="J50" s="14">
        <f t="shared" si="1"/>
        <v>0</v>
      </c>
      <c r="K50" s="12"/>
      <c r="L50" s="24"/>
    </row>
    <row r="51" spans="2:12" s="7" customFormat="1" x14ac:dyDescent="0.25">
      <c r="B51" s="88"/>
      <c r="C51" s="89" t="s">
        <v>94</v>
      </c>
      <c r="D51" s="90" t="s">
        <v>95</v>
      </c>
      <c r="E51" s="89">
        <v>14101</v>
      </c>
      <c r="F51" s="89" t="s">
        <v>23</v>
      </c>
      <c r="G51" s="89"/>
      <c r="H51" s="90"/>
      <c r="I51" s="90"/>
      <c r="J51" s="91">
        <f t="shared" si="1"/>
        <v>0</v>
      </c>
      <c r="K51" s="90"/>
      <c r="L51" s="92"/>
    </row>
    <row r="52" spans="2:12" s="7" customFormat="1" x14ac:dyDescent="0.25">
      <c r="B52" s="88"/>
      <c r="C52" s="89" t="s">
        <v>96</v>
      </c>
      <c r="D52" s="90" t="s">
        <v>97</v>
      </c>
      <c r="E52" s="89">
        <v>14101</v>
      </c>
      <c r="F52" s="89" t="s">
        <v>23</v>
      </c>
      <c r="G52" s="89"/>
      <c r="H52" s="90"/>
      <c r="I52" s="90"/>
      <c r="J52" s="91">
        <f t="shared" si="1"/>
        <v>0</v>
      </c>
      <c r="K52" s="90"/>
      <c r="L52" s="92"/>
    </row>
    <row r="53" spans="2:12" s="7" customFormat="1" x14ac:dyDescent="0.25">
      <c r="B53" s="88"/>
      <c r="C53" s="89" t="s">
        <v>98</v>
      </c>
      <c r="D53" s="90" t="s">
        <v>99</v>
      </c>
      <c r="E53" s="89">
        <v>14101</v>
      </c>
      <c r="F53" s="89" t="s">
        <v>23</v>
      </c>
      <c r="G53" s="89"/>
      <c r="H53" s="90"/>
      <c r="I53" s="90"/>
      <c r="J53" s="91">
        <f t="shared" si="1"/>
        <v>0</v>
      </c>
      <c r="K53" s="90"/>
      <c r="L53" s="92"/>
    </row>
    <row r="54" spans="2:12" s="7" customFormat="1" x14ac:dyDescent="0.25">
      <c r="B54" s="88"/>
      <c r="C54" s="89" t="s">
        <v>100</v>
      </c>
      <c r="D54" s="90" t="s">
        <v>101</v>
      </c>
      <c r="E54" s="89">
        <v>14101</v>
      </c>
      <c r="F54" s="89" t="s">
        <v>20</v>
      </c>
      <c r="G54" s="89"/>
      <c r="H54" s="90"/>
      <c r="I54" s="90"/>
      <c r="J54" s="91">
        <f t="shared" si="1"/>
        <v>0</v>
      </c>
      <c r="K54" s="90"/>
      <c r="L54" s="92"/>
    </row>
    <row r="55" spans="2:12" s="7" customFormat="1" x14ac:dyDescent="0.25">
      <c r="B55" s="88"/>
      <c r="C55" s="89" t="s">
        <v>102</v>
      </c>
      <c r="D55" s="90" t="s">
        <v>103</v>
      </c>
      <c r="E55" s="89">
        <v>14101</v>
      </c>
      <c r="F55" s="89" t="s">
        <v>20</v>
      </c>
      <c r="G55" s="89"/>
      <c r="H55" s="90"/>
      <c r="I55" s="90"/>
      <c r="J55" s="91">
        <f t="shared" si="1"/>
        <v>0</v>
      </c>
      <c r="K55" s="90"/>
      <c r="L55" s="92"/>
    </row>
    <row r="56" spans="2:12" s="7" customFormat="1" x14ac:dyDescent="0.25">
      <c r="B56" s="88"/>
      <c r="C56" s="89" t="s">
        <v>104</v>
      </c>
      <c r="D56" s="90" t="s">
        <v>105</v>
      </c>
      <c r="E56" s="89">
        <v>14101</v>
      </c>
      <c r="F56" s="89" t="s">
        <v>20</v>
      </c>
      <c r="G56" s="89"/>
      <c r="H56" s="90"/>
      <c r="I56" s="90"/>
      <c r="J56" s="91">
        <f t="shared" si="1"/>
        <v>0</v>
      </c>
      <c r="K56" s="90"/>
      <c r="L56" s="92"/>
    </row>
    <row r="57" spans="2:12" s="7" customFormat="1" x14ac:dyDescent="0.25">
      <c r="B57" s="23"/>
      <c r="C57" s="13" t="s">
        <v>106</v>
      </c>
      <c r="D57" s="12" t="s">
        <v>107</v>
      </c>
      <c r="E57" s="13">
        <v>14101</v>
      </c>
      <c r="F57" s="13" t="s">
        <v>30</v>
      </c>
      <c r="G57" s="13"/>
      <c r="H57" s="12"/>
      <c r="I57" s="12"/>
      <c r="J57" s="14">
        <f t="shared" si="1"/>
        <v>0</v>
      </c>
      <c r="K57" s="12"/>
      <c r="L57" s="24"/>
    </row>
    <row r="58" spans="2:12" s="7" customFormat="1" x14ac:dyDescent="0.25">
      <c r="B58" s="88"/>
      <c r="C58" s="89" t="s">
        <v>108</v>
      </c>
      <c r="D58" s="90" t="s">
        <v>109</v>
      </c>
      <c r="E58" s="89">
        <v>14101</v>
      </c>
      <c r="F58" s="89" t="s">
        <v>30</v>
      </c>
      <c r="G58" s="89"/>
      <c r="H58" s="90"/>
      <c r="I58" s="90"/>
      <c r="J58" s="91">
        <f t="shared" si="1"/>
        <v>0</v>
      </c>
      <c r="K58" s="90"/>
      <c r="L58" s="92"/>
    </row>
    <row r="59" spans="2:12" s="7" customFormat="1" x14ac:dyDescent="0.25">
      <c r="B59" s="23"/>
      <c r="C59" s="13" t="s">
        <v>110</v>
      </c>
      <c r="D59" s="12" t="s">
        <v>111</v>
      </c>
      <c r="E59" s="13">
        <v>14201</v>
      </c>
      <c r="F59" s="13" t="s">
        <v>20</v>
      </c>
      <c r="G59" s="13"/>
      <c r="H59" s="12"/>
      <c r="I59" s="12"/>
      <c r="J59" s="14">
        <f t="shared" si="1"/>
        <v>0</v>
      </c>
      <c r="K59" s="12"/>
      <c r="L59" s="24"/>
    </row>
    <row r="60" spans="2:12" s="7" customFormat="1" x14ac:dyDescent="0.25">
      <c r="B60" s="88"/>
      <c r="C60" s="89" t="s">
        <v>112</v>
      </c>
      <c r="D60" s="90" t="s">
        <v>113</v>
      </c>
      <c r="E60" s="89">
        <v>14101</v>
      </c>
      <c r="F60" s="89" t="s">
        <v>51</v>
      </c>
      <c r="G60" s="89"/>
      <c r="H60" s="90"/>
      <c r="I60" s="90"/>
      <c r="J60" s="91">
        <f t="shared" si="1"/>
        <v>0</v>
      </c>
      <c r="K60" s="90"/>
      <c r="L60" s="92"/>
    </row>
    <row r="61" spans="2:12" s="7" customFormat="1" x14ac:dyDescent="0.25">
      <c r="B61" s="88"/>
      <c r="C61" s="89" t="s">
        <v>114</v>
      </c>
      <c r="D61" s="90" t="s">
        <v>115</v>
      </c>
      <c r="E61" s="89">
        <v>14101</v>
      </c>
      <c r="F61" s="89" t="s">
        <v>20</v>
      </c>
      <c r="G61" s="89"/>
      <c r="H61" s="90"/>
      <c r="I61" s="90"/>
      <c r="J61" s="91">
        <f t="shared" si="1"/>
        <v>0</v>
      </c>
      <c r="K61" s="90"/>
      <c r="L61" s="92"/>
    </row>
    <row r="62" spans="2:12" s="7" customFormat="1" x14ac:dyDescent="0.25">
      <c r="B62" s="23"/>
      <c r="C62" s="13" t="s">
        <v>116</v>
      </c>
      <c r="D62" s="12" t="s">
        <v>117</v>
      </c>
      <c r="E62" s="13">
        <v>14101</v>
      </c>
      <c r="F62" s="13" t="s">
        <v>20</v>
      </c>
      <c r="G62" s="13"/>
      <c r="H62" s="12"/>
      <c r="I62" s="12"/>
      <c r="J62" s="14">
        <f t="shared" si="1"/>
        <v>0</v>
      </c>
      <c r="K62" s="12"/>
      <c r="L62" s="24"/>
    </row>
    <row r="63" spans="2:12" s="7" customFormat="1" x14ac:dyDescent="0.25">
      <c r="B63" s="88"/>
      <c r="C63" s="89" t="s">
        <v>118</v>
      </c>
      <c r="D63" s="90" t="s">
        <v>119</v>
      </c>
      <c r="E63" s="89">
        <v>14101</v>
      </c>
      <c r="F63" s="89" t="s">
        <v>23</v>
      </c>
      <c r="G63" s="89"/>
      <c r="H63" s="90"/>
      <c r="I63" s="90"/>
      <c r="J63" s="91">
        <f t="shared" si="1"/>
        <v>0</v>
      </c>
      <c r="K63" s="90"/>
      <c r="L63" s="92"/>
    </row>
    <row r="64" spans="2:12" s="7" customFormat="1" x14ac:dyDescent="0.25">
      <c r="B64" s="88"/>
      <c r="C64" s="89" t="s">
        <v>120</v>
      </c>
      <c r="D64" s="90" t="s">
        <v>121</v>
      </c>
      <c r="E64" s="89">
        <v>14101</v>
      </c>
      <c r="F64" s="89" t="s">
        <v>20</v>
      </c>
      <c r="G64" s="89"/>
      <c r="H64" s="90"/>
      <c r="I64" s="90"/>
      <c r="J64" s="91">
        <f t="shared" si="1"/>
        <v>0</v>
      </c>
      <c r="K64" s="90"/>
      <c r="L64" s="92"/>
    </row>
    <row r="65" spans="2:12" s="7" customFormat="1" x14ac:dyDescent="0.25">
      <c r="B65" s="23"/>
      <c r="C65" s="13" t="s">
        <v>122</v>
      </c>
      <c r="D65" s="12" t="s">
        <v>123</v>
      </c>
      <c r="E65" s="13">
        <v>13201</v>
      </c>
      <c r="F65" s="13" t="s">
        <v>23</v>
      </c>
      <c r="G65" s="13"/>
      <c r="H65" s="12"/>
      <c r="I65" s="12"/>
      <c r="J65" s="14">
        <f t="shared" si="1"/>
        <v>0</v>
      </c>
      <c r="K65" s="12"/>
      <c r="L65" s="24"/>
    </row>
    <row r="66" spans="2:12" s="7" customFormat="1" x14ac:dyDescent="0.25">
      <c r="B66" s="88"/>
      <c r="C66" s="89" t="s">
        <v>124</v>
      </c>
      <c r="D66" s="90" t="s">
        <v>125</v>
      </c>
      <c r="E66" s="89">
        <v>14101</v>
      </c>
      <c r="F66" s="89" t="s">
        <v>23</v>
      </c>
      <c r="G66" s="89"/>
      <c r="H66" s="90"/>
      <c r="I66" s="90"/>
      <c r="J66" s="91">
        <f t="shared" si="1"/>
        <v>0</v>
      </c>
      <c r="K66" s="90"/>
      <c r="L66" s="92"/>
    </row>
    <row r="67" spans="2:12" s="7" customFormat="1" x14ac:dyDescent="0.25">
      <c r="B67" s="23"/>
      <c r="C67" s="13" t="s">
        <v>126</v>
      </c>
      <c r="D67" s="12" t="s">
        <v>127</v>
      </c>
      <c r="E67" s="13">
        <v>14101</v>
      </c>
      <c r="F67" s="13" t="s">
        <v>23</v>
      </c>
      <c r="G67" s="13"/>
      <c r="H67" s="12"/>
      <c r="I67" s="12"/>
      <c r="J67" s="14">
        <f t="shared" si="1"/>
        <v>0</v>
      </c>
      <c r="K67" s="12"/>
      <c r="L67" s="24"/>
    </row>
    <row r="68" spans="2:12" s="7" customFormat="1" x14ac:dyDescent="0.25">
      <c r="B68" s="23"/>
      <c r="C68" s="13" t="s">
        <v>128</v>
      </c>
      <c r="D68" s="12" t="s">
        <v>129</v>
      </c>
      <c r="E68" s="13">
        <v>14101</v>
      </c>
      <c r="F68" s="13" t="s">
        <v>20</v>
      </c>
      <c r="G68" s="13"/>
      <c r="H68" s="12"/>
      <c r="I68" s="12"/>
      <c r="J68" s="14">
        <f t="shared" si="1"/>
        <v>0</v>
      </c>
      <c r="K68" s="12"/>
      <c r="L68" s="24"/>
    </row>
    <row r="69" spans="2:12" s="7" customFormat="1" x14ac:dyDescent="0.25">
      <c r="B69" s="88"/>
      <c r="C69" s="89" t="s">
        <v>130</v>
      </c>
      <c r="D69" s="90" t="s">
        <v>131</v>
      </c>
      <c r="E69" s="89">
        <v>14101</v>
      </c>
      <c r="F69" s="89" t="s">
        <v>20</v>
      </c>
      <c r="G69" s="89"/>
      <c r="H69" s="90"/>
      <c r="I69" s="90"/>
      <c r="J69" s="91">
        <f t="shared" si="1"/>
        <v>0</v>
      </c>
      <c r="K69" s="90"/>
      <c r="L69" s="92"/>
    </row>
    <row r="70" spans="2:12" s="7" customFormat="1" x14ac:dyDescent="0.25">
      <c r="B70" s="88"/>
      <c r="C70" s="89" t="s">
        <v>132</v>
      </c>
      <c r="D70" s="90" t="s">
        <v>133</v>
      </c>
      <c r="E70" s="89">
        <v>14201</v>
      </c>
      <c r="F70" s="89" t="s">
        <v>23</v>
      </c>
      <c r="G70" s="89"/>
      <c r="H70" s="90"/>
      <c r="I70" s="90"/>
      <c r="J70" s="91">
        <f t="shared" si="1"/>
        <v>0</v>
      </c>
      <c r="K70" s="90"/>
      <c r="L70" s="92"/>
    </row>
    <row r="71" spans="2:12" s="7" customFormat="1" x14ac:dyDescent="0.25">
      <c r="B71" s="23"/>
      <c r="C71" s="13" t="s">
        <v>134</v>
      </c>
      <c r="D71" s="12" t="s">
        <v>135</v>
      </c>
      <c r="E71" s="13">
        <v>14101</v>
      </c>
      <c r="F71" s="13" t="s">
        <v>20</v>
      </c>
      <c r="G71" s="13"/>
      <c r="H71" s="12"/>
      <c r="I71" s="12"/>
      <c r="J71" s="14">
        <f t="shared" si="1"/>
        <v>0</v>
      </c>
      <c r="K71" s="12"/>
      <c r="L71" s="24"/>
    </row>
    <row r="72" spans="2:12" s="7" customFormat="1" x14ac:dyDescent="0.25">
      <c r="B72" s="88"/>
      <c r="C72" s="89" t="s">
        <v>136</v>
      </c>
      <c r="D72" s="90" t="s">
        <v>137</v>
      </c>
      <c r="E72" s="89">
        <v>14101</v>
      </c>
      <c r="F72" s="89" t="s">
        <v>20</v>
      </c>
      <c r="G72" s="89"/>
      <c r="H72" s="90"/>
      <c r="I72" s="90"/>
      <c r="J72" s="91">
        <f t="shared" si="1"/>
        <v>0</v>
      </c>
      <c r="K72" s="90"/>
      <c r="L72" s="92"/>
    </row>
    <row r="73" spans="2:12" s="7" customFormat="1" x14ac:dyDescent="0.25">
      <c r="B73" s="88"/>
      <c r="C73" s="89" t="s">
        <v>138</v>
      </c>
      <c r="D73" s="90" t="s">
        <v>139</v>
      </c>
      <c r="E73" s="89">
        <v>14101</v>
      </c>
      <c r="F73" s="89" t="s">
        <v>20</v>
      </c>
      <c r="G73" s="89"/>
      <c r="H73" s="90"/>
      <c r="I73" s="90"/>
      <c r="J73" s="91">
        <f t="shared" si="1"/>
        <v>0</v>
      </c>
      <c r="K73" s="90"/>
      <c r="L73" s="92"/>
    </row>
    <row r="74" spans="2:12" s="7" customFormat="1" ht="28.5" x14ac:dyDescent="0.25">
      <c r="B74" s="88"/>
      <c r="C74" s="89" t="s">
        <v>140</v>
      </c>
      <c r="D74" s="90" t="s">
        <v>141</v>
      </c>
      <c r="E74" s="89">
        <v>14101</v>
      </c>
      <c r="F74" s="89" t="s">
        <v>20</v>
      </c>
      <c r="G74" s="89"/>
      <c r="H74" s="90"/>
      <c r="I74" s="90"/>
      <c r="J74" s="91">
        <f t="shared" si="1"/>
        <v>0</v>
      </c>
      <c r="K74" s="90"/>
      <c r="L74" s="92"/>
    </row>
    <row r="75" spans="2:12" s="7" customFormat="1" x14ac:dyDescent="0.25">
      <c r="B75" s="88"/>
      <c r="C75" s="89" t="s">
        <v>142</v>
      </c>
      <c r="D75" s="90" t="s">
        <v>143</v>
      </c>
      <c r="E75" s="89">
        <v>14101</v>
      </c>
      <c r="F75" s="89" t="s">
        <v>20</v>
      </c>
      <c r="G75" s="89"/>
      <c r="H75" s="90"/>
      <c r="I75" s="90"/>
      <c r="J75" s="91">
        <f t="shared" si="1"/>
        <v>0</v>
      </c>
      <c r="K75" s="90"/>
      <c r="L75" s="92"/>
    </row>
    <row r="76" spans="2:12" s="7" customFormat="1" x14ac:dyDescent="0.25">
      <c r="B76" s="23"/>
      <c r="C76" s="13" t="s">
        <v>144</v>
      </c>
      <c r="D76" s="12" t="s">
        <v>145</v>
      </c>
      <c r="E76" s="13">
        <v>14101</v>
      </c>
      <c r="F76" s="13" t="s">
        <v>20</v>
      </c>
      <c r="G76" s="13"/>
      <c r="H76" s="12"/>
      <c r="I76" s="12"/>
      <c r="J76" s="14">
        <f t="shared" si="1"/>
        <v>0</v>
      </c>
      <c r="K76" s="12"/>
      <c r="L76" s="24"/>
    </row>
    <row r="77" spans="2:12" s="7" customFormat="1" x14ac:dyDescent="0.25">
      <c r="B77" s="88"/>
      <c r="C77" s="89" t="s">
        <v>146</v>
      </c>
      <c r="D77" s="90" t="s">
        <v>147</v>
      </c>
      <c r="E77" s="89">
        <v>14101</v>
      </c>
      <c r="F77" s="89" t="s">
        <v>20</v>
      </c>
      <c r="G77" s="89"/>
      <c r="H77" s="90"/>
      <c r="I77" s="90"/>
      <c r="J77" s="91">
        <f t="shared" si="1"/>
        <v>0</v>
      </c>
      <c r="K77" s="90"/>
      <c r="L77" s="92"/>
    </row>
    <row r="78" spans="2:12" s="7" customFormat="1" x14ac:dyDescent="0.25">
      <c r="B78" s="88"/>
      <c r="C78" s="89" t="s">
        <v>148</v>
      </c>
      <c r="D78" s="90" t="s">
        <v>149</v>
      </c>
      <c r="E78" s="89">
        <v>14101</v>
      </c>
      <c r="F78" s="89" t="s">
        <v>23</v>
      </c>
      <c r="G78" s="89"/>
      <c r="H78" s="90"/>
      <c r="I78" s="90"/>
      <c r="J78" s="91">
        <f t="shared" si="1"/>
        <v>0</v>
      </c>
      <c r="K78" s="90"/>
      <c r="L78" s="92"/>
    </row>
    <row r="79" spans="2:12" s="7" customFormat="1" x14ac:dyDescent="0.25">
      <c r="B79" s="88"/>
      <c r="C79" s="89" t="s">
        <v>150</v>
      </c>
      <c r="D79" s="90" t="s">
        <v>151</v>
      </c>
      <c r="E79" s="89">
        <v>14101</v>
      </c>
      <c r="F79" s="89" t="s">
        <v>20</v>
      </c>
      <c r="G79" s="89"/>
      <c r="H79" s="90"/>
      <c r="I79" s="90"/>
      <c r="J79" s="91">
        <f t="shared" si="1"/>
        <v>0</v>
      </c>
      <c r="K79" s="90"/>
      <c r="L79" s="92"/>
    </row>
    <row r="80" spans="2:12" s="7" customFormat="1" x14ac:dyDescent="0.25">
      <c r="B80" s="23"/>
      <c r="C80" s="13" t="s">
        <v>152</v>
      </c>
      <c r="D80" s="12" t="s">
        <v>153</v>
      </c>
      <c r="E80" s="13">
        <v>32401</v>
      </c>
      <c r="F80" s="13" t="s">
        <v>20</v>
      </c>
      <c r="G80" s="13"/>
      <c r="H80" s="12"/>
      <c r="I80" s="12"/>
      <c r="J80" s="14">
        <f t="shared" si="1"/>
        <v>0</v>
      </c>
      <c r="K80" s="12"/>
      <c r="L80" s="24"/>
    </row>
    <row r="81" spans="2:12" s="7" customFormat="1" x14ac:dyDescent="0.25">
      <c r="B81" s="88"/>
      <c r="C81" s="89" t="s">
        <v>154</v>
      </c>
      <c r="D81" s="90" t="s">
        <v>155</v>
      </c>
      <c r="E81" s="89">
        <v>14101</v>
      </c>
      <c r="F81" s="89" t="s">
        <v>20</v>
      </c>
      <c r="G81" s="89"/>
      <c r="H81" s="90"/>
      <c r="I81" s="90"/>
      <c r="J81" s="91">
        <f t="shared" si="1"/>
        <v>0</v>
      </c>
      <c r="K81" s="90"/>
      <c r="L81" s="92"/>
    </row>
    <row r="82" spans="2:12" s="7" customFormat="1" ht="15" thickBot="1" x14ac:dyDescent="0.3">
      <c r="B82" s="25"/>
      <c r="C82" s="26" t="s">
        <v>156</v>
      </c>
      <c r="D82" s="27" t="s">
        <v>42</v>
      </c>
      <c r="E82" s="26"/>
      <c r="F82" s="26"/>
      <c r="G82" s="26"/>
      <c r="H82" s="27"/>
      <c r="I82" s="27"/>
      <c r="J82" s="28">
        <f t="shared" si="1"/>
        <v>0</v>
      </c>
      <c r="K82" s="27"/>
      <c r="L82" s="29"/>
    </row>
    <row r="83" spans="2:12" s="7" customFormat="1" ht="15.75" thickBot="1" x14ac:dyDescent="0.3">
      <c r="B83" s="30" t="e">
        <f>#REF!</f>
        <v>#REF!</v>
      </c>
      <c r="C83" s="151" t="e">
        <f>#REF!</f>
        <v>#REF!</v>
      </c>
      <c r="D83" s="151"/>
      <c r="E83" s="31"/>
      <c r="F83" s="31"/>
      <c r="G83" s="31"/>
      <c r="H83" s="32"/>
      <c r="I83" s="32"/>
      <c r="J83" s="33"/>
      <c r="K83" s="32">
        <f>SUM(J84:J99)</f>
        <v>0</v>
      </c>
      <c r="L83" s="34"/>
    </row>
    <row r="84" spans="2:12" s="7" customFormat="1" x14ac:dyDescent="0.25">
      <c r="B84" s="93"/>
      <c r="C84" s="94" t="s">
        <v>157</v>
      </c>
      <c r="D84" s="95" t="s">
        <v>158</v>
      </c>
      <c r="E84" s="94">
        <v>14101</v>
      </c>
      <c r="F84" s="94" t="s">
        <v>159</v>
      </c>
      <c r="G84" s="94"/>
      <c r="H84" s="95"/>
      <c r="I84" s="95"/>
      <c r="J84" s="96">
        <f>(H84+I84)*G84</f>
        <v>0</v>
      </c>
      <c r="K84" s="95"/>
      <c r="L84" s="97"/>
    </row>
    <row r="85" spans="2:12" s="7" customFormat="1" x14ac:dyDescent="0.25">
      <c r="B85" s="88"/>
      <c r="C85" s="89" t="s">
        <v>160</v>
      </c>
      <c r="D85" s="90" t="s">
        <v>161</v>
      </c>
      <c r="E85" s="89">
        <v>14101</v>
      </c>
      <c r="F85" s="89" t="s">
        <v>159</v>
      </c>
      <c r="G85" s="89"/>
      <c r="H85" s="90"/>
      <c r="I85" s="90"/>
      <c r="J85" s="91">
        <f t="shared" ref="J85:J99" si="2">(H85+I85)*G85</f>
        <v>0</v>
      </c>
      <c r="K85" s="90"/>
      <c r="L85" s="92"/>
    </row>
    <row r="86" spans="2:12" s="7" customFormat="1" x14ac:dyDescent="0.25">
      <c r="B86" s="88"/>
      <c r="C86" s="89" t="s">
        <v>162</v>
      </c>
      <c r="D86" s="90" t="s">
        <v>163</v>
      </c>
      <c r="E86" s="89">
        <v>14101</v>
      </c>
      <c r="F86" s="89" t="s">
        <v>23</v>
      </c>
      <c r="G86" s="89"/>
      <c r="H86" s="90"/>
      <c r="I86" s="90"/>
      <c r="J86" s="91">
        <f t="shared" si="2"/>
        <v>0</v>
      </c>
      <c r="K86" s="90"/>
      <c r="L86" s="92"/>
    </row>
    <row r="87" spans="2:12" s="7" customFormat="1" x14ac:dyDescent="0.25">
      <c r="B87" s="88"/>
      <c r="C87" s="89" t="s">
        <v>164</v>
      </c>
      <c r="D87" s="90" t="s">
        <v>165</v>
      </c>
      <c r="E87" s="89">
        <v>14101</v>
      </c>
      <c r="F87" s="89" t="s">
        <v>159</v>
      </c>
      <c r="G87" s="89"/>
      <c r="H87" s="90"/>
      <c r="I87" s="90"/>
      <c r="J87" s="91">
        <f t="shared" si="2"/>
        <v>0</v>
      </c>
      <c r="K87" s="90"/>
      <c r="L87" s="92"/>
    </row>
    <row r="88" spans="2:12" s="7" customFormat="1" x14ac:dyDescent="0.25">
      <c r="B88" s="88"/>
      <c r="C88" s="89" t="s">
        <v>166</v>
      </c>
      <c r="D88" s="90" t="s">
        <v>167</v>
      </c>
      <c r="E88" s="89">
        <v>14101</v>
      </c>
      <c r="F88" s="89" t="s">
        <v>159</v>
      </c>
      <c r="G88" s="89"/>
      <c r="H88" s="90"/>
      <c r="I88" s="90"/>
      <c r="J88" s="91">
        <f t="shared" si="2"/>
        <v>0</v>
      </c>
      <c r="K88" s="90"/>
      <c r="L88" s="92"/>
    </row>
    <row r="89" spans="2:12" s="7" customFormat="1" x14ac:dyDescent="0.25">
      <c r="B89" s="88"/>
      <c r="C89" s="89" t="s">
        <v>168</v>
      </c>
      <c r="D89" s="90" t="s">
        <v>169</v>
      </c>
      <c r="E89" s="89">
        <v>14101</v>
      </c>
      <c r="F89" s="89" t="s">
        <v>159</v>
      </c>
      <c r="G89" s="89"/>
      <c r="H89" s="90"/>
      <c r="I89" s="90"/>
      <c r="J89" s="91">
        <f t="shared" si="2"/>
        <v>0</v>
      </c>
      <c r="K89" s="90"/>
      <c r="L89" s="92"/>
    </row>
    <row r="90" spans="2:12" s="7" customFormat="1" x14ac:dyDescent="0.25">
      <c r="B90" s="88"/>
      <c r="C90" s="89" t="s">
        <v>170</v>
      </c>
      <c r="D90" s="90" t="s">
        <v>171</v>
      </c>
      <c r="E90" s="89">
        <v>14101</v>
      </c>
      <c r="F90" s="89" t="s">
        <v>23</v>
      </c>
      <c r="G90" s="89"/>
      <c r="H90" s="90"/>
      <c r="I90" s="90"/>
      <c r="J90" s="91">
        <f t="shared" si="2"/>
        <v>0</v>
      </c>
      <c r="K90" s="90"/>
      <c r="L90" s="92"/>
    </row>
    <row r="91" spans="2:12" s="7" customFormat="1" x14ac:dyDescent="0.25">
      <c r="B91" s="88"/>
      <c r="C91" s="89" t="s">
        <v>172</v>
      </c>
      <c r="D91" s="90" t="s">
        <v>173</v>
      </c>
      <c r="E91" s="89">
        <v>14101</v>
      </c>
      <c r="F91" s="89" t="s">
        <v>30</v>
      </c>
      <c r="G91" s="89"/>
      <c r="H91" s="90"/>
      <c r="I91" s="90"/>
      <c r="J91" s="91">
        <f t="shared" si="2"/>
        <v>0</v>
      </c>
      <c r="K91" s="90"/>
      <c r="L91" s="92"/>
    </row>
    <row r="92" spans="2:12" s="7" customFormat="1" x14ac:dyDescent="0.25">
      <c r="B92" s="88"/>
      <c r="C92" s="89" t="s">
        <v>174</v>
      </c>
      <c r="D92" s="90" t="s">
        <v>175</v>
      </c>
      <c r="E92" s="89">
        <v>14101</v>
      </c>
      <c r="F92" s="89" t="s">
        <v>159</v>
      </c>
      <c r="G92" s="89"/>
      <c r="H92" s="90"/>
      <c r="I92" s="90"/>
      <c r="J92" s="91">
        <f t="shared" si="2"/>
        <v>0</v>
      </c>
      <c r="K92" s="90"/>
      <c r="L92" s="92"/>
    </row>
    <row r="93" spans="2:12" s="7" customFormat="1" x14ac:dyDescent="0.25">
      <c r="B93" s="88"/>
      <c r="C93" s="89" t="s">
        <v>176</v>
      </c>
      <c r="D93" s="90" t="s">
        <v>177</v>
      </c>
      <c r="E93" s="89">
        <v>14101</v>
      </c>
      <c r="F93" s="89" t="s">
        <v>159</v>
      </c>
      <c r="G93" s="89"/>
      <c r="H93" s="90"/>
      <c r="I93" s="90"/>
      <c r="J93" s="91">
        <f t="shared" si="2"/>
        <v>0</v>
      </c>
      <c r="K93" s="90"/>
      <c r="L93" s="92"/>
    </row>
    <row r="94" spans="2:12" s="7" customFormat="1" x14ac:dyDescent="0.25">
      <c r="B94" s="88"/>
      <c r="C94" s="89" t="s">
        <v>178</v>
      </c>
      <c r="D94" s="90" t="s">
        <v>179</v>
      </c>
      <c r="E94" s="89">
        <v>14101</v>
      </c>
      <c r="F94" s="89" t="s">
        <v>30</v>
      </c>
      <c r="G94" s="89"/>
      <c r="H94" s="90"/>
      <c r="I94" s="90"/>
      <c r="J94" s="91">
        <f t="shared" si="2"/>
        <v>0</v>
      </c>
      <c r="K94" s="90"/>
      <c r="L94" s="92"/>
    </row>
    <row r="95" spans="2:12" s="7" customFormat="1" x14ac:dyDescent="0.25">
      <c r="B95" s="88"/>
      <c r="C95" s="89" t="s">
        <v>180</v>
      </c>
      <c r="D95" s="90" t="s">
        <v>181</v>
      </c>
      <c r="E95" s="89">
        <v>14101</v>
      </c>
      <c r="F95" s="89" t="s">
        <v>159</v>
      </c>
      <c r="G95" s="89"/>
      <c r="H95" s="90"/>
      <c r="I95" s="90"/>
      <c r="J95" s="91">
        <f t="shared" si="2"/>
        <v>0</v>
      </c>
      <c r="K95" s="90"/>
      <c r="L95" s="92"/>
    </row>
    <row r="96" spans="2:12" s="7" customFormat="1" x14ac:dyDescent="0.25">
      <c r="B96" s="88"/>
      <c r="C96" s="89" t="s">
        <v>182</v>
      </c>
      <c r="D96" s="90" t="s">
        <v>183</v>
      </c>
      <c r="E96" s="89">
        <v>14101</v>
      </c>
      <c r="F96" s="89" t="s">
        <v>159</v>
      </c>
      <c r="G96" s="89"/>
      <c r="H96" s="90"/>
      <c r="I96" s="90"/>
      <c r="J96" s="91">
        <f t="shared" si="2"/>
        <v>0</v>
      </c>
      <c r="K96" s="90"/>
      <c r="L96" s="92"/>
    </row>
    <row r="97" spans="1:12" s="7" customFormat="1" x14ac:dyDescent="0.25">
      <c r="B97" s="88"/>
      <c r="C97" s="89" t="s">
        <v>184</v>
      </c>
      <c r="D97" s="90" t="s">
        <v>185</v>
      </c>
      <c r="E97" s="89">
        <v>14601</v>
      </c>
      <c r="F97" s="89" t="s">
        <v>30</v>
      </c>
      <c r="G97" s="89"/>
      <c r="H97" s="90"/>
      <c r="I97" s="90"/>
      <c r="J97" s="91">
        <f t="shared" si="2"/>
        <v>0</v>
      </c>
      <c r="K97" s="90"/>
      <c r="L97" s="92"/>
    </row>
    <row r="98" spans="1:12" s="7" customFormat="1" x14ac:dyDescent="0.25">
      <c r="B98" s="88"/>
      <c r="C98" s="89" t="s">
        <v>186</v>
      </c>
      <c r="D98" s="90" t="s">
        <v>187</v>
      </c>
      <c r="E98" s="89">
        <v>14101</v>
      </c>
      <c r="F98" s="89" t="s">
        <v>159</v>
      </c>
      <c r="G98" s="89"/>
      <c r="H98" s="90"/>
      <c r="I98" s="90"/>
      <c r="J98" s="91">
        <f t="shared" si="2"/>
        <v>0</v>
      </c>
      <c r="K98" s="90"/>
      <c r="L98" s="92"/>
    </row>
    <row r="99" spans="1:12" s="7" customFormat="1" ht="15" thickBot="1" x14ac:dyDescent="0.3">
      <c r="B99" s="98"/>
      <c r="C99" s="99" t="s">
        <v>188</v>
      </c>
      <c r="D99" s="100" t="s">
        <v>42</v>
      </c>
      <c r="E99" s="99"/>
      <c r="F99" s="99"/>
      <c r="G99" s="99"/>
      <c r="H99" s="100"/>
      <c r="I99" s="100"/>
      <c r="J99" s="101">
        <f t="shared" si="2"/>
        <v>0</v>
      </c>
      <c r="K99" s="100"/>
      <c r="L99" s="102"/>
    </row>
    <row r="100" spans="1:12" s="7" customFormat="1" ht="15.75" thickBot="1" x14ac:dyDescent="0.3">
      <c r="B100" s="30" t="e">
        <f>#REF!</f>
        <v>#REF!</v>
      </c>
      <c r="C100" s="151" t="e">
        <f>#REF!</f>
        <v>#REF!</v>
      </c>
      <c r="D100" s="151"/>
      <c r="E100" s="31"/>
      <c r="F100" s="31"/>
      <c r="G100" s="31"/>
      <c r="H100" s="32"/>
      <c r="I100" s="32"/>
      <c r="J100" s="33"/>
      <c r="K100" s="32">
        <f>SUM(J101:J136)</f>
        <v>0</v>
      </c>
      <c r="L100" s="34"/>
    </row>
    <row r="101" spans="1:12" s="7" customFormat="1" ht="15" x14ac:dyDescent="0.25">
      <c r="B101" s="93"/>
      <c r="C101" s="103" t="s">
        <v>189</v>
      </c>
      <c r="D101" s="104" t="s">
        <v>190</v>
      </c>
      <c r="E101" s="94"/>
      <c r="F101" s="94"/>
      <c r="G101" s="94"/>
      <c r="H101" s="95"/>
      <c r="I101" s="95"/>
      <c r="J101" s="96"/>
      <c r="K101" s="95"/>
      <c r="L101" s="97"/>
    </row>
    <row r="102" spans="1:12" s="7" customFormat="1" ht="28.5" x14ac:dyDescent="0.25">
      <c r="B102" s="88"/>
      <c r="C102" s="89" t="s">
        <v>191</v>
      </c>
      <c r="D102" s="90" t="s">
        <v>192</v>
      </c>
      <c r="E102" s="89">
        <v>11101</v>
      </c>
      <c r="F102" s="89" t="s">
        <v>159</v>
      </c>
      <c r="G102" s="89"/>
      <c r="H102" s="90"/>
      <c r="I102" s="90"/>
      <c r="J102" s="91">
        <f t="shared" ref="J102:J136" si="3">(H102+I102)*G102</f>
        <v>0</v>
      </c>
      <c r="K102" s="90"/>
      <c r="L102" s="92"/>
    </row>
    <row r="103" spans="1:12" s="7" customFormat="1" ht="42.75" x14ac:dyDescent="0.25">
      <c r="B103" s="88"/>
      <c r="C103" s="89" t="s">
        <v>193</v>
      </c>
      <c r="D103" s="90" t="s">
        <v>194</v>
      </c>
      <c r="E103" s="89">
        <v>11101</v>
      </c>
      <c r="F103" s="89" t="s">
        <v>159</v>
      </c>
      <c r="G103" s="89"/>
      <c r="H103" s="90"/>
      <c r="I103" s="90"/>
      <c r="J103" s="91">
        <f t="shared" si="3"/>
        <v>0</v>
      </c>
      <c r="K103" s="90"/>
      <c r="L103" s="92"/>
    </row>
    <row r="104" spans="1:12" s="7" customFormat="1" x14ac:dyDescent="0.25">
      <c r="B104" s="88"/>
      <c r="C104" s="89" t="s">
        <v>195</v>
      </c>
      <c r="D104" s="90" t="s">
        <v>196</v>
      </c>
      <c r="E104" s="89">
        <v>11101</v>
      </c>
      <c r="F104" s="89" t="s">
        <v>20</v>
      </c>
      <c r="G104" s="89"/>
      <c r="H104" s="90"/>
      <c r="I104" s="90"/>
      <c r="J104" s="91">
        <f t="shared" si="3"/>
        <v>0</v>
      </c>
      <c r="K104" s="90"/>
      <c r="L104" s="92"/>
    </row>
    <row r="105" spans="1:12" s="7" customFormat="1" x14ac:dyDescent="0.25">
      <c r="B105" s="88"/>
      <c r="C105" s="89" t="s">
        <v>197</v>
      </c>
      <c r="D105" s="90" t="s">
        <v>198</v>
      </c>
      <c r="E105" s="89">
        <v>11101</v>
      </c>
      <c r="F105" s="89" t="s">
        <v>159</v>
      </c>
      <c r="G105" s="89"/>
      <c r="H105" s="90"/>
      <c r="I105" s="90"/>
      <c r="J105" s="91">
        <f t="shared" si="3"/>
        <v>0</v>
      </c>
      <c r="K105" s="90"/>
      <c r="L105" s="92"/>
    </row>
    <row r="106" spans="1:12" s="7" customFormat="1" x14ac:dyDescent="0.25">
      <c r="B106" s="88"/>
      <c r="C106" s="89" t="s">
        <v>199</v>
      </c>
      <c r="D106" s="90" t="s">
        <v>200</v>
      </c>
      <c r="E106" s="89">
        <v>11101</v>
      </c>
      <c r="F106" s="89" t="s">
        <v>159</v>
      </c>
      <c r="G106" s="89"/>
      <c r="H106" s="90"/>
      <c r="I106" s="90"/>
      <c r="J106" s="91">
        <f t="shared" si="3"/>
        <v>0</v>
      </c>
      <c r="K106" s="90"/>
      <c r="L106" s="92"/>
    </row>
    <row r="107" spans="1:12" s="7" customFormat="1" x14ac:dyDescent="0.25">
      <c r="B107" s="88"/>
      <c r="C107" s="89" t="s">
        <v>201</v>
      </c>
      <c r="D107" s="90" t="s">
        <v>202</v>
      </c>
      <c r="E107" s="89">
        <v>11101</v>
      </c>
      <c r="F107" s="89" t="s">
        <v>23</v>
      </c>
      <c r="G107" s="89"/>
      <c r="H107" s="90"/>
      <c r="I107" s="90"/>
      <c r="J107" s="91">
        <f t="shared" si="3"/>
        <v>0</v>
      </c>
      <c r="K107" s="90"/>
      <c r="L107" s="92"/>
    </row>
    <row r="108" spans="1:12" s="7" customFormat="1" x14ac:dyDescent="0.25">
      <c r="B108" s="88"/>
      <c r="C108" s="89" t="s">
        <v>203</v>
      </c>
      <c r="D108" s="90" t="s">
        <v>204</v>
      </c>
      <c r="E108" s="89">
        <v>11101</v>
      </c>
      <c r="F108" s="89" t="s">
        <v>20</v>
      </c>
      <c r="G108" s="89"/>
      <c r="H108" s="90"/>
      <c r="I108" s="90"/>
      <c r="J108" s="91">
        <f t="shared" si="3"/>
        <v>0</v>
      </c>
      <c r="K108" s="90"/>
      <c r="L108" s="92"/>
    </row>
    <row r="109" spans="1:12" s="7" customFormat="1" x14ac:dyDescent="0.25">
      <c r="B109" s="88"/>
      <c r="C109" s="89" t="s">
        <v>205</v>
      </c>
      <c r="D109" s="90" t="s">
        <v>206</v>
      </c>
      <c r="E109" s="89">
        <v>11101</v>
      </c>
      <c r="F109" s="89" t="s">
        <v>20</v>
      </c>
      <c r="G109" s="89"/>
      <c r="H109" s="90"/>
      <c r="I109" s="90"/>
      <c r="J109" s="91">
        <f t="shared" si="3"/>
        <v>0</v>
      </c>
      <c r="K109" s="90"/>
      <c r="L109" s="92"/>
    </row>
    <row r="110" spans="1:12" s="7" customFormat="1" x14ac:dyDescent="0.25">
      <c r="A110" s="7" t="s">
        <v>207</v>
      </c>
      <c r="B110" s="88"/>
      <c r="C110" s="89" t="s">
        <v>208</v>
      </c>
      <c r="D110" s="90" t="s">
        <v>209</v>
      </c>
      <c r="E110" s="89">
        <v>11101</v>
      </c>
      <c r="F110" s="89" t="s">
        <v>20</v>
      </c>
      <c r="G110" s="89"/>
      <c r="H110" s="90"/>
      <c r="I110" s="90"/>
      <c r="J110" s="91">
        <f t="shared" si="3"/>
        <v>0</v>
      </c>
      <c r="K110" s="90"/>
      <c r="L110" s="92"/>
    </row>
    <row r="111" spans="1:12" s="7" customFormat="1" x14ac:dyDescent="0.25">
      <c r="B111" s="88"/>
      <c r="C111" s="89" t="s">
        <v>210</v>
      </c>
      <c r="D111" s="90" t="s">
        <v>211</v>
      </c>
      <c r="E111" s="89">
        <v>11101</v>
      </c>
      <c r="F111" s="89" t="s">
        <v>20</v>
      </c>
      <c r="G111" s="89"/>
      <c r="H111" s="90"/>
      <c r="I111" s="90"/>
      <c r="J111" s="91">
        <f t="shared" si="3"/>
        <v>0</v>
      </c>
      <c r="K111" s="90"/>
      <c r="L111" s="92"/>
    </row>
    <row r="112" spans="1:12" s="7" customFormat="1" x14ac:dyDescent="0.25">
      <c r="B112" s="88"/>
      <c r="C112" s="89" t="s">
        <v>212</v>
      </c>
      <c r="D112" s="90" t="s">
        <v>213</v>
      </c>
      <c r="E112" s="89">
        <v>11101</v>
      </c>
      <c r="F112" s="89" t="s">
        <v>20</v>
      </c>
      <c r="G112" s="89"/>
      <c r="H112" s="90"/>
      <c r="I112" s="90"/>
      <c r="J112" s="91">
        <f t="shared" si="3"/>
        <v>0</v>
      </c>
      <c r="K112" s="90"/>
      <c r="L112" s="92"/>
    </row>
    <row r="113" spans="2:12" s="7" customFormat="1" x14ac:dyDescent="0.25">
      <c r="B113" s="88"/>
      <c r="C113" s="89" t="s">
        <v>214</v>
      </c>
      <c r="D113" s="90" t="s">
        <v>215</v>
      </c>
      <c r="E113" s="89">
        <v>11101</v>
      </c>
      <c r="F113" s="89" t="s">
        <v>20</v>
      </c>
      <c r="G113" s="89"/>
      <c r="H113" s="90"/>
      <c r="I113" s="90"/>
      <c r="J113" s="91">
        <f t="shared" si="3"/>
        <v>0</v>
      </c>
      <c r="K113" s="90"/>
      <c r="L113" s="92"/>
    </row>
    <row r="114" spans="2:12" s="7" customFormat="1" ht="15" x14ac:dyDescent="0.25">
      <c r="B114" s="88"/>
      <c r="C114" s="105" t="s">
        <v>216</v>
      </c>
      <c r="D114" s="106" t="s">
        <v>217</v>
      </c>
      <c r="E114" s="89"/>
      <c r="F114" s="89"/>
      <c r="G114" s="89"/>
      <c r="H114" s="90"/>
      <c r="I114" s="90"/>
      <c r="J114" s="91"/>
      <c r="K114" s="90"/>
      <c r="L114" s="92"/>
    </row>
    <row r="115" spans="2:12" s="7" customFormat="1" ht="28.5" x14ac:dyDescent="0.25">
      <c r="B115" s="88"/>
      <c r="C115" s="89" t="s">
        <v>218</v>
      </c>
      <c r="D115" s="90" t="s">
        <v>219</v>
      </c>
      <c r="E115" s="89">
        <v>11101</v>
      </c>
      <c r="F115" s="89" t="s">
        <v>159</v>
      </c>
      <c r="G115" s="89"/>
      <c r="H115" s="90"/>
      <c r="I115" s="90"/>
      <c r="J115" s="91">
        <f t="shared" si="3"/>
        <v>0</v>
      </c>
      <c r="K115" s="90"/>
      <c r="L115" s="92"/>
    </row>
    <row r="116" spans="2:12" s="7" customFormat="1" ht="15" x14ac:dyDescent="0.25">
      <c r="B116" s="88"/>
      <c r="C116" s="105" t="s">
        <v>220</v>
      </c>
      <c r="D116" s="106" t="s">
        <v>221</v>
      </c>
      <c r="E116" s="89"/>
      <c r="F116" s="89"/>
      <c r="G116" s="89"/>
      <c r="H116" s="90"/>
      <c r="I116" s="90"/>
      <c r="J116" s="91"/>
      <c r="K116" s="90"/>
      <c r="L116" s="92"/>
    </row>
    <row r="117" spans="2:12" s="7" customFormat="1" x14ac:dyDescent="0.25">
      <c r="B117" s="88"/>
      <c r="C117" s="89" t="s">
        <v>222</v>
      </c>
      <c r="D117" s="90" t="s">
        <v>223</v>
      </c>
      <c r="E117" s="89">
        <v>11102</v>
      </c>
      <c r="F117" s="89" t="s">
        <v>159</v>
      </c>
      <c r="G117" s="89"/>
      <c r="H117" s="90"/>
      <c r="I117" s="90"/>
      <c r="J117" s="91">
        <f t="shared" si="3"/>
        <v>0</v>
      </c>
      <c r="K117" s="90"/>
      <c r="L117" s="92"/>
    </row>
    <row r="118" spans="2:12" s="7" customFormat="1" x14ac:dyDescent="0.25">
      <c r="B118" s="88"/>
      <c r="C118" s="89" t="s">
        <v>224</v>
      </c>
      <c r="D118" s="90" t="s">
        <v>225</v>
      </c>
      <c r="E118" s="89">
        <v>11102</v>
      </c>
      <c r="F118" s="89" t="s">
        <v>30</v>
      </c>
      <c r="G118" s="89"/>
      <c r="H118" s="90"/>
      <c r="I118" s="90"/>
      <c r="J118" s="91">
        <f t="shared" si="3"/>
        <v>0</v>
      </c>
      <c r="K118" s="90"/>
      <c r="L118" s="92"/>
    </row>
    <row r="119" spans="2:12" s="7" customFormat="1" ht="15" x14ac:dyDescent="0.25">
      <c r="B119" s="88"/>
      <c r="C119" s="105" t="s">
        <v>226</v>
      </c>
      <c r="D119" s="106" t="s">
        <v>227</v>
      </c>
      <c r="E119" s="89"/>
      <c r="F119" s="89"/>
      <c r="G119" s="89"/>
      <c r="H119" s="90"/>
      <c r="I119" s="90"/>
      <c r="J119" s="91"/>
      <c r="K119" s="90"/>
      <c r="L119" s="92"/>
    </row>
    <row r="120" spans="2:12" s="7" customFormat="1" x14ac:dyDescent="0.25">
      <c r="B120" s="88"/>
      <c r="C120" s="89" t="s">
        <v>228</v>
      </c>
      <c r="D120" s="90" t="s">
        <v>229</v>
      </c>
      <c r="E120" s="89">
        <v>11102</v>
      </c>
      <c r="F120" s="89" t="s">
        <v>159</v>
      </c>
      <c r="G120" s="89"/>
      <c r="H120" s="90"/>
      <c r="I120" s="90"/>
      <c r="J120" s="91">
        <f t="shared" si="3"/>
        <v>0</v>
      </c>
      <c r="K120" s="90"/>
      <c r="L120" s="92"/>
    </row>
    <row r="121" spans="2:12" s="7" customFormat="1" x14ac:dyDescent="0.25">
      <c r="B121" s="88"/>
      <c r="C121" s="89" t="s">
        <v>230</v>
      </c>
      <c r="D121" s="90" t="s">
        <v>231</v>
      </c>
      <c r="E121" s="89">
        <v>11102</v>
      </c>
      <c r="F121" s="89" t="s">
        <v>159</v>
      </c>
      <c r="G121" s="89"/>
      <c r="H121" s="90"/>
      <c r="I121" s="90"/>
      <c r="J121" s="91">
        <f t="shared" si="3"/>
        <v>0</v>
      </c>
      <c r="K121" s="90"/>
      <c r="L121" s="92"/>
    </row>
    <row r="122" spans="2:12" s="7" customFormat="1" x14ac:dyDescent="0.25">
      <c r="B122" s="88"/>
      <c r="C122" s="89" t="s">
        <v>232</v>
      </c>
      <c r="D122" s="90" t="s">
        <v>233</v>
      </c>
      <c r="E122" s="89">
        <v>11102</v>
      </c>
      <c r="F122" s="89" t="s">
        <v>159</v>
      </c>
      <c r="G122" s="89"/>
      <c r="H122" s="90"/>
      <c r="I122" s="90"/>
      <c r="J122" s="91">
        <f t="shared" si="3"/>
        <v>0</v>
      </c>
      <c r="K122" s="90"/>
      <c r="L122" s="92"/>
    </row>
    <row r="123" spans="2:12" s="7" customFormat="1" ht="15" x14ac:dyDescent="0.25">
      <c r="B123" s="88"/>
      <c r="C123" s="105" t="s">
        <v>234</v>
      </c>
      <c r="D123" s="106" t="s">
        <v>235</v>
      </c>
      <c r="E123" s="89"/>
      <c r="F123" s="89"/>
      <c r="G123" s="89"/>
      <c r="H123" s="90"/>
      <c r="I123" s="90"/>
      <c r="J123" s="91"/>
      <c r="K123" s="90"/>
      <c r="L123" s="92"/>
    </row>
    <row r="124" spans="2:12" s="7" customFormat="1" x14ac:dyDescent="0.25">
      <c r="B124" s="88"/>
      <c r="C124" s="89" t="s">
        <v>236</v>
      </c>
      <c r="D124" s="90" t="s">
        <v>237</v>
      </c>
      <c r="E124" s="89">
        <v>11101</v>
      </c>
      <c r="F124" s="89" t="s">
        <v>159</v>
      </c>
      <c r="G124" s="89"/>
      <c r="H124" s="90"/>
      <c r="I124" s="90"/>
      <c r="J124" s="91">
        <f t="shared" si="3"/>
        <v>0</v>
      </c>
      <c r="K124" s="90"/>
      <c r="L124" s="92"/>
    </row>
    <row r="125" spans="2:12" s="7" customFormat="1" x14ac:dyDescent="0.25">
      <c r="B125" s="88"/>
      <c r="C125" s="89" t="s">
        <v>238</v>
      </c>
      <c r="D125" s="90" t="s">
        <v>239</v>
      </c>
      <c r="E125" s="89">
        <v>11101</v>
      </c>
      <c r="F125" s="89" t="s">
        <v>159</v>
      </c>
      <c r="G125" s="89"/>
      <c r="H125" s="90"/>
      <c r="I125" s="90"/>
      <c r="J125" s="91">
        <f t="shared" si="3"/>
        <v>0</v>
      </c>
      <c r="K125" s="90"/>
      <c r="L125" s="92"/>
    </row>
    <row r="126" spans="2:12" s="7" customFormat="1" ht="28.5" x14ac:dyDescent="0.25">
      <c r="B126" s="88"/>
      <c r="C126" s="89" t="s">
        <v>240</v>
      </c>
      <c r="D126" s="90" t="s">
        <v>241</v>
      </c>
      <c r="E126" s="89">
        <v>11101</v>
      </c>
      <c r="F126" s="89" t="s">
        <v>20</v>
      </c>
      <c r="G126" s="89"/>
      <c r="H126" s="90"/>
      <c r="I126" s="90"/>
      <c r="J126" s="91">
        <f t="shared" si="3"/>
        <v>0</v>
      </c>
      <c r="K126" s="90"/>
      <c r="L126" s="92"/>
    </row>
    <row r="127" spans="2:12" s="7" customFormat="1" ht="15" x14ac:dyDescent="0.25">
      <c r="B127" s="88"/>
      <c r="C127" s="105" t="s">
        <v>242</v>
      </c>
      <c r="D127" s="106" t="s">
        <v>243</v>
      </c>
      <c r="E127" s="89"/>
      <c r="F127" s="89"/>
      <c r="G127" s="89"/>
      <c r="H127" s="90"/>
      <c r="I127" s="90"/>
      <c r="J127" s="91"/>
      <c r="K127" s="90"/>
      <c r="L127" s="92"/>
    </row>
    <row r="128" spans="2:12" s="7" customFormat="1" x14ac:dyDescent="0.25">
      <c r="B128" s="88"/>
      <c r="C128" s="89" t="s">
        <v>244</v>
      </c>
      <c r="D128" s="90" t="s">
        <v>245</v>
      </c>
      <c r="E128" s="89">
        <v>11101</v>
      </c>
      <c r="F128" s="89" t="s">
        <v>159</v>
      </c>
      <c r="G128" s="89"/>
      <c r="H128" s="90"/>
      <c r="I128" s="90"/>
      <c r="J128" s="91">
        <f t="shared" si="3"/>
        <v>0</v>
      </c>
      <c r="K128" s="90"/>
      <c r="L128" s="92"/>
    </row>
    <row r="129" spans="2:12" s="7" customFormat="1" x14ac:dyDescent="0.25">
      <c r="B129" s="88"/>
      <c r="C129" s="89" t="s">
        <v>246</v>
      </c>
      <c r="D129" s="90" t="s">
        <v>247</v>
      </c>
      <c r="E129" s="89">
        <v>11101</v>
      </c>
      <c r="F129" s="89" t="s">
        <v>159</v>
      </c>
      <c r="G129" s="89"/>
      <c r="H129" s="90"/>
      <c r="I129" s="90"/>
      <c r="J129" s="91">
        <f t="shared" si="3"/>
        <v>0</v>
      </c>
      <c r="K129" s="90"/>
      <c r="L129" s="92"/>
    </row>
    <row r="130" spans="2:12" s="7" customFormat="1" ht="15" x14ac:dyDescent="0.25">
      <c r="B130" s="88"/>
      <c r="C130" s="105" t="s">
        <v>248</v>
      </c>
      <c r="D130" s="106" t="s">
        <v>249</v>
      </c>
      <c r="E130" s="89"/>
      <c r="F130" s="89"/>
      <c r="G130" s="89"/>
      <c r="H130" s="90"/>
      <c r="I130" s="90"/>
      <c r="J130" s="91"/>
      <c r="K130" s="90"/>
      <c r="L130" s="92"/>
    </row>
    <row r="131" spans="2:12" s="7" customFormat="1" x14ac:dyDescent="0.25">
      <c r="B131" s="88"/>
      <c r="C131" s="89" t="s">
        <v>250</v>
      </c>
      <c r="D131" s="90" t="s">
        <v>251</v>
      </c>
      <c r="E131" s="89">
        <v>11101</v>
      </c>
      <c r="F131" s="89" t="s">
        <v>23</v>
      </c>
      <c r="G131" s="89"/>
      <c r="H131" s="90"/>
      <c r="I131" s="90"/>
      <c r="J131" s="91">
        <f t="shared" si="3"/>
        <v>0</v>
      </c>
      <c r="K131" s="90"/>
      <c r="L131" s="92"/>
    </row>
    <row r="132" spans="2:12" s="7" customFormat="1" x14ac:dyDescent="0.25">
      <c r="B132" s="88"/>
      <c r="C132" s="89" t="s">
        <v>252</v>
      </c>
      <c r="D132" s="90" t="s">
        <v>253</v>
      </c>
      <c r="E132" s="89">
        <v>11101</v>
      </c>
      <c r="F132" s="89" t="s">
        <v>23</v>
      </c>
      <c r="G132" s="89"/>
      <c r="H132" s="90"/>
      <c r="I132" s="90"/>
      <c r="J132" s="91">
        <f t="shared" si="3"/>
        <v>0</v>
      </c>
      <c r="K132" s="90"/>
      <c r="L132" s="92"/>
    </row>
    <row r="133" spans="2:12" s="7" customFormat="1" x14ac:dyDescent="0.25">
      <c r="B133" s="88"/>
      <c r="C133" s="89" t="s">
        <v>254</v>
      </c>
      <c r="D133" s="90" t="s">
        <v>255</v>
      </c>
      <c r="E133" s="89">
        <v>11101</v>
      </c>
      <c r="F133" s="89" t="s">
        <v>23</v>
      </c>
      <c r="G133" s="89"/>
      <c r="H133" s="90"/>
      <c r="I133" s="90"/>
      <c r="J133" s="91">
        <f t="shared" si="3"/>
        <v>0</v>
      </c>
      <c r="K133" s="90"/>
      <c r="L133" s="92"/>
    </row>
    <row r="134" spans="2:12" s="7" customFormat="1" ht="15" x14ac:dyDescent="0.25">
      <c r="B134" s="88"/>
      <c r="C134" s="105" t="s">
        <v>256</v>
      </c>
      <c r="D134" s="106" t="s">
        <v>249</v>
      </c>
      <c r="E134" s="89"/>
      <c r="F134" s="89"/>
      <c r="G134" s="89"/>
      <c r="H134" s="90"/>
      <c r="I134" s="90"/>
      <c r="J134" s="91"/>
      <c r="K134" s="90"/>
      <c r="L134" s="92"/>
    </row>
    <row r="135" spans="2:12" s="7" customFormat="1" x14ac:dyDescent="0.25">
      <c r="B135" s="88"/>
      <c r="C135" s="89" t="s">
        <v>257</v>
      </c>
      <c r="D135" s="90" t="s">
        <v>258</v>
      </c>
      <c r="E135" s="89">
        <v>11101</v>
      </c>
      <c r="F135" s="89" t="s">
        <v>159</v>
      </c>
      <c r="G135" s="89"/>
      <c r="H135" s="90"/>
      <c r="I135" s="90"/>
      <c r="J135" s="91">
        <f t="shared" si="3"/>
        <v>0</v>
      </c>
      <c r="K135" s="90"/>
      <c r="L135" s="92"/>
    </row>
    <row r="136" spans="2:12" s="7" customFormat="1" ht="15" thickBot="1" x14ac:dyDescent="0.3">
      <c r="B136" s="98"/>
      <c r="C136" s="99" t="s">
        <v>259</v>
      </c>
      <c r="D136" s="100" t="s">
        <v>42</v>
      </c>
      <c r="E136" s="99"/>
      <c r="F136" s="99"/>
      <c r="G136" s="99"/>
      <c r="H136" s="100"/>
      <c r="I136" s="100"/>
      <c r="J136" s="101">
        <f t="shared" si="3"/>
        <v>0</v>
      </c>
      <c r="K136" s="100"/>
      <c r="L136" s="102"/>
    </row>
    <row r="137" spans="2:12" s="7" customFormat="1" ht="15.75" thickBot="1" x14ac:dyDescent="0.3">
      <c r="B137" s="30" t="e">
        <f>#REF!</f>
        <v>#REF!</v>
      </c>
      <c r="C137" s="151" t="e">
        <f>#REF!</f>
        <v>#REF!</v>
      </c>
      <c r="D137" s="151"/>
      <c r="E137" s="31"/>
      <c r="F137" s="31"/>
      <c r="G137" s="31"/>
      <c r="H137" s="32"/>
      <c r="I137" s="32"/>
      <c r="J137" s="33"/>
      <c r="K137" s="32">
        <f>SUM(J138:J174)</f>
        <v>0</v>
      </c>
      <c r="L137" s="34"/>
    </row>
    <row r="138" spans="2:12" s="7" customFormat="1" ht="15" x14ac:dyDescent="0.25">
      <c r="B138" s="93"/>
      <c r="C138" s="103" t="s">
        <v>260</v>
      </c>
      <c r="D138" s="104" t="s">
        <v>261</v>
      </c>
      <c r="E138" s="94"/>
      <c r="F138" s="94"/>
      <c r="G138" s="94"/>
      <c r="H138" s="95"/>
      <c r="I138" s="95"/>
      <c r="J138" s="96"/>
      <c r="K138" s="95"/>
      <c r="L138" s="97"/>
    </row>
    <row r="139" spans="2:12" s="7" customFormat="1" ht="42.75" x14ac:dyDescent="0.25">
      <c r="B139" s="88"/>
      <c r="C139" s="89" t="s">
        <v>262</v>
      </c>
      <c r="D139" s="90" t="s">
        <v>263</v>
      </c>
      <c r="E139" s="89">
        <v>11102</v>
      </c>
      <c r="F139" s="89" t="s">
        <v>23</v>
      </c>
      <c r="G139" s="89"/>
      <c r="H139" s="90"/>
      <c r="I139" s="90"/>
      <c r="J139" s="91">
        <f>(H139+I139)*G139</f>
        <v>0</v>
      </c>
      <c r="K139" s="90"/>
      <c r="L139" s="92"/>
    </row>
    <row r="140" spans="2:12" s="7" customFormat="1" ht="15" x14ac:dyDescent="0.25">
      <c r="B140" s="88"/>
      <c r="C140" s="105" t="s">
        <v>264</v>
      </c>
      <c r="D140" s="106" t="s">
        <v>265</v>
      </c>
      <c r="E140" s="89"/>
      <c r="F140" s="89"/>
      <c r="G140" s="89"/>
      <c r="H140" s="90"/>
      <c r="I140" s="90"/>
      <c r="J140" s="91"/>
      <c r="K140" s="90"/>
      <c r="L140" s="92"/>
    </row>
    <row r="141" spans="2:12" s="7" customFormat="1" x14ac:dyDescent="0.25">
      <c r="B141" s="88"/>
      <c r="C141" s="89" t="s">
        <v>266</v>
      </c>
      <c r="D141" s="90" t="s">
        <v>267</v>
      </c>
      <c r="E141" s="89">
        <v>11101</v>
      </c>
      <c r="F141" s="89" t="s">
        <v>268</v>
      </c>
      <c r="G141" s="89"/>
      <c r="H141" s="90"/>
      <c r="I141" s="90"/>
      <c r="J141" s="91">
        <f t="shared" ref="J141:J191" si="4">(H141+I141)*G141</f>
        <v>0</v>
      </c>
      <c r="K141" s="90"/>
      <c r="L141" s="92"/>
    </row>
    <row r="142" spans="2:12" s="7" customFormat="1" x14ac:dyDescent="0.25">
      <c r="B142" s="88"/>
      <c r="C142" s="89" t="s">
        <v>269</v>
      </c>
      <c r="D142" s="90" t="s">
        <v>270</v>
      </c>
      <c r="E142" s="89">
        <v>11101</v>
      </c>
      <c r="F142" s="89" t="s">
        <v>268</v>
      </c>
      <c r="G142" s="89"/>
      <c r="H142" s="90"/>
      <c r="I142" s="90"/>
      <c r="J142" s="91">
        <f t="shared" si="4"/>
        <v>0</v>
      </c>
      <c r="K142" s="90"/>
      <c r="L142" s="92"/>
    </row>
    <row r="143" spans="2:12" s="7" customFormat="1" x14ac:dyDescent="0.25">
      <c r="B143" s="88"/>
      <c r="C143" s="89" t="s">
        <v>271</v>
      </c>
      <c r="D143" s="90" t="s">
        <v>272</v>
      </c>
      <c r="E143" s="89">
        <v>11101</v>
      </c>
      <c r="F143" s="89" t="s">
        <v>268</v>
      </c>
      <c r="G143" s="89"/>
      <c r="H143" s="90"/>
      <c r="I143" s="90"/>
      <c r="J143" s="91">
        <f t="shared" si="4"/>
        <v>0</v>
      </c>
      <c r="K143" s="90"/>
      <c r="L143" s="92"/>
    </row>
    <row r="144" spans="2:12" s="7" customFormat="1" x14ac:dyDescent="0.25">
      <c r="B144" s="88"/>
      <c r="C144" s="89" t="s">
        <v>273</v>
      </c>
      <c r="D144" s="90" t="s">
        <v>274</v>
      </c>
      <c r="E144" s="89">
        <v>11101</v>
      </c>
      <c r="F144" s="89" t="s">
        <v>268</v>
      </c>
      <c r="G144" s="89"/>
      <c r="H144" s="90"/>
      <c r="I144" s="90"/>
      <c r="J144" s="91">
        <f t="shared" si="4"/>
        <v>0</v>
      </c>
      <c r="K144" s="90"/>
      <c r="L144" s="92"/>
    </row>
    <row r="145" spans="2:12" s="7" customFormat="1" x14ac:dyDescent="0.25">
      <c r="B145" s="88"/>
      <c r="C145" s="89" t="s">
        <v>275</v>
      </c>
      <c r="D145" s="90" t="s">
        <v>276</v>
      </c>
      <c r="E145" s="89">
        <v>11101</v>
      </c>
      <c r="F145" s="89" t="s">
        <v>268</v>
      </c>
      <c r="G145" s="89"/>
      <c r="H145" s="90"/>
      <c r="I145" s="90"/>
      <c r="J145" s="91">
        <f t="shared" si="4"/>
        <v>0</v>
      </c>
      <c r="K145" s="90"/>
      <c r="L145" s="92"/>
    </row>
    <row r="146" spans="2:12" s="7" customFormat="1" x14ac:dyDescent="0.25">
      <c r="B146" s="88"/>
      <c r="C146" s="89" t="s">
        <v>277</v>
      </c>
      <c r="D146" s="90" t="s">
        <v>278</v>
      </c>
      <c r="E146" s="89">
        <v>11101</v>
      </c>
      <c r="F146" s="89" t="s">
        <v>268</v>
      </c>
      <c r="G146" s="89"/>
      <c r="H146" s="90"/>
      <c r="I146" s="90"/>
      <c r="J146" s="91">
        <f t="shared" si="4"/>
        <v>0</v>
      </c>
      <c r="K146" s="90"/>
      <c r="L146" s="92"/>
    </row>
    <row r="147" spans="2:12" s="7" customFormat="1" x14ac:dyDescent="0.25">
      <c r="B147" s="88"/>
      <c r="C147" s="89" t="s">
        <v>279</v>
      </c>
      <c r="D147" s="90" t="s">
        <v>280</v>
      </c>
      <c r="E147" s="89">
        <v>11102</v>
      </c>
      <c r="F147" s="89" t="s">
        <v>51</v>
      </c>
      <c r="G147" s="89"/>
      <c r="H147" s="90"/>
      <c r="I147" s="90"/>
      <c r="J147" s="91">
        <f t="shared" si="4"/>
        <v>0</v>
      </c>
      <c r="K147" s="90"/>
      <c r="L147" s="92"/>
    </row>
    <row r="148" spans="2:12" s="7" customFormat="1" ht="15" x14ac:dyDescent="0.25">
      <c r="B148" s="88"/>
      <c r="C148" s="105" t="s">
        <v>281</v>
      </c>
      <c r="D148" s="106" t="s">
        <v>282</v>
      </c>
      <c r="E148" s="89"/>
      <c r="F148" s="89"/>
      <c r="G148" s="89"/>
      <c r="H148" s="90"/>
      <c r="I148" s="90"/>
      <c r="J148" s="91"/>
      <c r="K148" s="90"/>
      <c r="L148" s="92"/>
    </row>
    <row r="149" spans="2:12" s="7" customFormat="1" x14ac:dyDescent="0.25">
      <c r="B149" s="88"/>
      <c r="C149" s="89" t="s">
        <v>283</v>
      </c>
      <c r="D149" s="90" t="s">
        <v>284</v>
      </c>
      <c r="E149" s="89">
        <v>11102</v>
      </c>
      <c r="F149" s="89" t="s">
        <v>51</v>
      </c>
      <c r="G149" s="89"/>
      <c r="H149" s="90"/>
      <c r="I149" s="90"/>
      <c r="J149" s="91">
        <f t="shared" si="4"/>
        <v>0</v>
      </c>
      <c r="K149" s="90"/>
      <c r="L149" s="92"/>
    </row>
    <row r="150" spans="2:12" s="7" customFormat="1" x14ac:dyDescent="0.25">
      <c r="B150" s="88"/>
      <c r="C150" s="89" t="s">
        <v>285</v>
      </c>
      <c r="D150" s="90" t="s">
        <v>286</v>
      </c>
      <c r="E150" s="89">
        <v>31105</v>
      </c>
      <c r="F150" s="89" t="s">
        <v>20</v>
      </c>
      <c r="G150" s="89"/>
      <c r="H150" s="90"/>
      <c r="I150" s="90"/>
      <c r="J150" s="91">
        <f t="shared" si="4"/>
        <v>0</v>
      </c>
      <c r="K150" s="90"/>
      <c r="L150" s="92"/>
    </row>
    <row r="151" spans="2:12" s="7" customFormat="1" x14ac:dyDescent="0.25">
      <c r="B151" s="88"/>
      <c r="C151" s="89" t="s">
        <v>287</v>
      </c>
      <c r="D151" s="90" t="s">
        <v>288</v>
      </c>
      <c r="E151" s="89">
        <v>11106</v>
      </c>
      <c r="F151" s="89" t="s">
        <v>30</v>
      </c>
      <c r="G151" s="89"/>
      <c r="H151" s="90"/>
      <c r="I151" s="90"/>
      <c r="J151" s="91">
        <f t="shared" si="4"/>
        <v>0</v>
      </c>
      <c r="K151" s="90"/>
      <c r="L151" s="92"/>
    </row>
    <row r="152" spans="2:12" s="7" customFormat="1" x14ac:dyDescent="0.25">
      <c r="B152" s="88"/>
      <c r="C152" s="89" t="s">
        <v>289</v>
      </c>
      <c r="D152" s="90" t="s">
        <v>290</v>
      </c>
      <c r="E152" s="89">
        <v>11102</v>
      </c>
      <c r="F152" s="89" t="s">
        <v>23</v>
      </c>
      <c r="G152" s="89"/>
      <c r="H152" s="90"/>
      <c r="I152" s="90"/>
      <c r="J152" s="91">
        <f t="shared" si="4"/>
        <v>0</v>
      </c>
      <c r="K152" s="90"/>
      <c r="L152" s="92"/>
    </row>
    <row r="153" spans="2:12" s="7" customFormat="1" x14ac:dyDescent="0.25">
      <c r="B153" s="88"/>
      <c r="C153" s="89" t="s">
        <v>291</v>
      </c>
      <c r="D153" s="90" t="s">
        <v>292</v>
      </c>
      <c r="E153" s="89">
        <v>11106</v>
      </c>
      <c r="F153" s="89" t="s">
        <v>23</v>
      </c>
      <c r="G153" s="89"/>
      <c r="H153" s="90"/>
      <c r="I153" s="90"/>
      <c r="J153" s="91">
        <f t="shared" si="4"/>
        <v>0</v>
      </c>
      <c r="K153" s="90"/>
      <c r="L153" s="92"/>
    </row>
    <row r="154" spans="2:12" s="7" customFormat="1" x14ac:dyDescent="0.25">
      <c r="B154" s="88"/>
      <c r="C154" s="89" t="s">
        <v>293</v>
      </c>
      <c r="D154" s="90" t="s">
        <v>294</v>
      </c>
      <c r="E154" s="89">
        <v>11102</v>
      </c>
      <c r="F154" s="89" t="s">
        <v>23</v>
      </c>
      <c r="G154" s="89"/>
      <c r="H154" s="90"/>
      <c r="I154" s="90"/>
      <c r="J154" s="91">
        <f t="shared" si="4"/>
        <v>0</v>
      </c>
      <c r="K154" s="90"/>
      <c r="L154" s="92"/>
    </row>
    <row r="155" spans="2:12" s="7" customFormat="1" x14ac:dyDescent="0.25">
      <c r="B155" s="88"/>
      <c r="C155" s="89" t="s">
        <v>295</v>
      </c>
      <c r="D155" s="90" t="s">
        <v>296</v>
      </c>
      <c r="E155" s="89">
        <v>11102</v>
      </c>
      <c r="F155" s="89" t="s">
        <v>23</v>
      </c>
      <c r="G155" s="89"/>
      <c r="H155" s="90"/>
      <c r="I155" s="90"/>
      <c r="J155" s="91">
        <f t="shared" si="4"/>
        <v>0</v>
      </c>
      <c r="K155" s="90"/>
      <c r="L155" s="92"/>
    </row>
    <row r="156" spans="2:12" s="7" customFormat="1" x14ac:dyDescent="0.25">
      <c r="B156" s="88"/>
      <c r="C156" s="89" t="s">
        <v>297</v>
      </c>
      <c r="D156" s="90" t="s">
        <v>298</v>
      </c>
      <c r="E156" s="89">
        <v>11102</v>
      </c>
      <c r="F156" s="89" t="s">
        <v>23</v>
      </c>
      <c r="G156" s="89"/>
      <c r="H156" s="90"/>
      <c r="I156" s="90"/>
      <c r="J156" s="91">
        <f t="shared" si="4"/>
        <v>0</v>
      </c>
      <c r="K156" s="90"/>
      <c r="L156" s="92"/>
    </row>
    <row r="157" spans="2:12" s="7" customFormat="1" x14ac:dyDescent="0.25">
      <c r="B157" s="88"/>
      <c r="C157" s="89" t="s">
        <v>299</v>
      </c>
      <c r="D157" s="90" t="s">
        <v>300</v>
      </c>
      <c r="E157" s="89">
        <v>11102</v>
      </c>
      <c r="F157" s="89" t="s">
        <v>23</v>
      </c>
      <c r="G157" s="89"/>
      <c r="H157" s="90"/>
      <c r="I157" s="90"/>
      <c r="J157" s="91">
        <f t="shared" si="4"/>
        <v>0</v>
      </c>
      <c r="K157" s="90"/>
      <c r="L157" s="92"/>
    </row>
    <row r="158" spans="2:12" s="7" customFormat="1" x14ac:dyDescent="0.25">
      <c r="B158" s="88"/>
      <c r="C158" s="89" t="s">
        <v>301</v>
      </c>
      <c r="D158" s="90" t="s">
        <v>302</v>
      </c>
      <c r="E158" s="89">
        <v>13202</v>
      </c>
      <c r="F158" s="89" t="s">
        <v>23</v>
      </c>
      <c r="G158" s="89"/>
      <c r="H158" s="90"/>
      <c r="I158" s="90"/>
      <c r="J158" s="91">
        <f t="shared" si="4"/>
        <v>0</v>
      </c>
      <c r="K158" s="90"/>
      <c r="L158" s="92"/>
    </row>
    <row r="159" spans="2:12" s="7" customFormat="1" x14ac:dyDescent="0.25">
      <c r="B159" s="88"/>
      <c r="C159" s="89" t="s">
        <v>303</v>
      </c>
      <c r="D159" s="90" t="s">
        <v>304</v>
      </c>
      <c r="E159" s="89">
        <v>14601</v>
      </c>
      <c r="F159" s="89" t="s">
        <v>23</v>
      </c>
      <c r="G159" s="89"/>
      <c r="H159" s="90"/>
      <c r="I159" s="90"/>
      <c r="J159" s="91">
        <f t="shared" si="4"/>
        <v>0</v>
      </c>
      <c r="K159" s="90"/>
      <c r="L159" s="92"/>
    </row>
    <row r="160" spans="2:12" s="7" customFormat="1" x14ac:dyDescent="0.25">
      <c r="B160" s="88"/>
      <c r="C160" s="89" t="s">
        <v>305</v>
      </c>
      <c r="D160" s="90" t="s">
        <v>306</v>
      </c>
      <c r="E160" s="89">
        <v>11102</v>
      </c>
      <c r="F160" s="89" t="s">
        <v>23</v>
      </c>
      <c r="G160" s="89"/>
      <c r="H160" s="90"/>
      <c r="I160" s="90"/>
      <c r="J160" s="91">
        <f t="shared" si="4"/>
        <v>0</v>
      </c>
      <c r="K160" s="90"/>
      <c r="L160" s="92"/>
    </row>
    <row r="161" spans="2:12" s="7" customFormat="1" x14ac:dyDescent="0.25">
      <c r="B161" s="88"/>
      <c r="C161" s="89" t="s">
        <v>307</v>
      </c>
      <c r="D161" s="90" t="s">
        <v>308</v>
      </c>
      <c r="E161" s="89">
        <v>13201</v>
      </c>
      <c r="F161" s="89" t="s">
        <v>23</v>
      </c>
      <c r="G161" s="89"/>
      <c r="H161" s="90"/>
      <c r="I161" s="90"/>
      <c r="J161" s="91">
        <f t="shared" si="4"/>
        <v>0</v>
      </c>
      <c r="K161" s="90"/>
      <c r="L161" s="92"/>
    </row>
    <row r="162" spans="2:12" s="7" customFormat="1" x14ac:dyDescent="0.25">
      <c r="B162" s="88"/>
      <c r="C162" s="89" t="s">
        <v>309</v>
      </c>
      <c r="D162" s="90" t="s">
        <v>310</v>
      </c>
      <c r="E162" s="89">
        <v>32200</v>
      </c>
      <c r="F162" s="89"/>
      <c r="G162" s="89"/>
      <c r="H162" s="90"/>
      <c r="I162" s="90"/>
      <c r="J162" s="91">
        <f t="shared" si="4"/>
        <v>0</v>
      </c>
      <c r="K162" s="90"/>
      <c r="L162" s="92"/>
    </row>
    <row r="163" spans="2:12" s="7" customFormat="1" x14ac:dyDescent="0.25">
      <c r="B163" s="88"/>
      <c r="C163" s="89" t="s">
        <v>311</v>
      </c>
      <c r="D163" s="90" t="s">
        <v>312</v>
      </c>
      <c r="E163" s="89">
        <v>14501</v>
      </c>
      <c r="F163" s="89" t="s">
        <v>51</v>
      </c>
      <c r="G163" s="89"/>
      <c r="H163" s="90"/>
      <c r="I163" s="90"/>
      <c r="J163" s="91">
        <f t="shared" si="4"/>
        <v>0</v>
      </c>
      <c r="K163" s="90"/>
      <c r="L163" s="92"/>
    </row>
    <row r="164" spans="2:12" s="7" customFormat="1" x14ac:dyDescent="0.25">
      <c r="B164" s="88"/>
      <c r="C164" s="89" t="s">
        <v>313</v>
      </c>
      <c r="D164" s="90" t="s">
        <v>314</v>
      </c>
      <c r="E164" s="89">
        <v>11101</v>
      </c>
      <c r="F164" s="89" t="s">
        <v>51</v>
      </c>
      <c r="G164" s="89"/>
      <c r="H164" s="90"/>
      <c r="I164" s="90"/>
      <c r="J164" s="91">
        <f t="shared" si="4"/>
        <v>0</v>
      </c>
      <c r="K164" s="90"/>
      <c r="L164" s="92"/>
    </row>
    <row r="165" spans="2:12" s="7" customFormat="1" x14ac:dyDescent="0.25">
      <c r="B165" s="88"/>
      <c r="C165" s="89" t="s">
        <v>315</v>
      </c>
      <c r="D165" s="90" t="s">
        <v>316</v>
      </c>
      <c r="E165" s="89">
        <v>11101</v>
      </c>
      <c r="F165" s="89" t="s">
        <v>51</v>
      </c>
      <c r="G165" s="89"/>
      <c r="H165" s="90"/>
      <c r="I165" s="90"/>
      <c r="J165" s="91">
        <f t="shared" si="4"/>
        <v>0</v>
      </c>
      <c r="K165" s="90"/>
      <c r="L165" s="92"/>
    </row>
    <row r="166" spans="2:12" s="7" customFormat="1" x14ac:dyDescent="0.25">
      <c r="B166" s="88"/>
      <c r="C166" s="89" t="s">
        <v>317</v>
      </c>
      <c r="D166" s="90" t="s">
        <v>318</v>
      </c>
      <c r="E166" s="89">
        <v>11101</v>
      </c>
      <c r="F166" s="89" t="s">
        <v>51</v>
      </c>
      <c r="G166" s="89"/>
      <c r="H166" s="90"/>
      <c r="I166" s="90"/>
      <c r="J166" s="91">
        <f t="shared" si="4"/>
        <v>0</v>
      </c>
      <c r="K166" s="90"/>
      <c r="L166" s="92"/>
    </row>
    <row r="167" spans="2:12" s="7" customFormat="1" x14ac:dyDescent="0.25">
      <c r="B167" s="88"/>
      <c r="C167" s="89" t="s">
        <v>319</v>
      </c>
      <c r="D167" s="90" t="s">
        <v>320</v>
      </c>
      <c r="E167" s="89">
        <v>14601</v>
      </c>
      <c r="F167" s="89" t="s">
        <v>51</v>
      </c>
      <c r="G167" s="89"/>
      <c r="H167" s="90"/>
      <c r="I167" s="90"/>
      <c r="J167" s="91">
        <f t="shared" si="4"/>
        <v>0</v>
      </c>
      <c r="K167" s="90"/>
      <c r="L167" s="92"/>
    </row>
    <row r="168" spans="2:12" s="7" customFormat="1" x14ac:dyDescent="0.25">
      <c r="B168" s="88"/>
      <c r="C168" s="89" t="s">
        <v>321</v>
      </c>
      <c r="D168" s="90" t="s">
        <v>322</v>
      </c>
      <c r="E168" s="89">
        <v>32406</v>
      </c>
      <c r="F168" s="89" t="s">
        <v>51</v>
      </c>
      <c r="G168" s="89"/>
      <c r="H168" s="90"/>
      <c r="I168" s="90"/>
      <c r="J168" s="91">
        <f t="shared" si="4"/>
        <v>0</v>
      </c>
      <c r="K168" s="90"/>
      <c r="L168" s="92"/>
    </row>
    <row r="169" spans="2:12" s="7" customFormat="1" x14ac:dyDescent="0.25">
      <c r="B169" s="88"/>
      <c r="C169" s="89" t="s">
        <v>323</v>
      </c>
      <c r="D169" s="90" t="s">
        <v>324</v>
      </c>
      <c r="E169" s="89">
        <v>32401</v>
      </c>
      <c r="F169" s="89" t="s">
        <v>20</v>
      </c>
      <c r="G169" s="89"/>
      <c r="H169" s="90"/>
      <c r="I169" s="90"/>
      <c r="J169" s="91">
        <f t="shared" si="4"/>
        <v>0</v>
      </c>
      <c r="K169" s="90"/>
      <c r="L169" s="92"/>
    </row>
    <row r="170" spans="2:12" s="7" customFormat="1" x14ac:dyDescent="0.25">
      <c r="B170" s="88"/>
      <c r="C170" s="89" t="s">
        <v>325</v>
      </c>
      <c r="D170" s="90" t="s">
        <v>326</v>
      </c>
      <c r="E170" s="89">
        <v>31204</v>
      </c>
      <c r="F170" s="89" t="s">
        <v>20</v>
      </c>
      <c r="G170" s="89"/>
      <c r="H170" s="90"/>
      <c r="I170" s="90"/>
      <c r="J170" s="91">
        <f t="shared" si="4"/>
        <v>0</v>
      </c>
      <c r="K170" s="90"/>
      <c r="L170" s="92"/>
    </row>
    <row r="171" spans="2:12" s="7" customFormat="1" x14ac:dyDescent="0.25">
      <c r="B171" s="23"/>
      <c r="C171" s="13" t="s">
        <v>327</v>
      </c>
      <c r="D171" s="12" t="s">
        <v>328</v>
      </c>
      <c r="E171" s="13">
        <v>31204</v>
      </c>
      <c r="F171" s="13" t="s">
        <v>20</v>
      </c>
      <c r="G171" s="13"/>
      <c r="H171" s="12"/>
      <c r="I171" s="12"/>
      <c r="J171" s="14">
        <f t="shared" ref="J171" si="5">(H171+I171)*G171</f>
        <v>0</v>
      </c>
      <c r="K171" s="12"/>
      <c r="L171" s="24"/>
    </row>
    <row r="172" spans="2:12" s="7" customFormat="1" x14ac:dyDescent="0.25">
      <c r="B172" s="88"/>
      <c r="C172" s="89" t="s">
        <v>329</v>
      </c>
      <c r="D172" s="90" t="s">
        <v>330</v>
      </c>
      <c r="E172" s="89">
        <v>32301</v>
      </c>
      <c r="F172" s="89" t="s">
        <v>20</v>
      </c>
      <c r="G172" s="89"/>
      <c r="H172" s="90"/>
      <c r="I172" s="90"/>
      <c r="J172" s="91">
        <f t="shared" si="4"/>
        <v>0</v>
      </c>
      <c r="K172" s="90"/>
      <c r="L172" s="92"/>
    </row>
    <row r="173" spans="2:12" s="7" customFormat="1" x14ac:dyDescent="0.25">
      <c r="B173" s="23"/>
      <c r="C173" s="13" t="s">
        <v>331</v>
      </c>
      <c r="D173" s="12" t="s">
        <v>332</v>
      </c>
      <c r="E173" s="13">
        <v>31204</v>
      </c>
      <c r="F173" s="13" t="s">
        <v>20</v>
      </c>
      <c r="G173" s="13"/>
      <c r="H173" s="12"/>
      <c r="I173" s="12"/>
      <c r="J173" s="14">
        <f t="shared" si="4"/>
        <v>0</v>
      </c>
      <c r="K173" s="12"/>
      <c r="L173" s="24"/>
    </row>
    <row r="174" spans="2:12" s="7" customFormat="1" ht="15" thickBot="1" x14ac:dyDescent="0.3">
      <c r="B174" s="25"/>
      <c r="C174" s="26" t="s">
        <v>333</v>
      </c>
      <c r="D174" s="27" t="s">
        <v>42</v>
      </c>
      <c r="E174" s="26"/>
      <c r="F174" s="26"/>
      <c r="G174" s="26"/>
      <c r="H174" s="27"/>
      <c r="I174" s="27"/>
      <c r="J174" s="28">
        <f t="shared" si="4"/>
        <v>0</v>
      </c>
      <c r="K174" s="27"/>
      <c r="L174" s="29"/>
    </row>
    <row r="175" spans="2:12" s="7" customFormat="1" ht="15.75" thickBot="1" x14ac:dyDescent="0.3">
      <c r="B175" s="30" t="e">
        <f>#REF!</f>
        <v>#REF!</v>
      </c>
      <c r="C175" s="151" t="e">
        <f>#REF!</f>
        <v>#REF!</v>
      </c>
      <c r="D175" s="151"/>
      <c r="E175" s="31"/>
      <c r="F175" s="31"/>
      <c r="G175" s="31"/>
      <c r="H175" s="32"/>
      <c r="I175" s="32"/>
      <c r="J175" s="33"/>
      <c r="K175" s="32">
        <f>SUM(J176:J191)</f>
        <v>0</v>
      </c>
      <c r="L175" s="34"/>
    </row>
    <row r="176" spans="2:12" s="7" customFormat="1" x14ac:dyDescent="0.25">
      <c r="B176" s="93"/>
      <c r="C176" s="94" t="s">
        <v>334</v>
      </c>
      <c r="D176" s="95" t="s">
        <v>335</v>
      </c>
      <c r="E176" s="94">
        <v>14501</v>
      </c>
      <c r="F176" s="94" t="s">
        <v>23</v>
      </c>
      <c r="G176" s="94"/>
      <c r="H176" s="95"/>
      <c r="I176" s="95"/>
      <c r="J176" s="96">
        <f t="shared" si="4"/>
        <v>0</v>
      </c>
      <c r="K176" s="95"/>
      <c r="L176" s="97"/>
    </row>
    <row r="177" spans="2:12" s="7" customFormat="1" ht="28.5" x14ac:dyDescent="0.25">
      <c r="B177" s="88"/>
      <c r="C177" s="89" t="s">
        <v>336</v>
      </c>
      <c r="D177" s="90" t="s">
        <v>337</v>
      </c>
      <c r="E177" s="89">
        <v>11202</v>
      </c>
      <c r="F177" s="89" t="s">
        <v>30</v>
      </c>
      <c r="G177" s="89"/>
      <c r="H177" s="90"/>
      <c r="I177" s="90"/>
      <c r="J177" s="91">
        <f t="shared" si="4"/>
        <v>0</v>
      </c>
      <c r="K177" s="90"/>
      <c r="L177" s="92" t="s">
        <v>338</v>
      </c>
    </row>
    <row r="178" spans="2:12" s="7" customFormat="1" x14ac:dyDescent="0.25">
      <c r="B178" s="88"/>
      <c r="C178" s="89" t="s">
        <v>339</v>
      </c>
      <c r="D178" s="90" t="s">
        <v>340</v>
      </c>
      <c r="E178" s="89">
        <v>11202</v>
      </c>
      <c r="F178" s="89" t="s">
        <v>51</v>
      </c>
      <c r="G178" s="89"/>
      <c r="H178" s="90"/>
      <c r="I178" s="90"/>
      <c r="J178" s="91">
        <f t="shared" si="4"/>
        <v>0</v>
      </c>
      <c r="K178" s="90"/>
      <c r="L178" s="92" t="s">
        <v>338</v>
      </c>
    </row>
    <row r="179" spans="2:12" s="7" customFormat="1" ht="28.5" x14ac:dyDescent="0.25">
      <c r="B179" s="23"/>
      <c r="C179" s="13" t="s">
        <v>341</v>
      </c>
      <c r="D179" s="12" t="s">
        <v>342</v>
      </c>
      <c r="E179" s="13">
        <v>11202</v>
      </c>
      <c r="F179" s="13" t="s">
        <v>30</v>
      </c>
      <c r="G179" s="13"/>
      <c r="H179" s="12"/>
      <c r="I179" s="12"/>
      <c r="J179" s="14">
        <f t="shared" si="4"/>
        <v>0</v>
      </c>
      <c r="K179" s="12"/>
      <c r="L179" s="24" t="s">
        <v>338</v>
      </c>
    </row>
    <row r="180" spans="2:12" s="7" customFormat="1" x14ac:dyDescent="0.25">
      <c r="B180" s="23"/>
      <c r="C180" s="13" t="s">
        <v>343</v>
      </c>
      <c r="D180" s="12" t="s">
        <v>344</v>
      </c>
      <c r="E180" s="13">
        <v>11202</v>
      </c>
      <c r="F180" s="13" t="s">
        <v>51</v>
      </c>
      <c r="G180" s="13"/>
      <c r="H180" s="12"/>
      <c r="I180" s="12"/>
      <c r="J180" s="14">
        <f t="shared" si="4"/>
        <v>0</v>
      </c>
      <c r="K180" s="12"/>
      <c r="L180" s="24"/>
    </row>
    <row r="181" spans="2:12" s="7" customFormat="1" x14ac:dyDescent="0.25">
      <c r="B181" s="23"/>
      <c r="C181" s="13" t="s">
        <v>345</v>
      </c>
      <c r="D181" s="12" t="s">
        <v>346</v>
      </c>
      <c r="E181" s="13">
        <v>11202</v>
      </c>
      <c r="F181" s="13" t="s">
        <v>51</v>
      </c>
      <c r="G181" s="13"/>
      <c r="H181" s="12"/>
      <c r="I181" s="12"/>
      <c r="J181" s="14">
        <f t="shared" si="4"/>
        <v>0</v>
      </c>
      <c r="K181" s="12"/>
      <c r="L181" s="24"/>
    </row>
    <row r="182" spans="2:12" s="7" customFormat="1" x14ac:dyDescent="0.25">
      <c r="B182" s="88"/>
      <c r="C182" s="89" t="s">
        <v>347</v>
      </c>
      <c r="D182" s="90" t="s">
        <v>348</v>
      </c>
      <c r="E182" s="89">
        <v>14501</v>
      </c>
      <c r="F182" s="89" t="s">
        <v>51</v>
      </c>
      <c r="G182" s="89"/>
      <c r="H182" s="90"/>
      <c r="I182" s="90"/>
      <c r="J182" s="91">
        <f t="shared" si="4"/>
        <v>0</v>
      </c>
      <c r="K182" s="90"/>
      <c r="L182" s="92"/>
    </row>
    <row r="183" spans="2:12" s="7" customFormat="1" x14ac:dyDescent="0.25">
      <c r="B183" s="88"/>
      <c r="C183" s="89" t="s">
        <v>349</v>
      </c>
      <c r="D183" s="90" t="s">
        <v>350</v>
      </c>
      <c r="E183" s="89">
        <v>11102</v>
      </c>
      <c r="F183" s="89" t="s">
        <v>51</v>
      </c>
      <c r="G183" s="89"/>
      <c r="H183" s="90"/>
      <c r="I183" s="90"/>
      <c r="J183" s="91">
        <f t="shared" si="4"/>
        <v>0</v>
      </c>
      <c r="K183" s="90"/>
      <c r="L183" s="92"/>
    </row>
    <row r="184" spans="2:12" s="7" customFormat="1" x14ac:dyDescent="0.25">
      <c r="B184" s="88"/>
      <c r="C184" s="89" t="s">
        <v>351</v>
      </c>
      <c r="D184" s="90" t="s">
        <v>352</v>
      </c>
      <c r="E184" s="89">
        <v>14501</v>
      </c>
      <c r="F184" s="89" t="s">
        <v>20</v>
      </c>
      <c r="G184" s="89"/>
      <c r="H184" s="90"/>
      <c r="I184" s="90"/>
      <c r="J184" s="91">
        <f t="shared" si="4"/>
        <v>0</v>
      </c>
      <c r="K184" s="90"/>
      <c r="L184" s="92"/>
    </row>
    <row r="185" spans="2:12" s="7" customFormat="1" x14ac:dyDescent="0.25">
      <c r="B185" s="23"/>
      <c r="C185" s="13" t="s">
        <v>353</v>
      </c>
      <c r="D185" s="12" t="s">
        <v>354</v>
      </c>
      <c r="E185" s="13">
        <v>11202</v>
      </c>
      <c r="F185" s="13" t="s">
        <v>23</v>
      </c>
      <c r="G185" s="13"/>
      <c r="H185" s="12"/>
      <c r="I185" s="12"/>
      <c r="J185" s="14">
        <f t="shared" si="4"/>
        <v>0</v>
      </c>
      <c r="K185" s="12"/>
      <c r="L185" s="24"/>
    </row>
    <row r="186" spans="2:12" s="7" customFormat="1" x14ac:dyDescent="0.25">
      <c r="B186" s="23"/>
      <c r="C186" s="13" t="s">
        <v>355</v>
      </c>
      <c r="D186" s="12" t="s">
        <v>356</v>
      </c>
      <c r="E186" s="13">
        <v>31101</v>
      </c>
      <c r="F186" s="13" t="s">
        <v>51</v>
      </c>
      <c r="G186" s="13"/>
      <c r="H186" s="12"/>
      <c r="I186" s="12"/>
      <c r="J186" s="14">
        <f t="shared" si="4"/>
        <v>0</v>
      </c>
      <c r="K186" s="12"/>
      <c r="L186" s="24"/>
    </row>
    <row r="187" spans="2:12" s="7" customFormat="1" ht="28.5" x14ac:dyDescent="0.25">
      <c r="B187" s="88"/>
      <c r="C187" s="89" t="s">
        <v>357</v>
      </c>
      <c r="D187" s="90" t="s">
        <v>358</v>
      </c>
      <c r="E187" s="89">
        <v>31101</v>
      </c>
      <c r="F187" s="89" t="s">
        <v>51</v>
      </c>
      <c r="G187" s="89"/>
      <c r="H187" s="90"/>
      <c r="I187" s="90"/>
      <c r="J187" s="91">
        <f t="shared" si="4"/>
        <v>0</v>
      </c>
      <c r="K187" s="90"/>
      <c r="L187" s="92" t="s">
        <v>338</v>
      </c>
    </row>
    <row r="188" spans="2:12" s="7" customFormat="1" ht="28.5" x14ac:dyDescent="0.25">
      <c r="B188" s="88"/>
      <c r="C188" s="89" t="s">
        <v>359</v>
      </c>
      <c r="D188" s="90" t="s">
        <v>360</v>
      </c>
      <c r="E188" s="89">
        <v>11202</v>
      </c>
      <c r="F188" s="89" t="s">
        <v>51</v>
      </c>
      <c r="G188" s="89"/>
      <c r="H188" s="90"/>
      <c r="I188" s="90"/>
      <c r="J188" s="91">
        <f t="shared" si="4"/>
        <v>0</v>
      </c>
      <c r="K188" s="90"/>
      <c r="L188" s="92" t="s">
        <v>338</v>
      </c>
    </row>
    <row r="189" spans="2:12" s="7" customFormat="1" ht="28.5" x14ac:dyDescent="0.25">
      <c r="B189" s="88"/>
      <c r="C189" s="89" t="s">
        <v>361</v>
      </c>
      <c r="D189" s="90" t="s">
        <v>362</v>
      </c>
      <c r="E189" s="89">
        <v>11202</v>
      </c>
      <c r="F189" s="89" t="s">
        <v>51</v>
      </c>
      <c r="G189" s="89"/>
      <c r="H189" s="90"/>
      <c r="I189" s="90"/>
      <c r="J189" s="91">
        <f t="shared" si="4"/>
        <v>0</v>
      </c>
      <c r="K189" s="90"/>
      <c r="L189" s="92" t="s">
        <v>338</v>
      </c>
    </row>
    <row r="190" spans="2:12" s="7" customFormat="1" x14ac:dyDescent="0.25">
      <c r="B190" s="88"/>
      <c r="C190" s="89" t="s">
        <v>363</v>
      </c>
      <c r="D190" s="90" t="s">
        <v>364</v>
      </c>
      <c r="E190" s="89">
        <v>11202</v>
      </c>
      <c r="F190" s="89" t="s">
        <v>30</v>
      </c>
      <c r="G190" s="89"/>
      <c r="H190" s="90"/>
      <c r="I190" s="90"/>
      <c r="J190" s="91">
        <f t="shared" si="4"/>
        <v>0</v>
      </c>
      <c r="K190" s="90"/>
      <c r="L190" s="92"/>
    </row>
    <row r="191" spans="2:12" s="7" customFormat="1" ht="15" thickBot="1" x14ac:dyDescent="0.3">
      <c r="B191" s="98"/>
      <c r="C191" s="99" t="s">
        <v>365</v>
      </c>
      <c r="D191" s="100" t="s">
        <v>42</v>
      </c>
      <c r="E191" s="99"/>
      <c r="F191" s="99"/>
      <c r="G191" s="99"/>
      <c r="H191" s="100"/>
      <c r="I191" s="100"/>
      <c r="J191" s="101">
        <f t="shared" si="4"/>
        <v>0</v>
      </c>
      <c r="K191" s="100"/>
      <c r="L191" s="102"/>
    </row>
    <row r="192" spans="2:12" s="7" customFormat="1" ht="15.75" thickBot="1" x14ac:dyDescent="0.3">
      <c r="B192" s="30" t="e">
        <f>#REF!</f>
        <v>#REF!</v>
      </c>
      <c r="C192" s="151" t="e">
        <f>#REF!</f>
        <v>#REF!</v>
      </c>
      <c r="D192" s="151"/>
      <c r="E192" s="31"/>
      <c r="F192" s="31"/>
      <c r="G192" s="31"/>
      <c r="H192" s="32"/>
      <c r="I192" s="32"/>
      <c r="J192" s="33"/>
      <c r="K192" s="32">
        <f>SUM(J193:J224)</f>
        <v>0</v>
      </c>
      <c r="L192" s="34"/>
    </row>
    <row r="193" spans="2:12" s="7" customFormat="1" ht="15" x14ac:dyDescent="0.25">
      <c r="B193" s="93"/>
      <c r="C193" s="103" t="s">
        <v>366</v>
      </c>
      <c r="D193" s="104" t="s">
        <v>367</v>
      </c>
      <c r="E193" s="94"/>
      <c r="F193" s="94"/>
      <c r="G193" s="94"/>
      <c r="H193" s="95"/>
      <c r="I193" s="95"/>
      <c r="J193" s="96"/>
      <c r="K193" s="95"/>
      <c r="L193" s="97"/>
    </row>
    <row r="194" spans="2:12" s="7" customFormat="1" x14ac:dyDescent="0.25">
      <c r="B194" s="88"/>
      <c r="C194" s="89" t="s">
        <v>368</v>
      </c>
      <c r="D194" s="90" t="s">
        <v>369</v>
      </c>
      <c r="E194" s="89">
        <v>11203</v>
      </c>
      <c r="F194" s="89" t="s">
        <v>30</v>
      </c>
      <c r="G194" s="89"/>
      <c r="H194" s="90"/>
      <c r="I194" s="90"/>
      <c r="J194" s="91">
        <f>(H194+I194)*G194</f>
        <v>0</v>
      </c>
      <c r="K194" s="90"/>
      <c r="L194" s="92"/>
    </row>
    <row r="195" spans="2:12" s="7" customFormat="1" x14ac:dyDescent="0.25">
      <c r="B195" s="88"/>
      <c r="C195" s="89" t="s">
        <v>370</v>
      </c>
      <c r="D195" s="90" t="s">
        <v>371</v>
      </c>
      <c r="E195" s="89">
        <v>31105</v>
      </c>
      <c r="F195" s="89" t="s">
        <v>30</v>
      </c>
      <c r="G195" s="89"/>
      <c r="H195" s="90"/>
      <c r="I195" s="90"/>
      <c r="J195" s="91">
        <f t="shared" ref="J195:J196" si="6">(H195+I195)*G195</f>
        <v>0</v>
      </c>
      <c r="K195" s="90"/>
      <c r="L195" s="92"/>
    </row>
    <row r="196" spans="2:12" s="7" customFormat="1" x14ac:dyDescent="0.25">
      <c r="B196" s="88"/>
      <c r="C196" s="89" t="s">
        <v>372</v>
      </c>
      <c r="D196" s="90" t="s">
        <v>373</v>
      </c>
      <c r="E196" s="89">
        <v>31105</v>
      </c>
      <c r="F196" s="89" t="s">
        <v>30</v>
      </c>
      <c r="G196" s="89"/>
      <c r="H196" s="90"/>
      <c r="I196" s="90"/>
      <c r="J196" s="91">
        <f t="shared" si="6"/>
        <v>0</v>
      </c>
      <c r="K196" s="90"/>
      <c r="L196" s="92"/>
    </row>
    <row r="197" spans="2:12" s="7" customFormat="1" ht="15" x14ac:dyDescent="0.25">
      <c r="B197" s="88"/>
      <c r="C197" s="105" t="s">
        <v>374</v>
      </c>
      <c r="D197" s="106" t="s">
        <v>375</v>
      </c>
      <c r="E197" s="89"/>
      <c r="F197" s="89"/>
      <c r="G197" s="89"/>
      <c r="H197" s="90"/>
      <c r="I197" s="90"/>
      <c r="J197" s="91"/>
      <c r="K197" s="90"/>
      <c r="L197" s="92"/>
    </row>
    <row r="198" spans="2:12" s="7" customFormat="1" x14ac:dyDescent="0.25">
      <c r="B198" s="88"/>
      <c r="C198" s="89" t="s">
        <v>376</v>
      </c>
      <c r="D198" s="90" t="s">
        <v>377</v>
      </c>
      <c r="E198" s="89">
        <v>11203</v>
      </c>
      <c r="F198" s="89" t="s">
        <v>51</v>
      </c>
      <c r="G198" s="89"/>
      <c r="H198" s="90"/>
      <c r="I198" s="90"/>
      <c r="J198" s="91">
        <f t="shared" ref="J198:J224" si="7">(H198+I198)*G198</f>
        <v>0</v>
      </c>
      <c r="K198" s="90"/>
      <c r="L198" s="92"/>
    </row>
    <row r="199" spans="2:12" s="7" customFormat="1" x14ac:dyDescent="0.25">
      <c r="B199" s="88"/>
      <c r="C199" s="89" t="s">
        <v>378</v>
      </c>
      <c r="D199" s="90" t="s">
        <v>379</v>
      </c>
      <c r="E199" s="89">
        <v>11203</v>
      </c>
      <c r="F199" s="89" t="s">
        <v>20</v>
      </c>
      <c r="G199" s="89"/>
      <c r="H199" s="90"/>
      <c r="I199" s="90"/>
      <c r="J199" s="91">
        <f t="shared" si="7"/>
        <v>0</v>
      </c>
      <c r="K199" s="90"/>
      <c r="L199" s="92"/>
    </row>
    <row r="200" spans="2:12" s="7" customFormat="1" ht="42.75" x14ac:dyDescent="0.25">
      <c r="B200" s="88"/>
      <c r="C200" s="89" t="s">
        <v>380</v>
      </c>
      <c r="D200" s="90" t="s">
        <v>381</v>
      </c>
      <c r="E200" s="89">
        <v>11203</v>
      </c>
      <c r="F200" s="89" t="s">
        <v>51</v>
      </c>
      <c r="G200" s="89"/>
      <c r="H200" s="90"/>
      <c r="I200" s="90"/>
      <c r="J200" s="91">
        <f t="shared" si="7"/>
        <v>0</v>
      </c>
      <c r="K200" s="90"/>
      <c r="L200" s="92"/>
    </row>
    <row r="201" spans="2:12" s="7" customFormat="1" x14ac:dyDescent="0.25">
      <c r="B201" s="88"/>
      <c r="C201" s="89" t="s">
        <v>382</v>
      </c>
      <c r="D201" s="90" t="s">
        <v>383</v>
      </c>
      <c r="E201" s="89">
        <v>11203</v>
      </c>
      <c r="F201" s="89" t="s">
        <v>51</v>
      </c>
      <c r="G201" s="89"/>
      <c r="H201" s="90"/>
      <c r="I201" s="90"/>
      <c r="J201" s="91">
        <f t="shared" si="7"/>
        <v>0</v>
      </c>
      <c r="K201" s="90"/>
      <c r="L201" s="92"/>
    </row>
    <row r="202" spans="2:12" s="7" customFormat="1" ht="28.5" x14ac:dyDescent="0.25">
      <c r="B202" s="88"/>
      <c r="C202" s="89" t="s">
        <v>384</v>
      </c>
      <c r="D202" s="90" t="s">
        <v>385</v>
      </c>
      <c r="E202" s="89">
        <v>11103</v>
      </c>
      <c r="F202" s="89" t="s">
        <v>30</v>
      </c>
      <c r="G202" s="89"/>
      <c r="H202" s="90"/>
      <c r="I202" s="90"/>
      <c r="J202" s="91">
        <f t="shared" si="7"/>
        <v>0</v>
      </c>
      <c r="K202" s="90"/>
      <c r="L202" s="92"/>
    </row>
    <row r="203" spans="2:12" s="7" customFormat="1" x14ac:dyDescent="0.25">
      <c r="B203" s="88"/>
      <c r="C203" s="89" t="s">
        <v>386</v>
      </c>
      <c r="D203" s="90" t="s">
        <v>387</v>
      </c>
      <c r="E203" s="89">
        <v>11203</v>
      </c>
      <c r="F203" s="89" t="s">
        <v>23</v>
      </c>
      <c r="G203" s="89"/>
      <c r="H203" s="90"/>
      <c r="I203" s="90"/>
      <c r="J203" s="91">
        <f t="shared" si="7"/>
        <v>0</v>
      </c>
      <c r="K203" s="90"/>
      <c r="L203" s="92"/>
    </row>
    <row r="204" spans="2:12" s="7" customFormat="1" x14ac:dyDescent="0.25">
      <c r="B204" s="23"/>
      <c r="C204" s="13" t="s">
        <v>388</v>
      </c>
      <c r="D204" s="12" t="s">
        <v>389</v>
      </c>
      <c r="E204" s="13">
        <v>11203</v>
      </c>
      <c r="F204" s="13" t="s">
        <v>23</v>
      </c>
      <c r="G204" s="13"/>
      <c r="H204" s="12"/>
      <c r="I204" s="12"/>
      <c r="J204" s="14">
        <f t="shared" si="7"/>
        <v>0</v>
      </c>
      <c r="K204" s="12"/>
      <c r="L204" s="24"/>
    </row>
    <row r="205" spans="2:12" s="7" customFormat="1" ht="15" x14ac:dyDescent="0.25">
      <c r="B205" s="23"/>
      <c r="C205" s="15" t="s">
        <v>390</v>
      </c>
      <c r="D205" s="16" t="s">
        <v>391</v>
      </c>
      <c r="E205" s="13"/>
      <c r="F205" s="13"/>
      <c r="G205" s="13"/>
      <c r="H205" s="12"/>
      <c r="I205" s="12"/>
      <c r="J205" s="14"/>
      <c r="K205" s="12"/>
      <c r="L205" s="24"/>
    </row>
    <row r="206" spans="2:12" s="7" customFormat="1" x14ac:dyDescent="0.25">
      <c r="B206" s="23"/>
      <c r="C206" s="13" t="s">
        <v>392</v>
      </c>
      <c r="D206" s="12" t="s">
        <v>393</v>
      </c>
      <c r="E206" s="13">
        <v>11203</v>
      </c>
      <c r="F206" s="13" t="s">
        <v>30</v>
      </c>
      <c r="G206" s="13"/>
      <c r="H206" s="12"/>
      <c r="I206" s="12"/>
      <c r="J206" s="14">
        <f t="shared" si="7"/>
        <v>0</v>
      </c>
      <c r="K206" s="12"/>
      <c r="L206" s="24"/>
    </row>
    <row r="207" spans="2:12" s="7" customFormat="1" ht="28.5" x14ac:dyDescent="0.25">
      <c r="B207" s="23"/>
      <c r="C207" s="13" t="s">
        <v>394</v>
      </c>
      <c r="D207" s="12" t="s">
        <v>395</v>
      </c>
      <c r="E207" s="13">
        <v>11203</v>
      </c>
      <c r="F207" s="13" t="s">
        <v>30</v>
      </c>
      <c r="G207" s="13"/>
      <c r="H207" s="12"/>
      <c r="I207" s="12"/>
      <c r="J207" s="14">
        <f t="shared" si="7"/>
        <v>0</v>
      </c>
      <c r="K207" s="12"/>
      <c r="L207" s="24"/>
    </row>
    <row r="208" spans="2:12" s="7" customFormat="1" ht="42.75" x14ac:dyDescent="0.25">
      <c r="B208" s="23"/>
      <c r="C208" s="13" t="s">
        <v>396</v>
      </c>
      <c r="D208" s="12" t="s">
        <v>397</v>
      </c>
      <c r="E208" s="13">
        <v>11203</v>
      </c>
      <c r="F208" s="13" t="s">
        <v>30</v>
      </c>
      <c r="G208" s="13"/>
      <c r="H208" s="12"/>
      <c r="I208" s="12"/>
      <c r="J208" s="14">
        <f t="shared" si="7"/>
        <v>0</v>
      </c>
      <c r="K208" s="12"/>
      <c r="L208" s="24"/>
    </row>
    <row r="209" spans="2:12" s="7" customFormat="1" x14ac:dyDescent="0.25">
      <c r="B209" s="23"/>
      <c r="C209" s="13" t="s">
        <v>398</v>
      </c>
      <c r="D209" s="12" t="s">
        <v>399</v>
      </c>
      <c r="E209" s="13">
        <v>11203</v>
      </c>
      <c r="F209" s="13" t="s">
        <v>30</v>
      </c>
      <c r="G209" s="13"/>
      <c r="H209" s="12"/>
      <c r="I209" s="12"/>
      <c r="J209" s="14">
        <f t="shared" si="7"/>
        <v>0</v>
      </c>
      <c r="K209" s="12"/>
      <c r="L209" s="24"/>
    </row>
    <row r="210" spans="2:12" s="7" customFormat="1" x14ac:dyDescent="0.25">
      <c r="B210" s="23"/>
      <c r="C210" s="13" t="s">
        <v>400</v>
      </c>
      <c r="D210" s="12" t="s">
        <v>401</v>
      </c>
      <c r="E210" s="13">
        <v>11203</v>
      </c>
      <c r="F210" s="13" t="s">
        <v>30</v>
      </c>
      <c r="G210" s="13"/>
      <c r="H210" s="12"/>
      <c r="I210" s="12"/>
      <c r="J210" s="14"/>
      <c r="K210" s="12"/>
      <c r="L210" s="24"/>
    </row>
    <row r="211" spans="2:12" s="7" customFormat="1" x14ac:dyDescent="0.25">
      <c r="B211" s="88"/>
      <c r="C211" s="89" t="s">
        <v>402</v>
      </c>
      <c r="D211" s="90" t="s">
        <v>403</v>
      </c>
      <c r="E211" s="89">
        <v>11203</v>
      </c>
      <c r="F211" s="89" t="s">
        <v>30</v>
      </c>
      <c r="G211" s="89"/>
      <c r="H211" s="90"/>
      <c r="I211" s="90"/>
      <c r="J211" s="91">
        <f t="shared" si="7"/>
        <v>0</v>
      </c>
      <c r="K211" s="90"/>
      <c r="L211" s="92"/>
    </row>
    <row r="212" spans="2:12" s="7" customFormat="1" x14ac:dyDescent="0.25">
      <c r="B212" s="23"/>
      <c r="C212" s="13" t="s">
        <v>404</v>
      </c>
      <c r="D212" s="12" t="s">
        <v>405</v>
      </c>
      <c r="E212" s="13">
        <v>11203</v>
      </c>
      <c r="F212" s="13" t="s">
        <v>30</v>
      </c>
      <c r="G212" s="13"/>
      <c r="H212" s="12"/>
      <c r="I212" s="12"/>
      <c r="J212" s="14">
        <f t="shared" si="7"/>
        <v>0</v>
      </c>
      <c r="K212" s="12"/>
      <c r="L212" s="24"/>
    </row>
    <row r="213" spans="2:12" s="7" customFormat="1" x14ac:dyDescent="0.25">
      <c r="B213" s="88"/>
      <c r="C213" s="89" t="s">
        <v>406</v>
      </c>
      <c r="D213" s="90" t="s">
        <v>407</v>
      </c>
      <c r="E213" s="89">
        <v>11203</v>
      </c>
      <c r="F213" s="89" t="s">
        <v>30</v>
      </c>
      <c r="G213" s="89"/>
      <c r="H213" s="90"/>
      <c r="I213" s="90"/>
      <c r="J213" s="91">
        <f t="shared" si="7"/>
        <v>0</v>
      </c>
      <c r="K213" s="90"/>
      <c r="L213" s="92"/>
    </row>
    <row r="214" spans="2:12" s="7" customFormat="1" x14ac:dyDescent="0.25">
      <c r="B214" s="88"/>
      <c r="C214" s="89" t="s">
        <v>408</v>
      </c>
      <c r="D214" s="90" t="s">
        <v>409</v>
      </c>
      <c r="E214" s="89">
        <v>11203</v>
      </c>
      <c r="F214" s="89" t="s">
        <v>30</v>
      </c>
      <c r="G214" s="89"/>
      <c r="H214" s="90"/>
      <c r="I214" s="90"/>
      <c r="J214" s="91">
        <f t="shared" si="7"/>
        <v>0</v>
      </c>
      <c r="K214" s="90"/>
      <c r="L214" s="92"/>
    </row>
    <row r="215" spans="2:12" s="7" customFormat="1" x14ac:dyDescent="0.25">
      <c r="B215" s="23"/>
      <c r="C215" s="13" t="s">
        <v>410</v>
      </c>
      <c r="D215" s="12" t="s">
        <v>411</v>
      </c>
      <c r="E215" s="13">
        <v>14601</v>
      </c>
      <c r="F215" s="13" t="s">
        <v>30</v>
      </c>
      <c r="G215" s="13"/>
      <c r="H215" s="12"/>
      <c r="I215" s="12"/>
      <c r="J215" s="14">
        <f t="shared" si="7"/>
        <v>0</v>
      </c>
      <c r="K215" s="12"/>
      <c r="L215" s="24"/>
    </row>
    <row r="216" spans="2:12" s="7" customFormat="1" ht="28.5" x14ac:dyDescent="0.25">
      <c r="B216" s="23"/>
      <c r="C216" s="13" t="s">
        <v>412</v>
      </c>
      <c r="D216" s="12" t="s">
        <v>413</v>
      </c>
      <c r="E216" s="13">
        <v>11203</v>
      </c>
      <c r="F216" s="13" t="s">
        <v>30</v>
      </c>
      <c r="G216" s="13"/>
      <c r="H216" s="12"/>
      <c r="I216" s="12"/>
      <c r="J216" s="14">
        <f t="shared" si="7"/>
        <v>0</v>
      </c>
      <c r="K216" s="12"/>
      <c r="L216" s="24"/>
    </row>
    <row r="217" spans="2:12" s="7" customFormat="1" x14ac:dyDescent="0.25">
      <c r="B217" s="88"/>
      <c r="C217" s="89" t="s">
        <v>414</v>
      </c>
      <c r="D217" s="90" t="s">
        <v>415</v>
      </c>
      <c r="E217" s="89">
        <v>11203</v>
      </c>
      <c r="F217" s="89" t="s">
        <v>30</v>
      </c>
      <c r="G217" s="89"/>
      <c r="H217" s="90"/>
      <c r="I217" s="90"/>
      <c r="J217" s="91"/>
      <c r="K217" s="90"/>
      <c r="L217" s="92" t="s">
        <v>416</v>
      </c>
    </row>
    <row r="218" spans="2:12" s="7" customFormat="1" x14ac:dyDescent="0.25">
      <c r="B218" s="23"/>
      <c r="C218" s="13" t="s">
        <v>417</v>
      </c>
      <c r="D218" s="12" t="s">
        <v>418</v>
      </c>
      <c r="E218" s="13">
        <v>11203</v>
      </c>
      <c r="F218" s="13" t="s">
        <v>30</v>
      </c>
      <c r="G218" s="13"/>
      <c r="H218" s="12"/>
      <c r="I218" s="12"/>
      <c r="J218" s="14">
        <f t="shared" si="7"/>
        <v>0</v>
      </c>
      <c r="K218" s="12"/>
      <c r="L218" s="24"/>
    </row>
    <row r="219" spans="2:12" s="7" customFormat="1" x14ac:dyDescent="0.25">
      <c r="B219" s="88"/>
      <c r="C219" s="89" t="s">
        <v>419</v>
      </c>
      <c r="D219" s="90" t="s">
        <v>420</v>
      </c>
      <c r="E219" s="89">
        <v>11203</v>
      </c>
      <c r="F219" s="89" t="s">
        <v>23</v>
      </c>
      <c r="G219" s="89"/>
      <c r="H219" s="90"/>
      <c r="I219" s="90"/>
      <c r="J219" s="91">
        <f t="shared" si="7"/>
        <v>0</v>
      </c>
      <c r="K219" s="90"/>
      <c r="L219" s="92"/>
    </row>
    <row r="220" spans="2:12" s="7" customFormat="1" x14ac:dyDescent="0.25">
      <c r="B220" s="23"/>
      <c r="C220" s="13" t="s">
        <v>421</v>
      </c>
      <c r="D220" s="12" t="s">
        <v>422</v>
      </c>
      <c r="E220" s="13">
        <v>11203</v>
      </c>
      <c r="F220" s="13" t="s">
        <v>23</v>
      </c>
      <c r="G220" s="13"/>
      <c r="H220" s="12"/>
      <c r="I220" s="12"/>
      <c r="J220" s="14">
        <f t="shared" si="7"/>
        <v>0</v>
      </c>
      <c r="K220" s="12"/>
      <c r="L220" s="24"/>
    </row>
    <row r="221" spans="2:12" s="7" customFormat="1" x14ac:dyDescent="0.25">
      <c r="B221" s="88"/>
      <c r="C221" s="89" t="s">
        <v>423</v>
      </c>
      <c r="D221" s="90" t="s">
        <v>424</v>
      </c>
      <c r="E221" s="89">
        <v>11203</v>
      </c>
      <c r="F221" s="89" t="s">
        <v>23</v>
      </c>
      <c r="G221" s="89"/>
      <c r="H221" s="90"/>
      <c r="I221" s="90"/>
      <c r="J221" s="91">
        <f t="shared" si="7"/>
        <v>0</v>
      </c>
      <c r="K221" s="90"/>
      <c r="L221" s="92"/>
    </row>
    <row r="222" spans="2:12" s="7" customFormat="1" x14ac:dyDescent="0.25">
      <c r="B222" s="23"/>
      <c r="C222" s="13" t="s">
        <v>425</v>
      </c>
      <c r="D222" s="12" t="s">
        <v>426</v>
      </c>
      <c r="E222" s="13">
        <v>11203</v>
      </c>
      <c r="F222" s="13" t="s">
        <v>23</v>
      </c>
      <c r="G222" s="13"/>
      <c r="H222" s="12"/>
      <c r="I222" s="12"/>
      <c r="J222" s="14">
        <f t="shared" si="7"/>
        <v>0</v>
      </c>
      <c r="K222" s="12"/>
      <c r="L222" s="24"/>
    </row>
    <row r="223" spans="2:12" s="7" customFormat="1" x14ac:dyDescent="0.25">
      <c r="B223" s="23"/>
      <c r="C223" s="13" t="s">
        <v>427</v>
      </c>
      <c r="D223" s="12" t="s">
        <v>428</v>
      </c>
      <c r="E223" s="13">
        <v>11203</v>
      </c>
      <c r="F223" s="13" t="s">
        <v>20</v>
      </c>
      <c r="G223" s="13"/>
      <c r="H223" s="12"/>
      <c r="I223" s="12"/>
      <c r="J223" s="14">
        <f t="shared" si="7"/>
        <v>0</v>
      </c>
      <c r="K223" s="12"/>
      <c r="L223" s="24"/>
    </row>
    <row r="224" spans="2:12" s="7" customFormat="1" ht="15" thickBot="1" x14ac:dyDescent="0.3">
      <c r="B224" s="25"/>
      <c r="C224" s="26" t="s">
        <v>429</v>
      </c>
      <c r="D224" s="27" t="s">
        <v>42</v>
      </c>
      <c r="E224" s="26"/>
      <c r="F224" s="26"/>
      <c r="G224" s="26"/>
      <c r="H224" s="27"/>
      <c r="I224" s="27"/>
      <c r="J224" s="28">
        <f t="shared" si="7"/>
        <v>0</v>
      </c>
      <c r="K224" s="27"/>
      <c r="L224" s="29"/>
    </row>
    <row r="225" spans="2:12" s="7" customFormat="1" ht="15.75" thickBot="1" x14ac:dyDescent="0.3">
      <c r="B225" s="30" t="e">
        <f>#REF!</f>
        <v>#REF!</v>
      </c>
      <c r="C225" s="151" t="e">
        <f>#REF!</f>
        <v>#REF!</v>
      </c>
      <c r="D225" s="151"/>
      <c r="E225" s="31"/>
      <c r="F225" s="31"/>
      <c r="G225" s="31"/>
      <c r="H225" s="32"/>
      <c r="I225" s="32"/>
      <c r="J225" s="33"/>
      <c r="K225" s="32">
        <f>SUM(J226:J281)</f>
        <v>0</v>
      </c>
      <c r="L225" s="34"/>
    </row>
    <row r="226" spans="2:12" s="7" customFormat="1" ht="15" x14ac:dyDescent="0.25">
      <c r="B226" s="93"/>
      <c r="C226" s="103" t="s">
        <v>430</v>
      </c>
      <c r="D226" s="104" t="s">
        <v>431</v>
      </c>
      <c r="E226" s="94"/>
      <c r="F226" s="94"/>
      <c r="G226" s="94"/>
      <c r="H226" s="95"/>
      <c r="I226" s="95"/>
      <c r="J226" s="96"/>
      <c r="K226" s="95"/>
      <c r="L226" s="97"/>
    </row>
    <row r="227" spans="2:12" s="7" customFormat="1" ht="29.25" x14ac:dyDescent="0.25">
      <c r="B227" s="88"/>
      <c r="C227" s="89" t="s">
        <v>432</v>
      </c>
      <c r="D227" s="90" t="s">
        <v>433</v>
      </c>
      <c r="E227" s="89">
        <v>14301</v>
      </c>
      <c r="F227" s="89" t="s">
        <v>30</v>
      </c>
      <c r="G227" s="89"/>
      <c r="H227" s="90"/>
      <c r="I227" s="90"/>
      <c r="J227" s="91">
        <f t="shared" ref="J227:J280" si="8">(H227+I227)*G227</f>
        <v>0</v>
      </c>
      <c r="K227" s="90"/>
      <c r="L227" s="92"/>
    </row>
    <row r="228" spans="2:12" s="7" customFormat="1" ht="15" x14ac:dyDescent="0.25">
      <c r="B228" s="88"/>
      <c r="C228" s="89" t="s">
        <v>434</v>
      </c>
      <c r="D228" s="90" t="s">
        <v>435</v>
      </c>
      <c r="E228" s="89">
        <v>14301</v>
      </c>
      <c r="F228" s="89" t="s">
        <v>30</v>
      </c>
      <c r="G228" s="89"/>
      <c r="H228" s="90"/>
      <c r="I228" s="90"/>
      <c r="J228" s="91">
        <f t="shared" si="8"/>
        <v>0</v>
      </c>
      <c r="K228" s="90"/>
      <c r="L228" s="92"/>
    </row>
    <row r="229" spans="2:12" s="7" customFormat="1" ht="29.25" x14ac:dyDescent="0.25">
      <c r="B229" s="88"/>
      <c r="C229" s="89" t="s">
        <v>436</v>
      </c>
      <c r="D229" s="90" t="s">
        <v>437</v>
      </c>
      <c r="E229" s="89">
        <v>14301</v>
      </c>
      <c r="F229" s="89" t="s">
        <v>30</v>
      </c>
      <c r="G229" s="89"/>
      <c r="H229" s="90"/>
      <c r="I229" s="90"/>
      <c r="J229" s="91">
        <f t="shared" si="8"/>
        <v>0</v>
      </c>
      <c r="K229" s="90"/>
      <c r="L229" s="92"/>
    </row>
    <row r="230" spans="2:12" s="7" customFormat="1" ht="29.25" x14ac:dyDescent="0.25">
      <c r="B230" s="88"/>
      <c r="C230" s="89" t="s">
        <v>438</v>
      </c>
      <c r="D230" s="90" t="s">
        <v>439</v>
      </c>
      <c r="E230" s="89">
        <v>14301</v>
      </c>
      <c r="F230" s="89" t="s">
        <v>30</v>
      </c>
      <c r="G230" s="89"/>
      <c r="H230" s="90"/>
      <c r="I230" s="90"/>
      <c r="J230" s="91">
        <f t="shared" si="8"/>
        <v>0</v>
      </c>
      <c r="K230" s="90"/>
      <c r="L230" s="92"/>
    </row>
    <row r="231" spans="2:12" s="7" customFormat="1" ht="15" x14ac:dyDescent="0.25">
      <c r="B231" s="88"/>
      <c r="C231" s="89" t="s">
        <v>440</v>
      </c>
      <c r="D231" s="90" t="s">
        <v>441</v>
      </c>
      <c r="E231" s="89">
        <v>14301</v>
      </c>
      <c r="F231" s="89" t="s">
        <v>30</v>
      </c>
      <c r="G231" s="89"/>
      <c r="H231" s="90"/>
      <c r="I231" s="90"/>
      <c r="J231" s="91">
        <f t="shared" si="8"/>
        <v>0</v>
      </c>
      <c r="K231" s="90"/>
      <c r="L231" s="92"/>
    </row>
    <row r="232" spans="2:12" s="7" customFormat="1" ht="15" x14ac:dyDescent="0.25">
      <c r="B232" s="88"/>
      <c r="C232" s="89" t="s">
        <v>442</v>
      </c>
      <c r="D232" s="90" t="s">
        <v>443</v>
      </c>
      <c r="E232" s="89">
        <v>14301</v>
      </c>
      <c r="F232" s="89" t="s">
        <v>51</v>
      </c>
      <c r="G232" s="89"/>
      <c r="H232" s="90"/>
      <c r="I232" s="90"/>
      <c r="J232" s="91">
        <f t="shared" si="8"/>
        <v>0</v>
      </c>
      <c r="K232" s="90"/>
      <c r="L232" s="92"/>
    </row>
    <row r="233" spans="2:12" s="7" customFormat="1" x14ac:dyDescent="0.25">
      <c r="B233" s="88"/>
      <c r="C233" s="89" t="s">
        <v>444</v>
      </c>
      <c r="D233" s="90" t="s">
        <v>445</v>
      </c>
      <c r="E233" s="89">
        <v>14301</v>
      </c>
      <c r="F233" s="89" t="s">
        <v>51</v>
      </c>
      <c r="G233" s="89"/>
      <c r="H233" s="90"/>
      <c r="I233" s="90"/>
      <c r="J233" s="91">
        <f t="shared" si="8"/>
        <v>0</v>
      </c>
      <c r="K233" s="90"/>
      <c r="L233" s="92"/>
    </row>
    <row r="234" spans="2:12" s="7" customFormat="1" x14ac:dyDescent="0.25">
      <c r="B234" s="88"/>
      <c r="C234" s="89" t="s">
        <v>446</v>
      </c>
      <c r="D234" s="90" t="s">
        <v>447</v>
      </c>
      <c r="E234" s="89">
        <v>14301</v>
      </c>
      <c r="F234" s="89" t="s">
        <v>23</v>
      </c>
      <c r="G234" s="89"/>
      <c r="H234" s="90"/>
      <c r="I234" s="90"/>
      <c r="J234" s="91">
        <f t="shared" si="8"/>
        <v>0</v>
      </c>
      <c r="K234" s="90"/>
      <c r="L234" s="92"/>
    </row>
    <row r="235" spans="2:12" s="7" customFormat="1" ht="43.5" x14ac:dyDescent="0.25">
      <c r="B235" s="88"/>
      <c r="C235" s="89" t="s">
        <v>448</v>
      </c>
      <c r="D235" s="90" t="s">
        <v>449</v>
      </c>
      <c r="E235" s="89">
        <v>14301</v>
      </c>
      <c r="F235" s="89" t="s">
        <v>30</v>
      </c>
      <c r="G235" s="89"/>
      <c r="H235" s="90"/>
      <c r="I235" s="90"/>
      <c r="J235" s="91">
        <f t="shared" si="8"/>
        <v>0</v>
      </c>
      <c r="K235" s="90"/>
      <c r="L235" s="92"/>
    </row>
    <row r="236" spans="2:12" s="7" customFormat="1" ht="15" x14ac:dyDescent="0.25">
      <c r="B236" s="88"/>
      <c r="C236" s="89" t="s">
        <v>450</v>
      </c>
      <c r="D236" s="90" t="s">
        <v>451</v>
      </c>
      <c r="E236" s="89">
        <v>14301</v>
      </c>
      <c r="F236" s="89" t="s">
        <v>30</v>
      </c>
      <c r="G236" s="89"/>
      <c r="H236" s="90"/>
      <c r="I236" s="90"/>
      <c r="J236" s="91">
        <f t="shared" si="8"/>
        <v>0</v>
      </c>
      <c r="K236" s="90"/>
      <c r="L236" s="92"/>
    </row>
    <row r="237" spans="2:12" s="7" customFormat="1" ht="29.25" x14ac:dyDescent="0.25">
      <c r="B237" s="88"/>
      <c r="C237" s="89" t="s">
        <v>452</v>
      </c>
      <c r="D237" s="90" t="s">
        <v>453</v>
      </c>
      <c r="E237" s="89">
        <v>11102</v>
      </c>
      <c r="F237" s="89" t="s">
        <v>30</v>
      </c>
      <c r="G237" s="89"/>
      <c r="H237" s="90"/>
      <c r="I237" s="90"/>
      <c r="J237" s="91">
        <f t="shared" si="8"/>
        <v>0</v>
      </c>
      <c r="K237" s="90"/>
      <c r="L237" s="92"/>
    </row>
    <row r="238" spans="2:12" s="7" customFormat="1" ht="28.5" x14ac:dyDescent="0.25">
      <c r="B238" s="88"/>
      <c r="C238" s="89" t="s">
        <v>454</v>
      </c>
      <c r="D238" s="90" t="s">
        <v>455</v>
      </c>
      <c r="E238" s="89">
        <v>14301</v>
      </c>
      <c r="F238" s="89" t="s">
        <v>30</v>
      </c>
      <c r="G238" s="89"/>
      <c r="H238" s="90"/>
      <c r="I238" s="90"/>
      <c r="J238" s="91">
        <f t="shared" si="8"/>
        <v>0</v>
      </c>
      <c r="K238" s="90"/>
      <c r="L238" s="92"/>
    </row>
    <row r="239" spans="2:12" s="7" customFormat="1" ht="28.5" x14ac:dyDescent="0.25">
      <c r="B239" s="88"/>
      <c r="C239" s="89" t="s">
        <v>456</v>
      </c>
      <c r="D239" s="90" t="s">
        <v>457</v>
      </c>
      <c r="E239" s="89">
        <v>14301</v>
      </c>
      <c r="F239" s="89" t="s">
        <v>30</v>
      </c>
      <c r="G239" s="89"/>
      <c r="H239" s="90"/>
      <c r="I239" s="90"/>
      <c r="J239" s="91">
        <f t="shared" si="8"/>
        <v>0</v>
      </c>
      <c r="K239" s="90"/>
      <c r="L239" s="92"/>
    </row>
    <row r="240" spans="2:12" s="7" customFormat="1" ht="29.25" x14ac:dyDescent="0.25">
      <c r="B240" s="88"/>
      <c r="C240" s="89" t="s">
        <v>458</v>
      </c>
      <c r="D240" s="90" t="s">
        <v>459</v>
      </c>
      <c r="E240" s="89">
        <v>14301</v>
      </c>
      <c r="F240" s="89" t="s">
        <v>30</v>
      </c>
      <c r="G240" s="89"/>
      <c r="H240" s="90"/>
      <c r="I240" s="90"/>
      <c r="J240" s="91">
        <f t="shared" si="8"/>
        <v>0</v>
      </c>
      <c r="K240" s="90"/>
      <c r="L240" s="92"/>
    </row>
    <row r="241" spans="2:12" s="7" customFormat="1" x14ac:dyDescent="0.25">
      <c r="B241" s="88"/>
      <c r="C241" s="89" t="s">
        <v>460</v>
      </c>
      <c r="D241" s="90" t="s">
        <v>461</v>
      </c>
      <c r="E241" s="89">
        <v>11102</v>
      </c>
      <c r="F241" s="89" t="s">
        <v>30</v>
      </c>
      <c r="G241" s="89"/>
      <c r="H241" s="90"/>
      <c r="I241" s="90"/>
      <c r="J241" s="91">
        <f t="shared" si="8"/>
        <v>0</v>
      </c>
      <c r="K241" s="90"/>
      <c r="L241" s="92"/>
    </row>
    <row r="242" spans="2:12" s="7" customFormat="1" ht="15" x14ac:dyDescent="0.25">
      <c r="B242" s="88"/>
      <c r="C242" s="89" t="s">
        <v>462</v>
      </c>
      <c r="D242" s="90" t="s">
        <v>463</v>
      </c>
      <c r="E242" s="89">
        <v>14301</v>
      </c>
      <c r="F242" s="89" t="s">
        <v>30</v>
      </c>
      <c r="G242" s="89"/>
      <c r="H242" s="90"/>
      <c r="I242" s="90"/>
      <c r="J242" s="91">
        <f t="shared" si="8"/>
        <v>0</v>
      </c>
      <c r="K242" s="90"/>
      <c r="L242" s="92"/>
    </row>
    <row r="243" spans="2:12" s="7" customFormat="1" x14ac:dyDescent="0.25">
      <c r="B243" s="88"/>
      <c r="C243" s="89" t="s">
        <v>464</v>
      </c>
      <c r="D243" s="90" t="s">
        <v>465</v>
      </c>
      <c r="E243" s="89">
        <v>14301</v>
      </c>
      <c r="F243" s="89" t="s">
        <v>23</v>
      </c>
      <c r="G243" s="89"/>
      <c r="H243" s="90"/>
      <c r="I243" s="90"/>
      <c r="J243" s="91">
        <f t="shared" si="8"/>
        <v>0</v>
      </c>
      <c r="K243" s="90"/>
      <c r="L243" s="92"/>
    </row>
    <row r="244" spans="2:12" s="7" customFormat="1" x14ac:dyDescent="0.25">
      <c r="B244" s="88"/>
      <c r="C244" s="89" t="s">
        <v>466</v>
      </c>
      <c r="D244" s="90" t="s">
        <v>467</v>
      </c>
      <c r="E244" s="89">
        <v>14301</v>
      </c>
      <c r="F244" s="89" t="s">
        <v>30</v>
      </c>
      <c r="G244" s="89"/>
      <c r="H244" s="90"/>
      <c r="I244" s="90"/>
      <c r="J244" s="91">
        <f t="shared" si="8"/>
        <v>0</v>
      </c>
      <c r="K244" s="90"/>
      <c r="L244" s="92"/>
    </row>
    <row r="245" spans="2:12" s="7" customFormat="1" x14ac:dyDescent="0.25">
      <c r="B245" s="88"/>
      <c r="C245" s="89" t="s">
        <v>468</v>
      </c>
      <c r="D245" s="90" t="s">
        <v>469</v>
      </c>
      <c r="E245" s="89">
        <v>14301</v>
      </c>
      <c r="F245" s="89" t="s">
        <v>30</v>
      </c>
      <c r="G245" s="89"/>
      <c r="H245" s="90"/>
      <c r="I245" s="90"/>
      <c r="J245" s="91">
        <f t="shared" si="8"/>
        <v>0</v>
      </c>
      <c r="K245" s="90"/>
      <c r="L245" s="92"/>
    </row>
    <row r="246" spans="2:12" s="7" customFormat="1" ht="15" x14ac:dyDescent="0.25">
      <c r="B246" s="88"/>
      <c r="C246" s="89" t="s">
        <v>470</v>
      </c>
      <c r="D246" s="90" t="s">
        <v>471</v>
      </c>
      <c r="E246" s="89">
        <v>14301</v>
      </c>
      <c r="F246" s="89" t="s">
        <v>30</v>
      </c>
      <c r="G246" s="89"/>
      <c r="H246" s="90"/>
      <c r="I246" s="90"/>
      <c r="J246" s="91">
        <f t="shared" si="8"/>
        <v>0</v>
      </c>
      <c r="K246" s="90"/>
      <c r="L246" s="92"/>
    </row>
    <row r="247" spans="2:12" s="7" customFormat="1" ht="29.25" x14ac:dyDescent="0.25">
      <c r="B247" s="88"/>
      <c r="C247" s="89" t="s">
        <v>472</v>
      </c>
      <c r="D247" s="90" t="s">
        <v>473</v>
      </c>
      <c r="E247" s="89">
        <v>11102</v>
      </c>
      <c r="F247" s="89" t="s">
        <v>30</v>
      </c>
      <c r="G247" s="89"/>
      <c r="H247" s="90"/>
      <c r="I247" s="90"/>
      <c r="J247" s="91">
        <f t="shared" si="8"/>
        <v>0</v>
      </c>
      <c r="K247" s="90"/>
      <c r="L247" s="92"/>
    </row>
    <row r="248" spans="2:12" s="7" customFormat="1" ht="29.25" x14ac:dyDescent="0.25">
      <c r="B248" s="88"/>
      <c r="C248" s="89" t="s">
        <v>474</v>
      </c>
      <c r="D248" s="90" t="s">
        <v>475</v>
      </c>
      <c r="E248" s="89">
        <v>14301</v>
      </c>
      <c r="F248" s="89" t="s">
        <v>30</v>
      </c>
      <c r="G248" s="89"/>
      <c r="H248" s="90"/>
      <c r="I248" s="90"/>
      <c r="J248" s="91">
        <f t="shared" si="8"/>
        <v>0</v>
      </c>
      <c r="K248" s="90"/>
      <c r="L248" s="92"/>
    </row>
    <row r="249" spans="2:12" s="7" customFormat="1" x14ac:dyDescent="0.25">
      <c r="B249" s="88"/>
      <c r="C249" s="89" t="s">
        <v>476</v>
      </c>
      <c r="D249" s="90" t="s">
        <v>477</v>
      </c>
      <c r="E249" s="89">
        <v>14301</v>
      </c>
      <c r="F249" s="89" t="s">
        <v>30</v>
      </c>
      <c r="G249" s="89"/>
      <c r="H249" s="90"/>
      <c r="I249" s="90"/>
      <c r="J249" s="91">
        <f t="shared" si="8"/>
        <v>0</v>
      </c>
      <c r="K249" s="90"/>
      <c r="L249" s="92"/>
    </row>
    <row r="250" spans="2:12" s="7" customFormat="1" x14ac:dyDescent="0.25">
      <c r="B250" s="88"/>
      <c r="C250" s="89" t="s">
        <v>478</v>
      </c>
      <c r="D250" s="90" t="s">
        <v>479</v>
      </c>
      <c r="E250" s="89">
        <v>11103</v>
      </c>
      <c r="F250" s="89" t="s">
        <v>30</v>
      </c>
      <c r="G250" s="89"/>
      <c r="H250" s="90"/>
      <c r="I250" s="90"/>
      <c r="J250" s="91">
        <f t="shared" si="8"/>
        <v>0</v>
      </c>
      <c r="K250" s="90"/>
      <c r="L250" s="92"/>
    </row>
    <row r="251" spans="2:12" s="7" customFormat="1" x14ac:dyDescent="0.25">
      <c r="B251" s="88"/>
      <c r="C251" s="89" t="s">
        <v>480</v>
      </c>
      <c r="D251" s="90" t="s">
        <v>481</v>
      </c>
      <c r="E251" s="89">
        <v>11102</v>
      </c>
      <c r="F251" s="89" t="s">
        <v>30</v>
      </c>
      <c r="G251" s="89"/>
      <c r="H251" s="90"/>
      <c r="I251" s="90"/>
      <c r="J251" s="91"/>
      <c r="K251" s="90"/>
      <c r="L251" s="92"/>
    </row>
    <row r="252" spans="2:12" s="7" customFormat="1" x14ac:dyDescent="0.25">
      <c r="B252" s="88"/>
      <c r="C252" s="89" t="s">
        <v>482</v>
      </c>
      <c r="D252" s="90" t="s">
        <v>483</v>
      </c>
      <c r="E252" s="89">
        <v>11103</v>
      </c>
      <c r="F252" s="89" t="s">
        <v>23</v>
      </c>
      <c r="G252" s="89"/>
      <c r="H252" s="90"/>
      <c r="I252" s="90"/>
      <c r="J252" s="91">
        <f t="shared" si="8"/>
        <v>0</v>
      </c>
      <c r="K252" s="90"/>
      <c r="L252" s="92"/>
    </row>
    <row r="253" spans="2:12" s="7" customFormat="1" x14ac:dyDescent="0.25">
      <c r="B253" s="88"/>
      <c r="C253" s="89" t="s">
        <v>484</v>
      </c>
      <c r="D253" s="90" t="s">
        <v>42</v>
      </c>
      <c r="E253" s="89"/>
      <c r="F253" s="89"/>
      <c r="G253" s="89"/>
      <c r="H253" s="90"/>
      <c r="I253" s="90"/>
      <c r="J253" s="91">
        <f t="shared" si="8"/>
        <v>0</v>
      </c>
      <c r="K253" s="90"/>
      <c r="L253" s="92"/>
    </row>
    <row r="254" spans="2:12" s="7" customFormat="1" ht="15" x14ac:dyDescent="0.25">
      <c r="B254" s="88"/>
      <c r="C254" s="105" t="s">
        <v>485</v>
      </c>
      <c r="D254" s="106" t="s">
        <v>486</v>
      </c>
      <c r="E254" s="89"/>
      <c r="F254" s="89"/>
      <c r="G254" s="89"/>
      <c r="H254" s="90"/>
      <c r="I254" s="90"/>
      <c r="J254" s="91"/>
      <c r="K254" s="90"/>
      <c r="L254" s="92"/>
    </row>
    <row r="255" spans="2:12" s="7" customFormat="1" ht="29.25" x14ac:dyDescent="0.25">
      <c r="B255" s="88"/>
      <c r="C255" s="89" t="s">
        <v>487</v>
      </c>
      <c r="D255" s="90" t="s">
        <v>488</v>
      </c>
      <c r="E255" s="89">
        <v>11102</v>
      </c>
      <c r="F255" s="89" t="s">
        <v>30</v>
      </c>
      <c r="G255" s="89"/>
      <c r="H255" s="90"/>
      <c r="I255" s="90"/>
      <c r="J255" s="91">
        <f t="shared" si="8"/>
        <v>0</v>
      </c>
      <c r="K255" s="90"/>
      <c r="L255" s="92"/>
    </row>
    <row r="256" spans="2:12" s="7" customFormat="1" ht="15" x14ac:dyDescent="0.25">
      <c r="B256" s="88"/>
      <c r="C256" s="89" t="s">
        <v>489</v>
      </c>
      <c r="D256" s="90" t="s">
        <v>490</v>
      </c>
      <c r="E256" s="89">
        <v>11102</v>
      </c>
      <c r="F256" s="89" t="s">
        <v>30</v>
      </c>
      <c r="G256" s="89"/>
      <c r="H256" s="90"/>
      <c r="I256" s="90"/>
      <c r="J256" s="91">
        <f t="shared" si="8"/>
        <v>0</v>
      </c>
      <c r="K256" s="90"/>
      <c r="L256" s="92"/>
    </row>
    <row r="257" spans="2:12" s="7" customFormat="1" ht="15" x14ac:dyDescent="0.25">
      <c r="B257" s="88"/>
      <c r="C257" s="89" t="s">
        <v>491</v>
      </c>
      <c r="D257" s="90" t="s">
        <v>492</v>
      </c>
      <c r="E257" s="89">
        <v>11102</v>
      </c>
      <c r="F257" s="89" t="s">
        <v>30</v>
      </c>
      <c r="G257" s="89"/>
      <c r="H257" s="90"/>
      <c r="I257" s="90"/>
      <c r="J257" s="91">
        <f t="shared" si="8"/>
        <v>0</v>
      </c>
      <c r="K257" s="90"/>
      <c r="L257" s="92"/>
    </row>
    <row r="258" spans="2:12" s="7" customFormat="1" ht="15" x14ac:dyDescent="0.25">
      <c r="B258" s="88"/>
      <c r="C258" s="89" t="s">
        <v>493</v>
      </c>
      <c r="D258" s="90" t="s">
        <v>494</v>
      </c>
      <c r="E258" s="89">
        <v>11106</v>
      </c>
      <c r="F258" s="89" t="s">
        <v>30</v>
      </c>
      <c r="G258" s="89"/>
      <c r="H258" s="90"/>
      <c r="I258" s="90"/>
      <c r="J258" s="91">
        <f t="shared" si="8"/>
        <v>0</v>
      </c>
      <c r="K258" s="90"/>
      <c r="L258" s="92"/>
    </row>
    <row r="259" spans="2:12" s="7" customFormat="1" ht="29.25" x14ac:dyDescent="0.25">
      <c r="B259" s="88"/>
      <c r="C259" s="89" t="s">
        <v>495</v>
      </c>
      <c r="D259" s="90" t="s">
        <v>496</v>
      </c>
      <c r="E259" s="89">
        <v>11102</v>
      </c>
      <c r="F259" s="89" t="s">
        <v>30</v>
      </c>
      <c r="G259" s="89"/>
      <c r="H259" s="90"/>
      <c r="I259" s="90"/>
      <c r="J259" s="91">
        <f t="shared" si="8"/>
        <v>0</v>
      </c>
      <c r="K259" s="90"/>
      <c r="L259" s="92"/>
    </row>
    <row r="260" spans="2:12" s="7" customFormat="1" ht="15" x14ac:dyDescent="0.25">
      <c r="B260" s="88"/>
      <c r="C260" s="89" t="s">
        <v>497</v>
      </c>
      <c r="D260" s="90" t="s">
        <v>498</v>
      </c>
      <c r="E260" s="89">
        <v>11102</v>
      </c>
      <c r="F260" s="89" t="s">
        <v>30</v>
      </c>
      <c r="G260" s="89"/>
      <c r="H260" s="90"/>
      <c r="I260" s="90"/>
      <c r="J260" s="91">
        <f t="shared" si="8"/>
        <v>0</v>
      </c>
      <c r="K260" s="90"/>
      <c r="L260" s="92"/>
    </row>
    <row r="261" spans="2:12" s="7" customFormat="1" x14ac:dyDescent="0.25">
      <c r="B261" s="88"/>
      <c r="C261" s="89" t="s">
        <v>499</v>
      </c>
      <c r="D261" s="90" t="s">
        <v>500</v>
      </c>
      <c r="E261" s="89">
        <v>11102</v>
      </c>
      <c r="F261" s="89" t="s">
        <v>30</v>
      </c>
      <c r="G261" s="89"/>
      <c r="H261" s="90"/>
      <c r="I261" s="90"/>
      <c r="J261" s="91">
        <f t="shared" si="8"/>
        <v>0</v>
      </c>
      <c r="K261" s="90"/>
      <c r="L261" s="92"/>
    </row>
    <row r="262" spans="2:12" s="7" customFormat="1" x14ac:dyDescent="0.25">
      <c r="B262" s="88"/>
      <c r="C262" s="89" t="s">
        <v>501</v>
      </c>
      <c r="D262" s="90" t="s">
        <v>502</v>
      </c>
      <c r="E262" s="89">
        <v>11106</v>
      </c>
      <c r="F262" s="89" t="s">
        <v>30</v>
      </c>
      <c r="G262" s="89"/>
      <c r="H262" s="90"/>
      <c r="I262" s="90"/>
      <c r="J262" s="91">
        <f t="shared" si="8"/>
        <v>0</v>
      </c>
      <c r="K262" s="90"/>
      <c r="L262" s="92"/>
    </row>
    <row r="263" spans="2:12" s="7" customFormat="1" x14ac:dyDescent="0.25">
      <c r="B263" s="88"/>
      <c r="C263" s="89" t="s">
        <v>503</v>
      </c>
      <c r="D263" s="90" t="s">
        <v>504</v>
      </c>
      <c r="E263" s="89">
        <v>11106</v>
      </c>
      <c r="F263" s="89" t="s">
        <v>30</v>
      </c>
      <c r="G263" s="89"/>
      <c r="H263" s="90"/>
      <c r="I263" s="90"/>
      <c r="J263" s="91">
        <f t="shared" si="8"/>
        <v>0</v>
      </c>
      <c r="K263" s="90"/>
      <c r="L263" s="92"/>
    </row>
    <row r="264" spans="2:12" s="7" customFormat="1" x14ac:dyDescent="0.25">
      <c r="B264" s="88"/>
      <c r="C264" s="89" t="s">
        <v>505</v>
      </c>
      <c r="D264" s="90" t="s">
        <v>506</v>
      </c>
      <c r="E264" s="89">
        <v>11106</v>
      </c>
      <c r="F264" s="89" t="s">
        <v>30</v>
      </c>
      <c r="G264" s="89"/>
      <c r="H264" s="90"/>
      <c r="I264" s="90"/>
      <c r="J264" s="91">
        <f t="shared" si="8"/>
        <v>0</v>
      </c>
      <c r="K264" s="90"/>
      <c r="L264" s="92"/>
    </row>
    <row r="265" spans="2:12" s="7" customFormat="1" x14ac:dyDescent="0.25">
      <c r="B265" s="88"/>
      <c r="C265" s="89" t="s">
        <v>507</v>
      </c>
      <c r="D265" s="90" t="s">
        <v>508</v>
      </c>
      <c r="E265" s="89">
        <v>11106</v>
      </c>
      <c r="F265" s="89" t="s">
        <v>30</v>
      </c>
      <c r="G265" s="89"/>
      <c r="H265" s="90"/>
      <c r="I265" s="90"/>
      <c r="J265" s="91">
        <f t="shared" si="8"/>
        <v>0</v>
      </c>
      <c r="K265" s="90"/>
      <c r="L265" s="92"/>
    </row>
    <row r="266" spans="2:12" s="7" customFormat="1" x14ac:dyDescent="0.25">
      <c r="B266" s="88"/>
      <c r="C266" s="89" t="s">
        <v>509</v>
      </c>
      <c r="D266" s="90" t="s">
        <v>510</v>
      </c>
      <c r="E266" s="89">
        <v>11106</v>
      </c>
      <c r="F266" s="89" t="s">
        <v>30</v>
      </c>
      <c r="G266" s="89"/>
      <c r="H266" s="90"/>
      <c r="I266" s="90"/>
      <c r="J266" s="91">
        <f t="shared" si="8"/>
        <v>0</v>
      </c>
      <c r="K266" s="90"/>
      <c r="L266" s="92"/>
    </row>
    <row r="267" spans="2:12" s="7" customFormat="1" x14ac:dyDescent="0.25">
      <c r="B267" s="88"/>
      <c r="C267" s="89" t="s">
        <v>511</v>
      </c>
      <c r="D267" s="90" t="s">
        <v>512</v>
      </c>
      <c r="E267" s="89">
        <v>11106</v>
      </c>
      <c r="F267" s="89" t="s">
        <v>51</v>
      </c>
      <c r="G267" s="89"/>
      <c r="H267" s="90"/>
      <c r="I267" s="90"/>
      <c r="J267" s="91">
        <f t="shared" si="8"/>
        <v>0</v>
      </c>
      <c r="K267" s="90"/>
      <c r="L267" s="92"/>
    </row>
    <row r="268" spans="2:12" s="7" customFormat="1" x14ac:dyDescent="0.25">
      <c r="B268" s="88"/>
      <c r="C268" s="89" t="s">
        <v>513</v>
      </c>
      <c r="D268" s="90" t="s">
        <v>514</v>
      </c>
      <c r="E268" s="89">
        <v>11108</v>
      </c>
      <c r="F268" s="89" t="s">
        <v>51</v>
      </c>
      <c r="G268" s="89"/>
      <c r="H268" s="90"/>
      <c r="I268" s="90"/>
      <c r="J268" s="91">
        <f t="shared" si="8"/>
        <v>0</v>
      </c>
      <c r="K268" s="90"/>
      <c r="L268" s="92"/>
    </row>
    <row r="269" spans="2:12" s="7" customFormat="1" x14ac:dyDescent="0.25">
      <c r="B269" s="88"/>
      <c r="C269" s="89" t="s">
        <v>515</v>
      </c>
      <c r="D269" s="90" t="s">
        <v>516</v>
      </c>
      <c r="E269" s="89">
        <v>11106</v>
      </c>
      <c r="F269" s="89" t="s">
        <v>30</v>
      </c>
      <c r="G269" s="89"/>
      <c r="H269" s="90"/>
      <c r="I269" s="90"/>
      <c r="J269" s="91">
        <f t="shared" si="8"/>
        <v>0</v>
      </c>
      <c r="K269" s="90"/>
      <c r="L269" s="92"/>
    </row>
    <row r="270" spans="2:12" s="7" customFormat="1" x14ac:dyDescent="0.25">
      <c r="B270" s="88"/>
      <c r="C270" s="89" t="s">
        <v>517</v>
      </c>
      <c r="D270" s="90" t="s">
        <v>42</v>
      </c>
      <c r="E270" s="89"/>
      <c r="F270" s="89"/>
      <c r="G270" s="89"/>
      <c r="H270" s="90"/>
      <c r="I270" s="90"/>
      <c r="J270" s="91">
        <f t="shared" si="8"/>
        <v>0</v>
      </c>
      <c r="K270" s="90"/>
      <c r="L270" s="92"/>
    </row>
    <row r="271" spans="2:12" s="7" customFormat="1" ht="15" x14ac:dyDescent="0.25">
      <c r="B271" s="88"/>
      <c r="C271" s="105" t="s">
        <v>518</v>
      </c>
      <c r="D271" s="106" t="s">
        <v>519</v>
      </c>
      <c r="E271" s="89"/>
      <c r="F271" s="89"/>
      <c r="G271" s="89"/>
      <c r="H271" s="90"/>
      <c r="I271" s="90"/>
      <c r="J271" s="91"/>
      <c r="K271" s="90"/>
      <c r="L271" s="92"/>
    </row>
    <row r="272" spans="2:12" s="7" customFormat="1" x14ac:dyDescent="0.25">
      <c r="B272" s="88"/>
      <c r="C272" s="89" t="s">
        <v>520</v>
      </c>
      <c r="D272" s="90" t="s">
        <v>521</v>
      </c>
      <c r="E272" s="89">
        <v>11103</v>
      </c>
      <c r="F272" s="89" t="s">
        <v>30</v>
      </c>
      <c r="G272" s="89"/>
      <c r="H272" s="90"/>
      <c r="I272" s="90"/>
      <c r="J272" s="91">
        <f t="shared" si="8"/>
        <v>0</v>
      </c>
      <c r="K272" s="90"/>
      <c r="L272" s="92"/>
    </row>
    <row r="273" spans="2:12" s="7" customFormat="1" x14ac:dyDescent="0.25">
      <c r="B273" s="88"/>
      <c r="C273" s="89" t="s">
        <v>522</v>
      </c>
      <c r="D273" s="90" t="s">
        <v>523</v>
      </c>
      <c r="E273" s="89">
        <v>11103</v>
      </c>
      <c r="F273" s="89" t="s">
        <v>30</v>
      </c>
      <c r="G273" s="89"/>
      <c r="H273" s="90"/>
      <c r="I273" s="90"/>
      <c r="J273" s="91">
        <f t="shared" si="8"/>
        <v>0</v>
      </c>
      <c r="K273" s="90"/>
      <c r="L273" s="92"/>
    </row>
    <row r="274" spans="2:12" s="7" customFormat="1" x14ac:dyDescent="0.25">
      <c r="B274" s="88"/>
      <c r="C274" s="89" t="s">
        <v>524</v>
      </c>
      <c r="D274" s="90" t="s">
        <v>525</v>
      </c>
      <c r="E274" s="89">
        <v>11103</v>
      </c>
      <c r="F274" s="89" t="s">
        <v>30</v>
      </c>
      <c r="G274" s="89"/>
      <c r="H274" s="90"/>
      <c r="I274" s="90"/>
      <c r="J274" s="91"/>
      <c r="K274" s="90"/>
      <c r="L274" s="92"/>
    </row>
    <row r="275" spans="2:12" s="7" customFormat="1" x14ac:dyDescent="0.25">
      <c r="B275" s="88"/>
      <c r="C275" s="89" t="s">
        <v>526</v>
      </c>
      <c r="D275" s="90" t="s">
        <v>527</v>
      </c>
      <c r="E275" s="89">
        <v>11103</v>
      </c>
      <c r="F275" s="89" t="s">
        <v>30</v>
      </c>
      <c r="G275" s="89"/>
      <c r="H275" s="90"/>
      <c r="I275" s="90"/>
      <c r="J275" s="91">
        <f t="shared" si="8"/>
        <v>0</v>
      </c>
      <c r="K275" s="90"/>
      <c r="L275" s="92"/>
    </row>
    <row r="276" spans="2:12" s="7" customFormat="1" x14ac:dyDescent="0.25">
      <c r="B276" s="88"/>
      <c r="C276" s="89" t="s">
        <v>528</v>
      </c>
      <c r="D276" s="90" t="s">
        <v>529</v>
      </c>
      <c r="E276" s="89">
        <v>11106</v>
      </c>
      <c r="F276" s="89" t="s">
        <v>30</v>
      </c>
      <c r="G276" s="89"/>
      <c r="H276" s="90"/>
      <c r="I276" s="90"/>
      <c r="J276" s="91">
        <f t="shared" si="8"/>
        <v>0</v>
      </c>
      <c r="K276" s="90"/>
      <c r="L276" s="92"/>
    </row>
    <row r="277" spans="2:12" s="7" customFormat="1" x14ac:dyDescent="0.25">
      <c r="B277" s="88"/>
      <c r="C277" s="89" t="s">
        <v>530</v>
      </c>
      <c r="D277" s="90" t="s">
        <v>531</v>
      </c>
      <c r="E277" s="89">
        <v>11103</v>
      </c>
      <c r="F277" s="89" t="s">
        <v>30</v>
      </c>
      <c r="G277" s="89"/>
      <c r="H277" s="90"/>
      <c r="I277" s="90"/>
      <c r="J277" s="91">
        <f t="shared" si="8"/>
        <v>0</v>
      </c>
      <c r="K277" s="90"/>
      <c r="L277" s="92"/>
    </row>
    <row r="278" spans="2:12" s="7" customFormat="1" x14ac:dyDescent="0.25">
      <c r="B278" s="88"/>
      <c r="C278" s="89" t="s">
        <v>532</v>
      </c>
      <c r="D278" s="90" t="s">
        <v>533</v>
      </c>
      <c r="E278" s="89">
        <v>11101</v>
      </c>
      <c r="F278" s="89" t="s">
        <v>51</v>
      </c>
      <c r="G278" s="89"/>
      <c r="H278" s="90"/>
      <c r="I278" s="90"/>
      <c r="J278" s="91">
        <f t="shared" si="8"/>
        <v>0</v>
      </c>
      <c r="K278" s="90"/>
      <c r="L278" s="92"/>
    </row>
    <row r="279" spans="2:12" s="7" customFormat="1" x14ac:dyDescent="0.25">
      <c r="B279" s="88"/>
      <c r="C279" s="89" t="s">
        <v>534</v>
      </c>
      <c r="D279" s="90" t="s">
        <v>535</v>
      </c>
      <c r="E279" s="89">
        <v>11103</v>
      </c>
      <c r="F279" s="89" t="s">
        <v>23</v>
      </c>
      <c r="G279" s="89"/>
      <c r="H279" s="90"/>
      <c r="I279" s="90"/>
      <c r="J279" s="91">
        <f t="shared" si="8"/>
        <v>0</v>
      </c>
      <c r="K279" s="90"/>
      <c r="L279" s="92"/>
    </row>
    <row r="280" spans="2:12" s="7" customFormat="1" x14ac:dyDescent="0.25">
      <c r="B280" s="88"/>
      <c r="C280" s="89" t="s">
        <v>536</v>
      </c>
      <c r="D280" s="90" t="s">
        <v>537</v>
      </c>
      <c r="E280" s="89">
        <v>11103</v>
      </c>
      <c r="F280" s="89" t="s">
        <v>23</v>
      </c>
      <c r="G280" s="89"/>
      <c r="H280" s="90"/>
      <c r="I280" s="90"/>
      <c r="J280" s="91">
        <f t="shared" si="8"/>
        <v>0</v>
      </c>
      <c r="K280" s="90"/>
      <c r="L280" s="92"/>
    </row>
    <row r="281" spans="2:12" s="7" customFormat="1" ht="15" thickBot="1" x14ac:dyDescent="0.3">
      <c r="B281" s="98"/>
      <c r="C281" s="99" t="s">
        <v>538</v>
      </c>
      <c r="D281" s="100" t="s">
        <v>42</v>
      </c>
      <c r="E281" s="99"/>
      <c r="F281" s="99"/>
      <c r="G281" s="99"/>
      <c r="H281" s="100"/>
      <c r="I281" s="100"/>
      <c r="J281" s="101"/>
      <c r="K281" s="100"/>
      <c r="L281" s="102"/>
    </row>
    <row r="282" spans="2:12" s="7" customFormat="1" ht="15.75" thickBot="1" x14ac:dyDescent="0.3">
      <c r="B282" s="30" t="e">
        <f>#REF!</f>
        <v>#REF!</v>
      </c>
      <c r="C282" s="151" t="e">
        <f>#REF!</f>
        <v>#REF!</v>
      </c>
      <c r="D282" s="151"/>
      <c r="E282" s="31"/>
      <c r="F282" s="31"/>
      <c r="G282" s="31"/>
      <c r="H282" s="32"/>
      <c r="I282" s="32"/>
      <c r="J282" s="33"/>
      <c r="K282" s="32">
        <f>SUM(J283:J303)</f>
        <v>0</v>
      </c>
      <c r="L282" s="34"/>
    </row>
    <row r="283" spans="2:12" s="7" customFormat="1" x14ac:dyDescent="0.25">
      <c r="B283" s="93"/>
      <c r="C283" s="94" t="s">
        <v>539</v>
      </c>
      <c r="D283" s="95" t="s">
        <v>540</v>
      </c>
      <c r="E283" s="94">
        <v>32200</v>
      </c>
      <c r="F283" s="94" t="s">
        <v>23</v>
      </c>
      <c r="G283" s="94"/>
      <c r="H283" s="95"/>
      <c r="I283" s="95"/>
      <c r="J283" s="96">
        <f>(H283+I283)*G283</f>
        <v>0</v>
      </c>
      <c r="K283" s="95"/>
      <c r="L283" s="97" t="s">
        <v>416</v>
      </c>
    </row>
    <row r="284" spans="2:12" s="7" customFormat="1" ht="15" x14ac:dyDescent="0.25">
      <c r="B284" s="23"/>
      <c r="C284" s="13" t="s">
        <v>541</v>
      </c>
      <c r="D284" s="12" t="s">
        <v>542</v>
      </c>
      <c r="E284" s="13">
        <v>11102</v>
      </c>
      <c r="F284" s="13" t="s">
        <v>30</v>
      </c>
      <c r="G284" s="13"/>
      <c r="H284" s="12"/>
      <c r="I284" s="12"/>
      <c r="J284" s="14">
        <f>(H284+I284)*G284</f>
        <v>0</v>
      </c>
      <c r="K284" s="12"/>
      <c r="L284" s="24"/>
    </row>
    <row r="285" spans="2:12" s="7" customFormat="1" ht="29.25" x14ac:dyDescent="0.25">
      <c r="B285" s="88"/>
      <c r="C285" s="89" t="s">
        <v>543</v>
      </c>
      <c r="D285" s="90" t="s">
        <v>544</v>
      </c>
      <c r="E285" s="89">
        <v>11102</v>
      </c>
      <c r="F285" s="89" t="s">
        <v>30</v>
      </c>
      <c r="G285" s="89"/>
      <c r="H285" s="90"/>
      <c r="I285" s="90"/>
      <c r="J285" s="91">
        <f t="shared" ref="J285:J300" si="9">(H285+I285)*G285</f>
        <v>0</v>
      </c>
      <c r="K285" s="90"/>
      <c r="L285" s="92"/>
    </row>
    <row r="286" spans="2:12" s="7" customFormat="1" ht="29.25" x14ac:dyDescent="0.25">
      <c r="B286" s="23"/>
      <c r="C286" s="13" t="s">
        <v>545</v>
      </c>
      <c r="D286" s="12" t="s">
        <v>546</v>
      </c>
      <c r="E286" s="13">
        <v>11102</v>
      </c>
      <c r="F286" s="13" t="s">
        <v>30</v>
      </c>
      <c r="G286" s="13"/>
      <c r="H286" s="12"/>
      <c r="I286" s="12"/>
      <c r="J286" s="14">
        <f t="shared" si="9"/>
        <v>0</v>
      </c>
      <c r="K286" s="12"/>
      <c r="L286" s="24"/>
    </row>
    <row r="287" spans="2:12" s="7" customFormat="1" ht="29.25" x14ac:dyDescent="0.25">
      <c r="B287" s="23"/>
      <c r="C287" s="13" t="s">
        <v>547</v>
      </c>
      <c r="D287" s="12" t="s">
        <v>548</v>
      </c>
      <c r="E287" s="13">
        <v>11102</v>
      </c>
      <c r="F287" s="13" t="s">
        <v>30</v>
      </c>
      <c r="G287" s="13"/>
      <c r="H287" s="12"/>
      <c r="I287" s="12"/>
      <c r="J287" s="14">
        <f t="shared" si="9"/>
        <v>0</v>
      </c>
      <c r="K287" s="12"/>
      <c r="L287" s="24"/>
    </row>
    <row r="288" spans="2:12" s="7" customFormat="1" ht="29.25" x14ac:dyDescent="0.25">
      <c r="B288" s="88"/>
      <c r="C288" s="89" t="s">
        <v>549</v>
      </c>
      <c r="D288" s="90" t="s">
        <v>550</v>
      </c>
      <c r="E288" s="89">
        <v>11102</v>
      </c>
      <c r="F288" s="89" t="s">
        <v>30</v>
      </c>
      <c r="G288" s="89"/>
      <c r="H288" s="90"/>
      <c r="I288" s="90"/>
      <c r="J288" s="91">
        <f t="shared" si="9"/>
        <v>0</v>
      </c>
      <c r="K288" s="90"/>
      <c r="L288" s="92"/>
    </row>
    <row r="289" spans="2:12" s="7" customFormat="1" ht="29.25" x14ac:dyDescent="0.25">
      <c r="B289" s="88"/>
      <c r="C289" s="89" t="s">
        <v>551</v>
      </c>
      <c r="D289" s="90" t="s">
        <v>552</v>
      </c>
      <c r="E289" s="89">
        <v>11102</v>
      </c>
      <c r="F289" s="89" t="s">
        <v>30</v>
      </c>
      <c r="G289" s="89"/>
      <c r="H289" s="90"/>
      <c r="I289" s="90"/>
      <c r="J289" s="91">
        <f t="shared" si="9"/>
        <v>0</v>
      </c>
      <c r="K289" s="90"/>
      <c r="L289" s="92"/>
    </row>
    <row r="290" spans="2:12" s="7" customFormat="1" ht="29.25" x14ac:dyDescent="0.25">
      <c r="B290" s="23"/>
      <c r="C290" s="13" t="s">
        <v>553</v>
      </c>
      <c r="D290" s="12" t="s">
        <v>554</v>
      </c>
      <c r="E290" s="13">
        <v>11102</v>
      </c>
      <c r="F290" s="13" t="s">
        <v>30</v>
      </c>
      <c r="G290" s="13"/>
      <c r="H290" s="12"/>
      <c r="I290" s="12"/>
      <c r="J290" s="14">
        <f t="shared" si="9"/>
        <v>0</v>
      </c>
      <c r="K290" s="12"/>
      <c r="L290" s="24"/>
    </row>
    <row r="291" spans="2:12" s="7" customFormat="1" ht="15" x14ac:dyDescent="0.25">
      <c r="B291" s="88"/>
      <c r="C291" s="89" t="s">
        <v>555</v>
      </c>
      <c r="D291" s="90" t="s">
        <v>556</v>
      </c>
      <c r="E291" s="89">
        <v>11102</v>
      </c>
      <c r="F291" s="89" t="s">
        <v>30</v>
      </c>
      <c r="G291" s="89"/>
      <c r="H291" s="90"/>
      <c r="I291" s="90"/>
      <c r="J291" s="91">
        <f t="shared" si="9"/>
        <v>0</v>
      </c>
      <c r="K291" s="90"/>
      <c r="L291" s="92"/>
    </row>
    <row r="292" spans="2:12" s="7" customFormat="1" ht="15" x14ac:dyDescent="0.25">
      <c r="B292" s="23"/>
      <c r="C292" s="13" t="s">
        <v>557</v>
      </c>
      <c r="D292" s="12" t="s">
        <v>558</v>
      </c>
      <c r="E292" s="13">
        <v>11102</v>
      </c>
      <c r="F292" s="13" t="s">
        <v>30</v>
      </c>
      <c r="G292" s="13"/>
      <c r="H292" s="12"/>
      <c r="I292" s="12"/>
      <c r="J292" s="14">
        <f t="shared" si="9"/>
        <v>0</v>
      </c>
      <c r="K292" s="12"/>
      <c r="L292" s="24"/>
    </row>
    <row r="293" spans="2:12" s="7" customFormat="1" ht="15" x14ac:dyDescent="0.25">
      <c r="B293" s="88"/>
      <c r="C293" s="89" t="s">
        <v>559</v>
      </c>
      <c r="D293" s="90" t="s">
        <v>560</v>
      </c>
      <c r="E293" s="89">
        <v>11102</v>
      </c>
      <c r="F293" s="89" t="s">
        <v>30</v>
      </c>
      <c r="G293" s="89"/>
      <c r="H293" s="90"/>
      <c r="I293" s="90"/>
      <c r="J293" s="91">
        <f t="shared" si="9"/>
        <v>0</v>
      </c>
      <c r="K293" s="90"/>
      <c r="L293" s="92"/>
    </row>
    <row r="294" spans="2:12" s="7" customFormat="1" ht="43.5" x14ac:dyDescent="0.25">
      <c r="B294" s="88"/>
      <c r="C294" s="89" t="s">
        <v>561</v>
      </c>
      <c r="D294" s="90" t="s">
        <v>562</v>
      </c>
      <c r="E294" s="89">
        <v>11104</v>
      </c>
      <c r="F294" s="89" t="s">
        <v>30</v>
      </c>
      <c r="G294" s="89"/>
      <c r="H294" s="90"/>
      <c r="I294" s="90"/>
      <c r="J294" s="91">
        <f t="shared" si="9"/>
        <v>0</v>
      </c>
      <c r="K294" s="90"/>
      <c r="L294" s="92"/>
    </row>
    <row r="295" spans="2:12" s="7" customFormat="1" ht="60.75" customHeight="1" x14ac:dyDescent="0.25">
      <c r="B295" s="88"/>
      <c r="C295" s="89" t="s">
        <v>563</v>
      </c>
      <c r="D295" s="90" t="s">
        <v>564</v>
      </c>
      <c r="E295" s="89">
        <v>11104</v>
      </c>
      <c r="F295" s="89" t="s">
        <v>30</v>
      </c>
      <c r="G295" s="89"/>
      <c r="H295" s="90"/>
      <c r="I295" s="90"/>
      <c r="J295" s="91">
        <f t="shared" si="9"/>
        <v>0</v>
      </c>
      <c r="K295" s="90"/>
      <c r="L295" s="92"/>
    </row>
    <row r="296" spans="2:12" s="7" customFormat="1" ht="43.5" x14ac:dyDescent="0.25">
      <c r="B296" s="88"/>
      <c r="C296" s="89" t="s">
        <v>565</v>
      </c>
      <c r="D296" s="90" t="s">
        <v>566</v>
      </c>
      <c r="E296" s="89">
        <v>11104</v>
      </c>
      <c r="F296" s="89" t="s">
        <v>30</v>
      </c>
      <c r="G296" s="89"/>
      <c r="H296" s="90"/>
      <c r="I296" s="90"/>
      <c r="J296" s="91">
        <f t="shared" si="9"/>
        <v>0</v>
      </c>
      <c r="K296" s="90"/>
      <c r="L296" s="92"/>
    </row>
    <row r="297" spans="2:12" s="7" customFormat="1" ht="43.5" x14ac:dyDescent="0.25">
      <c r="B297" s="88"/>
      <c r="C297" s="89" t="s">
        <v>567</v>
      </c>
      <c r="D297" s="90" t="s">
        <v>568</v>
      </c>
      <c r="E297" s="89">
        <v>11104</v>
      </c>
      <c r="F297" s="89" t="s">
        <v>30</v>
      </c>
      <c r="G297" s="89"/>
      <c r="H297" s="90"/>
      <c r="I297" s="90"/>
      <c r="J297" s="91">
        <f t="shared" si="9"/>
        <v>0</v>
      </c>
      <c r="K297" s="90"/>
      <c r="L297" s="92"/>
    </row>
    <row r="298" spans="2:12" s="7" customFormat="1" ht="61.5" customHeight="1" x14ac:dyDescent="0.25">
      <c r="B298" s="88"/>
      <c r="C298" s="89" t="s">
        <v>569</v>
      </c>
      <c r="D298" s="90" t="s">
        <v>570</v>
      </c>
      <c r="E298" s="89">
        <v>11104</v>
      </c>
      <c r="F298" s="89" t="s">
        <v>30</v>
      </c>
      <c r="G298" s="89"/>
      <c r="H298" s="90"/>
      <c r="I298" s="90"/>
      <c r="J298" s="91"/>
      <c r="K298" s="90"/>
      <c r="L298" s="92"/>
    </row>
    <row r="299" spans="2:12" s="7" customFormat="1" ht="43.5" x14ac:dyDescent="0.25">
      <c r="B299" s="88"/>
      <c r="C299" s="89" t="s">
        <v>571</v>
      </c>
      <c r="D299" s="90" t="s">
        <v>572</v>
      </c>
      <c r="E299" s="89">
        <v>11104</v>
      </c>
      <c r="F299" s="89" t="s">
        <v>30</v>
      </c>
      <c r="G299" s="89"/>
      <c r="H299" s="90"/>
      <c r="I299" s="90"/>
      <c r="J299" s="91"/>
      <c r="K299" s="90"/>
      <c r="L299" s="92"/>
    </row>
    <row r="300" spans="2:12" s="7" customFormat="1" ht="43.5" x14ac:dyDescent="0.25">
      <c r="B300" s="88"/>
      <c r="C300" s="89" t="s">
        <v>573</v>
      </c>
      <c r="D300" s="90" t="s">
        <v>574</v>
      </c>
      <c r="E300" s="89">
        <v>11104</v>
      </c>
      <c r="F300" s="89" t="s">
        <v>30</v>
      </c>
      <c r="G300" s="89"/>
      <c r="H300" s="90"/>
      <c r="I300" s="90"/>
      <c r="J300" s="91">
        <f t="shared" si="9"/>
        <v>0</v>
      </c>
      <c r="K300" s="90"/>
      <c r="L300" s="92"/>
    </row>
    <row r="301" spans="2:12" s="7" customFormat="1" ht="43.5" x14ac:dyDescent="0.25">
      <c r="B301" s="88"/>
      <c r="C301" s="89" t="s">
        <v>575</v>
      </c>
      <c r="D301" s="90" t="s">
        <v>576</v>
      </c>
      <c r="E301" s="89">
        <v>11104</v>
      </c>
      <c r="F301" s="89" t="s">
        <v>30</v>
      </c>
      <c r="G301" s="89"/>
      <c r="H301" s="90"/>
      <c r="I301" s="90"/>
      <c r="J301" s="91"/>
      <c r="K301" s="90"/>
      <c r="L301" s="92"/>
    </row>
    <row r="302" spans="2:12" s="7" customFormat="1" x14ac:dyDescent="0.25">
      <c r="B302" s="88"/>
      <c r="C302" s="89" t="s">
        <v>577</v>
      </c>
      <c r="D302" s="90" t="s">
        <v>578</v>
      </c>
      <c r="E302" s="89">
        <v>32200</v>
      </c>
      <c r="F302" s="89" t="s">
        <v>30</v>
      </c>
      <c r="G302" s="89"/>
      <c r="H302" s="90"/>
      <c r="I302" s="90"/>
      <c r="J302" s="91">
        <f t="shared" ref="J302" si="10">(H302+I302)*G302</f>
        <v>0</v>
      </c>
      <c r="K302" s="90"/>
      <c r="L302" s="92"/>
    </row>
    <row r="303" spans="2:12" s="7" customFormat="1" ht="15" thickBot="1" x14ac:dyDescent="0.3">
      <c r="B303" s="107"/>
      <c r="C303" s="108" t="s">
        <v>579</v>
      </c>
      <c r="D303" s="109" t="s">
        <v>42</v>
      </c>
      <c r="E303" s="108"/>
      <c r="F303" s="108"/>
      <c r="G303" s="108"/>
      <c r="H303" s="109"/>
      <c r="I303" s="109"/>
      <c r="J303" s="110">
        <f t="shared" ref="J303" si="11">(H303+I303)*G303</f>
        <v>0</v>
      </c>
      <c r="K303" s="109"/>
      <c r="L303" s="111"/>
    </row>
    <row r="304" spans="2:12" s="7" customFormat="1" ht="15.75" thickBot="1" x14ac:dyDescent="0.3">
      <c r="B304" s="30" t="e">
        <f>#REF!</f>
        <v>#REF!</v>
      </c>
      <c r="C304" s="151" t="e">
        <f>#REF!</f>
        <v>#REF!</v>
      </c>
      <c r="D304" s="151"/>
      <c r="E304" s="31"/>
      <c r="F304" s="31"/>
      <c r="G304" s="31"/>
      <c r="H304" s="32"/>
      <c r="I304" s="32"/>
      <c r="J304" s="33"/>
      <c r="K304" s="32">
        <f>SUM(J305:J334)</f>
        <v>0</v>
      </c>
      <c r="L304" s="34"/>
    </row>
    <row r="305" spans="2:12" s="7" customFormat="1" ht="28.5" x14ac:dyDescent="0.25">
      <c r="B305" s="137"/>
      <c r="C305" s="138" t="s">
        <v>580</v>
      </c>
      <c r="D305" s="139" t="s">
        <v>581</v>
      </c>
      <c r="E305" s="138">
        <v>11202</v>
      </c>
      <c r="F305" s="138" t="s">
        <v>30</v>
      </c>
      <c r="G305" s="138"/>
      <c r="H305" s="139"/>
      <c r="I305" s="139"/>
      <c r="J305" s="140">
        <f>(H305+I305)*G305</f>
        <v>0</v>
      </c>
      <c r="K305" s="139"/>
      <c r="L305" s="141" t="s">
        <v>338</v>
      </c>
    </row>
    <row r="306" spans="2:12" s="7" customFormat="1" ht="28.5" x14ac:dyDescent="0.25">
      <c r="B306" s="88"/>
      <c r="C306" s="89" t="s">
        <v>582</v>
      </c>
      <c r="D306" s="90" t="s">
        <v>583</v>
      </c>
      <c r="E306" s="89">
        <v>11202</v>
      </c>
      <c r="F306" s="89" t="s">
        <v>30</v>
      </c>
      <c r="G306" s="89"/>
      <c r="H306" s="90"/>
      <c r="I306" s="90"/>
      <c r="J306" s="91">
        <f t="shared" ref="J306:J334" si="12">(H306+I306)*G306</f>
        <v>0</v>
      </c>
      <c r="K306" s="90"/>
      <c r="L306" s="141" t="s">
        <v>338</v>
      </c>
    </row>
    <row r="307" spans="2:12" s="7" customFormat="1" ht="28.5" x14ac:dyDescent="0.25">
      <c r="B307" s="23"/>
      <c r="C307" s="13" t="s">
        <v>584</v>
      </c>
      <c r="D307" s="12" t="s">
        <v>585</v>
      </c>
      <c r="E307" s="13">
        <v>11202</v>
      </c>
      <c r="F307" s="13" t="s">
        <v>30</v>
      </c>
      <c r="G307" s="13"/>
      <c r="H307" s="12"/>
      <c r="I307" s="12"/>
      <c r="J307" s="14">
        <f t="shared" si="12"/>
        <v>0</v>
      </c>
      <c r="K307" s="12"/>
      <c r="L307" s="42" t="s">
        <v>338</v>
      </c>
    </row>
    <row r="308" spans="2:12" s="7" customFormat="1" ht="28.5" x14ac:dyDescent="0.25">
      <c r="B308" s="23"/>
      <c r="C308" s="13" t="s">
        <v>586</v>
      </c>
      <c r="D308" s="12" t="s">
        <v>587</v>
      </c>
      <c r="E308" s="13">
        <v>11202</v>
      </c>
      <c r="F308" s="13" t="s">
        <v>30</v>
      </c>
      <c r="G308" s="13"/>
      <c r="H308" s="12"/>
      <c r="I308" s="12"/>
      <c r="J308" s="14">
        <f t="shared" si="12"/>
        <v>0</v>
      </c>
      <c r="K308" s="12"/>
      <c r="L308" s="42" t="s">
        <v>338</v>
      </c>
    </row>
    <row r="309" spans="2:12" s="7" customFormat="1" x14ac:dyDescent="0.25">
      <c r="B309" s="88"/>
      <c r="C309" s="89" t="s">
        <v>588</v>
      </c>
      <c r="D309" s="90" t="s">
        <v>589</v>
      </c>
      <c r="E309" s="89">
        <v>31101</v>
      </c>
      <c r="F309" s="89" t="s">
        <v>30</v>
      </c>
      <c r="G309" s="89"/>
      <c r="H309" s="90"/>
      <c r="I309" s="90"/>
      <c r="J309" s="91">
        <f t="shared" si="12"/>
        <v>0</v>
      </c>
      <c r="K309" s="90"/>
      <c r="L309" s="141" t="s">
        <v>338</v>
      </c>
    </row>
    <row r="310" spans="2:12" s="7" customFormat="1" ht="28.5" x14ac:dyDescent="0.25">
      <c r="B310" s="23"/>
      <c r="C310" s="13" t="s">
        <v>590</v>
      </c>
      <c r="D310" s="12" t="s">
        <v>591</v>
      </c>
      <c r="E310" s="13">
        <v>11202</v>
      </c>
      <c r="F310" s="13" t="s">
        <v>30</v>
      </c>
      <c r="G310" s="13"/>
      <c r="H310" s="12"/>
      <c r="I310" s="12"/>
      <c r="J310" s="14">
        <f t="shared" si="12"/>
        <v>0</v>
      </c>
      <c r="K310" s="12"/>
      <c r="L310" s="42" t="s">
        <v>338</v>
      </c>
    </row>
    <row r="311" spans="2:12" s="7" customFormat="1" x14ac:dyDescent="0.25">
      <c r="B311" s="23"/>
      <c r="C311" s="13" t="s">
        <v>592</v>
      </c>
      <c r="D311" s="12" t="s">
        <v>593</v>
      </c>
      <c r="E311" s="13">
        <v>11202</v>
      </c>
      <c r="F311" s="13" t="s">
        <v>30</v>
      </c>
      <c r="G311" s="13"/>
      <c r="H311" s="12"/>
      <c r="I311" s="12"/>
      <c r="J311" s="14">
        <f t="shared" si="12"/>
        <v>0</v>
      </c>
      <c r="K311" s="12"/>
      <c r="L311" s="24"/>
    </row>
    <row r="312" spans="2:12" s="7" customFormat="1" x14ac:dyDescent="0.25">
      <c r="B312" s="88"/>
      <c r="C312" s="89" t="s">
        <v>594</v>
      </c>
      <c r="D312" s="90" t="s">
        <v>595</v>
      </c>
      <c r="E312" s="89">
        <v>31101</v>
      </c>
      <c r="F312" s="89" t="s">
        <v>30</v>
      </c>
      <c r="G312" s="89"/>
      <c r="H312" s="90"/>
      <c r="I312" s="90"/>
      <c r="J312" s="91">
        <f t="shared" si="12"/>
        <v>0</v>
      </c>
      <c r="K312" s="90"/>
      <c r="L312" s="92"/>
    </row>
    <row r="313" spans="2:12" s="7" customFormat="1" x14ac:dyDescent="0.25">
      <c r="B313" s="88"/>
      <c r="C313" s="89" t="s">
        <v>596</v>
      </c>
      <c r="D313" s="90" t="s">
        <v>597</v>
      </c>
      <c r="E313" s="89">
        <v>31101</v>
      </c>
      <c r="F313" s="89" t="s">
        <v>30</v>
      </c>
      <c r="G313" s="89"/>
      <c r="H313" s="90"/>
      <c r="I313" s="90"/>
      <c r="J313" s="91">
        <f t="shared" si="12"/>
        <v>0</v>
      </c>
      <c r="K313" s="90"/>
      <c r="L313" s="92"/>
    </row>
    <row r="314" spans="2:12" s="7" customFormat="1" x14ac:dyDescent="0.25">
      <c r="B314" s="88"/>
      <c r="C314" s="89" t="s">
        <v>598</v>
      </c>
      <c r="D314" s="90" t="s">
        <v>599</v>
      </c>
      <c r="E314" s="89">
        <v>31101</v>
      </c>
      <c r="F314" s="89" t="s">
        <v>30</v>
      </c>
      <c r="G314" s="89"/>
      <c r="H314" s="90"/>
      <c r="I314" s="90"/>
      <c r="J314" s="91">
        <f t="shared" si="12"/>
        <v>0</v>
      </c>
      <c r="K314" s="90"/>
      <c r="L314" s="92"/>
    </row>
    <row r="315" spans="2:12" s="7" customFormat="1" x14ac:dyDescent="0.25">
      <c r="B315" s="88"/>
      <c r="C315" s="89" t="s">
        <v>600</v>
      </c>
      <c r="D315" s="90" t="s">
        <v>601</v>
      </c>
      <c r="E315" s="89">
        <v>31101</v>
      </c>
      <c r="F315" s="89" t="s">
        <v>30</v>
      </c>
      <c r="G315" s="89"/>
      <c r="H315" s="90"/>
      <c r="I315" s="90"/>
      <c r="J315" s="91">
        <f t="shared" si="12"/>
        <v>0</v>
      </c>
      <c r="K315" s="90"/>
      <c r="L315" s="92"/>
    </row>
    <row r="316" spans="2:12" s="7" customFormat="1" ht="28.5" x14ac:dyDescent="0.25">
      <c r="B316" s="23"/>
      <c r="C316" s="13" t="s">
        <v>602</v>
      </c>
      <c r="D316" s="12" t="s">
        <v>603</v>
      </c>
      <c r="E316" s="13">
        <v>31101</v>
      </c>
      <c r="F316" s="13" t="s">
        <v>30</v>
      </c>
      <c r="G316" s="13"/>
      <c r="H316" s="12"/>
      <c r="I316" s="12"/>
      <c r="J316" s="14">
        <f t="shared" si="12"/>
        <v>0</v>
      </c>
      <c r="K316" s="12"/>
      <c r="L316" s="24"/>
    </row>
    <row r="317" spans="2:12" s="7" customFormat="1" x14ac:dyDescent="0.25">
      <c r="B317" s="88"/>
      <c r="C317" s="89" t="s">
        <v>604</v>
      </c>
      <c r="D317" s="90" t="s">
        <v>605</v>
      </c>
      <c r="E317" s="89">
        <v>11202</v>
      </c>
      <c r="F317" s="89" t="s">
        <v>30</v>
      </c>
      <c r="G317" s="89"/>
      <c r="H317" s="90"/>
      <c r="I317" s="90"/>
      <c r="J317" s="91">
        <f t="shared" si="12"/>
        <v>0</v>
      </c>
      <c r="K317" s="90"/>
      <c r="L317" s="92"/>
    </row>
    <row r="318" spans="2:12" s="7" customFormat="1" x14ac:dyDescent="0.25">
      <c r="B318" s="88"/>
      <c r="C318" s="89" t="s">
        <v>606</v>
      </c>
      <c r="D318" s="90" t="s">
        <v>607</v>
      </c>
      <c r="E318" s="89">
        <v>11202</v>
      </c>
      <c r="F318" s="89" t="s">
        <v>51</v>
      </c>
      <c r="G318" s="89"/>
      <c r="H318" s="90"/>
      <c r="I318" s="90"/>
      <c r="J318" s="91">
        <f t="shared" si="12"/>
        <v>0</v>
      </c>
      <c r="K318" s="90"/>
      <c r="L318" s="92" t="s">
        <v>338</v>
      </c>
    </row>
    <row r="319" spans="2:12" s="7" customFormat="1" x14ac:dyDescent="0.25">
      <c r="B319" s="88"/>
      <c r="C319" s="89" t="s">
        <v>608</v>
      </c>
      <c r="D319" s="90" t="s">
        <v>609</v>
      </c>
      <c r="E319" s="89">
        <v>11202</v>
      </c>
      <c r="F319" s="89" t="s">
        <v>51</v>
      </c>
      <c r="G319" s="89"/>
      <c r="H319" s="90"/>
      <c r="I319" s="90"/>
      <c r="J319" s="91">
        <f t="shared" si="12"/>
        <v>0</v>
      </c>
      <c r="K319" s="90"/>
      <c r="L319" s="92" t="s">
        <v>338</v>
      </c>
    </row>
    <row r="320" spans="2:12" s="7" customFormat="1" x14ac:dyDescent="0.25">
      <c r="B320" s="88"/>
      <c r="C320" s="89" t="s">
        <v>610</v>
      </c>
      <c r="D320" s="90" t="s">
        <v>611</v>
      </c>
      <c r="E320" s="89">
        <v>11202</v>
      </c>
      <c r="F320" s="89" t="s">
        <v>51</v>
      </c>
      <c r="G320" s="89"/>
      <c r="H320" s="90"/>
      <c r="I320" s="90"/>
      <c r="J320" s="91">
        <f t="shared" si="12"/>
        <v>0</v>
      </c>
      <c r="K320" s="90"/>
      <c r="L320" s="92"/>
    </row>
    <row r="321" spans="2:12" s="7" customFormat="1" x14ac:dyDescent="0.25">
      <c r="B321" s="23"/>
      <c r="C321" s="13" t="s">
        <v>612</v>
      </c>
      <c r="D321" s="12" t="s">
        <v>613</v>
      </c>
      <c r="E321" s="13">
        <v>11202</v>
      </c>
      <c r="F321" s="13" t="s">
        <v>51</v>
      </c>
      <c r="G321" s="13"/>
      <c r="H321" s="12"/>
      <c r="I321" s="12"/>
      <c r="J321" s="14">
        <f t="shared" si="12"/>
        <v>0</v>
      </c>
      <c r="K321" s="12"/>
      <c r="L321" s="24" t="s">
        <v>338</v>
      </c>
    </row>
    <row r="322" spans="2:12" s="7" customFormat="1" ht="28.5" x14ac:dyDescent="0.25">
      <c r="B322" s="88"/>
      <c r="C322" s="89" t="s">
        <v>614</v>
      </c>
      <c r="D322" s="90" t="s">
        <v>615</v>
      </c>
      <c r="E322" s="89">
        <v>11202</v>
      </c>
      <c r="F322" s="89" t="s">
        <v>30</v>
      </c>
      <c r="G322" s="89"/>
      <c r="H322" s="90"/>
      <c r="I322" s="90"/>
      <c r="J322" s="91">
        <f t="shared" si="12"/>
        <v>0</v>
      </c>
      <c r="K322" s="90"/>
      <c r="L322" s="92"/>
    </row>
    <row r="323" spans="2:12" s="7" customFormat="1" x14ac:dyDescent="0.25">
      <c r="B323" s="88"/>
      <c r="C323" s="89" t="s">
        <v>616</v>
      </c>
      <c r="D323" s="90" t="s">
        <v>617</v>
      </c>
      <c r="E323" s="89">
        <v>11202</v>
      </c>
      <c r="F323" s="89" t="s">
        <v>51</v>
      </c>
      <c r="G323" s="89"/>
      <c r="H323" s="90"/>
      <c r="I323" s="90"/>
      <c r="J323" s="91">
        <f t="shared" si="12"/>
        <v>0</v>
      </c>
      <c r="K323" s="90"/>
      <c r="L323" s="92"/>
    </row>
    <row r="324" spans="2:12" s="7" customFormat="1" x14ac:dyDescent="0.25">
      <c r="B324" s="88"/>
      <c r="C324" s="89" t="s">
        <v>618</v>
      </c>
      <c r="D324" s="90" t="s">
        <v>619</v>
      </c>
      <c r="E324" s="89">
        <v>11202</v>
      </c>
      <c r="F324" s="89" t="s">
        <v>51</v>
      </c>
      <c r="G324" s="89"/>
      <c r="H324" s="90"/>
      <c r="I324" s="90"/>
      <c r="J324" s="91">
        <f t="shared" si="12"/>
        <v>0</v>
      </c>
      <c r="K324" s="90"/>
      <c r="L324" s="92"/>
    </row>
    <row r="325" spans="2:12" s="7" customFormat="1" x14ac:dyDescent="0.25">
      <c r="B325" s="23"/>
      <c r="C325" s="13" t="s">
        <v>620</v>
      </c>
      <c r="D325" s="12" t="s">
        <v>621</v>
      </c>
      <c r="E325" s="13">
        <v>11202</v>
      </c>
      <c r="F325" s="13" t="s">
        <v>51</v>
      </c>
      <c r="G325" s="13"/>
      <c r="H325" s="12"/>
      <c r="I325" s="12"/>
      <c r="J325" s="14">
        <f t="shared" si="12"/>
        <v>0</v>
      </c>
      <c r="K325" s="12"/>
      <c r="L325" s="24"/>
    </row>
    <row r="326" spans="2:12" s="7" customFormat="1" x14ac:dyDescent="0.25">
      <c r="B326" s="23"/>
      <c r="C326" s="13" t="s">
        <v>622</v>
      </c>
      <c r="D326" s="12" t="s">
        <v>623</v>
      </c>
      <c r="E326" s="13">
        <v>11202</v>
      </c>
      <c r="F326" s="13" t="s">
        <v>51</v>
      </c>
      <c r="G326" s="13"/>
      <c r="H326" s="12"/>
      <c r="I326" s="12"/>
      <c r="J326" s="14">
        <f t="shared" si="12"/>
        <v>0</v>
      </c>
      <c r="K326" s="12"/>
      <c r="L326" s="24"/>
    </row>
    <row r="327" spans="2:12" s="7" customFormat="1" x14ac:dyDescent="0.25">
      <c r="B327" s="23"/>
      <c r="C327" s="13" t="s">
        <v>624</v>
      </c>
      <c r="D327" s="12" t="s">
        <v>625</v>
      </c>
      <c r="E327" s="13">
        <v>11202</v>
      </c>
      <c r="F327" s="13" t="s">
        <v>51</v>
      </c>
      <c r="G327" s="13"/>
      <c r="H327" s="12"/>
      <c r="I327" s="12"/>
      <c r="J327" s="14">
        <f t="shared" si="12"/>
        <v>0</v>
      </c>
      <c r="K327" s="12"/>
      <c r="L327" s="24"/>
    </row>
    <row r="328" spans="2:12" s="7" customFormat="1" x14ac:dyDescent="0.25">
      <c r="B328" s="88"/>
      <c r="C328" s="89" t="s">
        <v>626</v>
      </c>
      <c r="D328" s="90" t="s">
        <v>627</v>
      </c>
      <c r="E328" s="89">
        <v>11202</v>
      </c>
      <c r="F328" s="89" t="s">
        <v>51</v>
      </c>
      <c r="G328" s="89"/>
      <c r="H328" s="90"/>
      <c r="I328" s="90"/>
      <c r="J328" s="91">
        <f t="shared" si="12"/>
        <v>0</v>
      </c>
      <c r="K328" s="90"/>
      <c r="L328" s="92"/>
    </row>
    <row r="329" spans="2:12" s="7" customFormat="1" x14ac:dyDescent="0.25">
      <c r="B329" s="23"/>
      <c r="C329" s="13" t="s">
        <v>628</v>
      </c>
      <c r="D329" s="12" t="s">
        <v>629</v>
      </c>
      <c r="E329" s="13">
        <v>11202</v>
      </c>
      <c r="F329" s="13" t="s">
        <v>51</v>
      </c>
      <c r="G329" s="13"/>
      <c r="H329" s="12"/>
      <c r="I329" s="12"/>
      <c r="J329" s="14">
        <f t="shared" si="12"/>
        <v>0</v>
      </c>
      <c r="K329" s="12"/>
      <c r="L329" s="24"/>
    </row>
    <row r="330" spans="2:12" s="7" customFormat="1" x14ac:dyDescent="0.25">
      <c r="B330" s="88"/>
      <c r="C330" s="89" t="s">
        <v>630</v>
      </c>
      <c r="D330" s="90" t="s">
        <v>631</v>
      </c>
      <c r="E330" s="89">
        <v>11202</v>
      </c>
      <c r="F330" s="89" t="s">
        <v>23</v>
      </c>
      <c r="G330" s="89"/>
      <c r="H330" s="90"/>
      <c r="I330" s="90"/>
      <c r="J330" s="91">
        <f t="shared" si="12"/>
        <v>0</v>
      </c>
      <c r="K330" s="90"/>
      <c r="L330" s="92"/>
    </row>
    <row r="331" spans="2:12" s="7" customFormat="1" x14ac:dyDescent="0.25">
      <c r="B331" s="88"/>
      <c r="C331" s="89" t="s">
        <v>632</v>
      </c>
      <c r="D331" s="90" t="s">
        <v>633</v>
      </c>
      <c r="E331" s="89">
        <v>11202</v>
      </c>
      <c r="F331" s="89" t="s">
        <v>30</v>
      </c>
      <c r="G331" s="89"/>
      <c r="H331" s="90"/>
      <c r="I331" s="90"/>
      <c r="J331" s="91">
        <f t="shared" si="12"/>
        <v>0</v>
      </c>
      <c r="K331" s="90"/>
      <c r="L331" s="92"/>
    </row>
    <row r="332" spans="2:12" s="7" customFormat="1" x14ac:dyDescent="0.25">
      <c r="B332" s="23"/>
      <c r="C332" s="13" t="s">
        <v>634</v>
      </c>
      <c r="D332" s="12" t="s">
        <v>635</v>
      </c>
      <c r="E332" s="13">
        <v>11202</v>
      </c>
      <c r="F332" s="13" t="s">
        <v>51</v>
      </c>
      <c r="G332" s="13"/>
      <c r="H332" s="12"/>
      <c r="I332" s="12"/>
      <c r="J332" s="14">
        <f t="shared" si="12"/>
        <v>0</v>
      </c>
      <c r="K332" s="12"/>
      <c r="L332" s="24"/>
    </row>
    <row r="333" spans="2:12" s="7" customFormat="1" x14ac:dyDescent="0.25">
      <c r="B333" s="23"/>
      <c r="C333" s="13" t="s">
        <v>636</v>
      </c>
      <c r="D333" s="12" t="s">
        <v>637</v>
      </c>
      <c r="E333" s="13">
        <v>11202</v>
      </c>
      <c r="F333" s="13" t="s">
        <v>23</v>
      </c>
      <c r="G333" s="13"/>
      <c r="H333" s="12"/>
      <c r="I333" s="12"/>
      <c r="J333" s="14">
        <f t="shared" si="12"/>
        <v>0</v>
      </c>
      <c r="K333" s="12"/>
      <c r="L333" s="24"/>
    </row>
    <row r="334" spans="2:12" s="7" customFormat="1" ht="15" thickBot="1" x14ac:dyDescent="0.3">
      <c r="B334" s="25"/>
      <c r="C334" s="26" t="s">
        <v>638</v>
      </c>
      <c r="D334" s="27" t="s">
        <v>42</v>
      </c>
      <c r="E334" s="26"/>
      <c r="F334" s="26"/>
      <c r="G334" s="26"/>
      <c r="H334" s="27"/>
      <c r="I334" s="27"/>
      <c r="J334" s="28">
        <f t="shared" si="12"/>
        <v>0</v>
      </c>
      <c r="K334" s="27"/>
      <c r="L334" s="29"/>
    </row>
    <row r="335" spans="2:12" s="7" customFormat="1" ht="15.75" thickBot="1" x14ac:dyDescent="0.3">
      <c r="B335" s="30" t="e">
        <f>#REF!</f>
        <v>#REF!</v>
      </c>
      <c r="C335" s="151" t="e">
        <f>#REF!</f>
        <v>#REF!</v>
      </c>
      <c r="D335" s="151"/>
      <c r="E335" s="31"/>
      <c r="F335" s="31"/>
      <c r="G335" s="31"/>
      <c r="H335" s="32"/>
      <c r="I335" s="32"/>
      <c r="J335" s="33"/>
      <c r="K335" s="32">
        <f>SUM(J336:J366)</f>
        <v>0</v>
      </c>
      <c r="L335" s="34"/>
    </row>
    <row r="336" spans="2:12" s="7" customFormat="1" x14ac:dyDescent="0.25">
      <c r="B336" s="67"/>
      <c r="C336" s="68" t="s">
        <v>639</v>
      </c>
      <c r="D336" s="69" t="s">
        <v>640</v>
      </c>
      <c r="E336" s="68">
        <v>11201</v>
      </c>
      <c r="F336" s="68" t="s">
        <v>30</v>
      </c>
      <c r="G336" s="68"/>
      <c r="H336" s="69"/>
      <c r="I336" s="69"/>
      <c r="J336" s="70">
        <f t="shared" ref="J336:J389" si="13">(H336+I336)*G336</f>
        <v>0</v>
      </c>
      <c r="K336" s="69"/>
      <c r="L336" s="71" t="s">
        <v>416</v>
      </c>
    </row>
    <row r="337" spans="2:12" s="7" customFormat="1" x14ac:dyDescent="0.25">
      <c r="B337" s="88"/>
      <c r="C337" s="89" t="s">
        <v>641</v>
      </c>
      <c r="D337" s="90" t="s">
        <v>642</v>
      </c>
      <c r="E337" s="89">
        <v>31102</v>
      </c>
      <c r="F337" s="89" t="s">
        <v>30</v>
      </c>
      <c r="G337" s="89"/>
      <c r="H337" s="90"/>
      <c r="I337" s="90"/>
      <c r="J337" s="91">
        <f t="shared" si="13"/>
        <v>0</v>
      </c>
      <c r="K337" s="90"/>
      <c r="L337" s="92" t="s">
        <v>416</v>
      </c>
    </row>
    <row r="338" spans="2:12" s="7" customFormat="1" x14ac:dyDescent="0.25">
      <c r="B338" s="72"/>
      <c r="C338" s="73" t="s">
        <v>643</v>
      </c>
      <c r="D338" s="74" t="s">
        <v>644</v>
      </c>
      <c r="E338" s="73">
        <v>11201</v>
      </c>
      <c r="F338" s="73" t="s">
        <v>30</v>
      </c>
      <c r="G338" s="73"/>
      <c r="H338" s="74"/>
      <c r="I338" s="74"/>
      <c r="J338" s="75">
        <f t="shared" si="13"/>
        <v>0</v>
      </c>
      <c r="K338" s="74"/>
      <c r="L338" s="76" t="s">
        <v>416</v>
      </c>
    </row>
    <row r="339" spans="2:12" s="7" customFormat="1" ht="42.75" x14ac:dyDescent="0.25">
      <c r="B339" s="72"/>
      <c r="C339" s="73" t="s">
        <v>645</v>
      </c>
      <c r="D339" s="74" t="s">
        <v>646</v>
      </c>
      <c r="E339" s="73">
        <v>11201</v>
      </c>
      <c r="F339" s="73" t="s">
        <v>30</v>
      </c>
      <c r="G339" s="73"/>
      <c r="H339" s="74"/>
      <c r="I339" s="74"/>
      <c r="J339" s="75">
        <f t="shared" si="13"/>
        <v>0</v>
      </c>
      <c r="K339" s="74"/>
      <c r="L339" s="76" t="s">
        <v>338</v>
      </c>
    </row>
    <row r="340" spans="2:12" s="7" customFormat="1" ht="28.5" x14ac:dyDescent="0.25">
      <c r="B340" s="23"/>
      <c r="C340" s="13" t="s">
        <v>647</v>
      </c>
      <c r="D340" s="12" t="s">
        <v>648</v>
      </c>
      <c r="E340" s="13">
        <v>11202</v>
      </c>
      <c r="F340" s="13" t="s">
        <v>30</v>
      </c>
      <c r="G340" s="13"/>
      <c r="H340" s="12"/>
      <c r="I340" s="12"/>
      <c r="J340" s="14">
        <f t="shared" si="13"/>
        <v>0</v>
      </c>
      <c r="K340" s="12"/>
      <c r="L340" s="24" t="s">
        <v>338</v>
      </c>
    </row>
    <row r="341" spans="2:12" s="7" customFormat="1" x14ac:dyDescent="0.25">
      <c r="B341" s="72"/>
      <c r="C341" s="73" t="s">
        <v>649</v>
      </c>
      <c r="D341" s="74" t="s">
        <v>650</v>
      </c>
      <c r="E341" s="73">
        <v>11201</v>
      </c>
      <c r="F341" s="73" t="s">
        <v>30</v>
      </c>
      <c r="G341" s="73"/>
      <c r="H341" s="74"/>
      <c r="I341" s="74"/>
      <c r="J341" s="75">
        <f t="shared" si="13"/>
        <v>0</v>
      </c>
      <c r="K341" s="74"/>
      <c r="L341" s="76" t="s">
        <v>416</v>
      </c>
    </row>
    <row r="342" spans="2:12" s="7" customFormat="1" x14ac:dyDescent="0.25">
      <c r="B342" s="23"/>
      <c r="C342" s="13" t="s">
        <v>651</v>
      </c>
      <c r="D342" s="12" t="s">
        <v>652</v>
      </c>
      <c r="E342" s="13">
        <v>31102</v>
      </c>
      <c r="F342" s="13" t="s">
        <v>30</v>
      </c>
      <c r="G342" s="13"/>
      <c r="H342" s="12"/>
      <c r="I342" s="12"/>
      <c r="J342" s="14">
        <f t="shared" si="13"/>
        <v>0</v>
      </c>
      <c r="K342" s="12"/>
      <c r="L342" s="24" t="s">
        <v>416</v>
      </c>
    </row>
    <row r="343" spans="2:12" s="7" customFormat="1" x14ac:dyDescent="0.25">
      <c r="B343" s="23"/>
      <c r="C343" s="13" t="s">
        <v>653</v>
      </c>
      <c r="D343" s="12" t="s">
        <v>654</v>
      </c>
      <c r="E343" s="13">
        <v>31102</v>
      </c>
      <c r="F343" s="13" t="s">
        <v>30</v>
      </c>
      <c r="G343" s="13"/>
      <c r="H343" s="12"/>
      <c r="I343" s="12"/>
      <c r="J343" s="14">
        <f t="shared" si="13"/>
        <v>0</v>
      </c>
      <c r="K343" s="12"/>
      <c r="L343" s="24" t="s">
        <v>416</v>
      </c>
    </row>
    <row r="344" spans="2:12" s="7" customFormat="1" ht="28.5" x14ac:dyDescent="0.25">
      <c r="B344" s="72"/>
      <c r="C344" s="73" t="s">
        <v>655</v>
      </c>
      <c r="D344" s="74" t="s">
        <v>656</v>
      </c>
      <c r="E344" s="73">
        <v>11201</v>
      </c>
      <c r="F344" s="73" t="s">
        <v>30</v>
      </c>
      <c r="G344" s="73"/>
      <c r="H344" s="74"/>
      <c r="I344" s="74"/>
      <c r="J344" s="75">
        <f t="shared" si="13"/>
        <v>0</v>
      </c>
      <c r="K344" s="74"/>
      <c r="L344" s="76" t="s">
        <v>338</v>
      </c>
    </row>
    <row r="345" spans="2:12" s="7" customFormat="1" x14ac:dyDescent="0.25">
      <c r="B345" s="72"/>
      <c r="C345" s="73" t="s">
        <v>657</v>
      </c>
      <c r="D345" s="74" t="s">
        <v>658</v>
      </c>
      <c r="E345" s="73">
        <v>31102</v>
      </c>
      <c r="F345" s="73" t="s">
        <v>30</v>
      </c>
      <c r="G345" s="73"/>
      <c r="H345" s="74"/>
      <c r="I345" s="74"/>
      <c r="J345" s="75">
        <f t="shared" si="13"/>
        <v>0</v>
      </c>
      <c r="K345" s="74"/>
      <c r="L345" s="76" t="s">
        <v>416</v>
      </c>
    </row>
    <row r="346" spans="2:12" s="7" customFormat="1" x14ac:dyDescent="0.25">
      <c r="B346" s="72"/>
      <c r="C346" s="73" t="s">
        <v>659</v>
      </c>
      <c r="D346" s="74" t="s">
        <v>660</v>
      </c>
      <c r="E346" s="73">
        <v>31105</v>
      </c>
      <c r="F346" s="73" t="s">
        <v>30</v>
      </c>
      <c r="G346" s="73"/>
      <c r="H346" s="74"/>
      <c r="I346" s="74"/>
      <c r="J346" s="75">
        <f t="shared" si="13"/>
        <v>0</v>
      </c>
      <c r="K346" s="74"/>
      <c r="L346" s="76" t="s">
        <v>416</v>
      </c>
    </row>
    <row r="347" spans="2:12" s="7" customFormat="1" x14ac:dyDescent="0.25">
      <c r="B347" s="23"/>
      <c r="C347" s="13" t="s">
        <v>661</v>
      </c>
      <c r="D347" s="12" t="s">
        <v>662</v>
      </c>
      <c r="E347" s="13">
        <v>11202</v>
      </c>
      <c r="F347" s="13" t="s">
        <v>30</v>
      </c>
      <c r="G347" s="13"/>
      <c r="H347" s="12"/>
      <c r="I347" s="12"/>
      <c r="J347" s="14">
        <f t="shared" si="13"/>
        <v>0</v>
      </c>
      <c r="K347" s="12"/>
      <c r="L347" s="24" t="s">
        <v>338</v>
      </c>
    </row>
    <row r="348" spans="2:12" s="7" customFormat="1" ht="28.5" x14ac:dyDescent="0.25">
      <c r="B348" s="82"/>
      <c r="C348" s="83" t="s">
        <v>663</v>
      </c>
      <c r="D348" s="84" t="s">
        <v>664</v>
      </c>
      <c r="E348" s="83">
        <v>11201</v>
      </c>
      <c r="F348" s="83" t="s">
        <v>30</v>
      </c>
      <c r="G348" s="83"/>
      <c r="H348" s="84"/>
      <c r="I348" s="84"/>
      <c r="J348" s="85">
        <f t="shared" si="13"/>
        <v>0</v>
      </c>
      <c r="K348" s="84"/>
      <c r="L348" s="86" t="s">
        <v>338</v>
      </c>
    </row>
    <row r="349" spans="2:12" s="7" customFormat="1" ht="28.5" x14ac:dyDescent="0.25">
      <c r="B349" s="23"/>
      <c r="C349" s="13" t="s">
        <v>665</v>
      </c>
      <c r="D349" s="12" t="s">
        <v>666</v>
      </c>
      <c r="E349" s="13">
        <v>11202</v>
      </c>
      <c r="F349" s="13" t="s">
        <v>30</v>
      </c>
      <c r="G349" s="13"/>
      <c r="H349" s="12"/>
      <c r="I349" s="12"/>
      <c r="J349" s="14">
        <f t="shared" si="13"/>
        <v>0</v>
      </c>
      <c r="K349" s="12"/>
      <c r="L349" s="24" t="s">
        <v>338</v>
      </c>
    </row>
    <row r="350" spans="2:12" s="7" customFormat="1" ht="28.5" x14ac:dyDescent="0.25">
      <c r="B350" s="23"/>
      <c r="C350" s="13" t="s">
        <v>667</v>
      </c>
      <c r="D350" s="12" t="s">
        <v>668</v>
      </c>
      <c r="E350" s="13">
        <v>31102</v>
      </c>
      <c r="F350" s="13" t="s">
        <v>30</v>
      </c>
      <c r="G350" s="13"/>
      <c r="H350" s="12"/>
      <c r="I350" s="12"/>
      <c r="J350" s="14">
        <f t="shared" si="13"/>
        <v>0</v>
      </c>
      <c r="K350" s="12"/>
      <c r="L350" s="24" t="s">
        <v>338</v>
      </c>
    </row>
    <row r="351" spans="2:12" s="7" customFormat="1" ht="28.5" x14ac:dyDescent="0.25">
      <c r="B351" s="72"/>
      <c r="C351" s="73" t="s">
        <v>669</v>
      </c>
      <c r="D351" s="74" t="s">
        <v>670</v>
      </c>
      <c r="E351" s="73">
        <v>11202</v>
      </c>
      <c r="F351" s="73" t="s">
        <v>30</v>
      </c>
      <c r="G351" s="73"/>
      <c r="H351" s="74"/>
      <c r="I351" s="74"/>
      <c r="J351" s="75">
        <f t="shared" si="13"/>
        <v>0</v>
      </c>
      <c r="K351" s="74"/>
      <c r="L351" s="76" t="s">
        <v>338</v>
      </c>
    </row>
    <row r="352" spans="2:12" s="7" customFormat="1" ht="28.5" x14ac:dyDescent="0.25">
      <c r="B352" s="72"/>
      <c r="C352" s="73" t="s">
        <v>671</v>
      </c>
      <c r="D352" s="74" t="s">
        <v>672</v>
      </c>
      <c r="E352" s="73">
        <v>11106</v>
      </c>
      <c r="F352" s="73" t="s">
        <v>51</v>
      </c>
      <c r="G352" s="73"/>
      <c r="H352" s="74"/>
      <c r="I352" s="74"/>
      <c r="J352" s="75"/>
      <c r="K352" s="74"/>
      <c r="L352" s="76"/>
    </row>
    <row r="353" spans="2:12" s="7" customFormat="1" ht="28.5" x14ac:dyDescent="0.25">
      <c r="B353" s="23"/>
      <c r="C353" s="13" t="s">
        <v>673</v>
      </c>
      <c r="D353" s="12" t="s">
        <v>674</v>
      </c>
      <c r="E353" s="13">
        <v>11106</v>
      </c>
      <c r="F353" s="13" t="s">
        <v>51</v>
      </c>
      <c r="G353" s="13"/>
      <c r="H353" s="12"/>
      <c r="I353" s="12"/>
      <c r="J353" s="14">
        <f t="shared" si="13"/>
        <v>0</v>
      </c>
      <c r="K353" s="12"/>
      <c r="L353" s="24"/>
    </row>
    <row r="354" spans="2:12" s="7" customFormat="1" ht="28.5" x14ac:dyDescent="0.25">
      <c r="B354" s="23"/>
      <c r="C354" s="13" t="s">
        <v>675</v>
      </c>
      <c r="D354" s="12" t="s">
        <v>676</v>
      </c>
      <c r="E354" s="13">
        <v>11202</v>
      </c>
      <c r="F354" s="13" t="s">
        <v>51</v>
      </c>
      <c r="G354" s="13"/>
      <c r="H354" s="12"/>
      <c r="I354" s="12"/>
      <c r="J354" s="14">
        <f t="shared" si="13"/>
        <v>0</v>
      </c>
      <c r="K354" s="12"/>
      <c r="L354" s="24"/>
    </row>
    <row r="355" spans="2:12" s="7" customFormat="1" x14ac:dyDescent="0.25">
      <c r="B355" s="72"/>
      <c r="C355" s="73" t="s">
        <v>677</v>
      </c>
      <c r="D355" s="74" t="s">
        <v>678</v>
      </c>
      <c r="E355" s="73">
        <v>11201</v>
      </c>
      <c r="F355" s="73" t="s">
        <v>51</v>
      </c>
      <c r="G355" s="73"/>
      <c r="H355" s="74"/>
      <c r="I355" s="74"/>
      <c r="J355" s="75">
        <f t="shared" si="13"/>
        <v>0</v>
      </c>
      <c r="K355" s="74"/>
      <c r="L355" s="76"/>
    </row>
    <row r="356" spans="2:12" s="7" customFormat="1" x14ac:dyDescent="0.25">
      <c r="B356" s="72"/>
      <c r="C356" s="73" t="s">
        <v>679</v>
      </c>
      <c r="D356" s="74" t="s">
        <v>680</v>
      </c>
      <c r="E356" s="73">
        <v>31105</v>
      </c>
      <c r="F356" s="73" t="s">
        <v>51</v>
      </c>
      <c r="G356" s="73"/>
      <c r="H356" s="74"/>
      <c r="I356" s="74"/>
      <c r="J356" s="75">
        <f t="shared" si="13"/>
        <v>0</v>
      </c>
      <c r="K356" s="74"/>
      <c r="L356" s="76"/>
    </row>
    <row r="357" spans="2:12" s="7" customFormat="1" x14ac:dyDescent="0.25">
      <c r="B357" s="72"/>
      <c r="C357" s="73" t="s">
        <v>681</v>
      </c>
      <c r="D357" s="74" t="s">
        <v>682</v>
      </c>
      <c r="E357" s="73">
        <v>11106</v>
      </c>
      <c r="F357" s="73" t="s">
        <v>30</v>
      </c>
      <c r="G357" s="73"/>
      <c r="H357" s="74"/>
      <c r="I357" s="74"/>
      <c r="J357" s="75">
        <f t="shared" si="13"/>
        <v>0</v>
      </c>
      <c r="K357" s="74"/>
      <c r="L357" s="76"/>
    </row>
    <row r="358" spans="2:12" s="7" customFormat="1" x14ac:dyDescent="0.25">
      <c r="B358" s="72"/>
      <c r="C358" s="73" t="s">
        <v>683</v>
      </c>
      <c r="D358" s="74" t="s">
        <v>684</v>
      </c>
      <c r="E358" s="73">
        <v>11106</v>
      </c>
      <c r="F358" s="73" t="s">
        <v>30</v>
      </c>
      <c r="G358" s="73"/>
      <c r="H358" s="74"/>
      <c r="I358" s="74"/>
      <c r="J358" s="75">
        <f t="shared" si="13"/>
        <v>0</v>
      </c>
      <c r="K358" s="74"/>
      <c r="L358" s="76"/>
    </row>
    <row r="359" spans="2:12" s="7" customFormat="1" x14ac:dyDescent="0.25">
      <c r="B359" s="72"/>
      <c r="C359" s="73" t="s">
        <v>685</v>
      </c>
      <c r="D359" s="74" t="s">
        <v>686</v>
      </c>
      <c r="E359" s="73">
        <v>31210</v>
      </c>
      <c r="F359" s="73" t="s">
        <v>30</v>
      </c>
      <c r="G359" s="73"/>
      <c r="H359" s="74"/>
      <c r="I359" s="74"/>
      <c r="J359" s="75">
        <f t="shared" si="13"/>
        <v>0</v>
      </c>
      <c r="K359" s="74"/>
      <c r="L359" s="76" t="s">
        <v>416</v>
      </c>
    </row>
    <row r="360" spans="2:12" s="7" customFormat="1" x14ac:dyDescent="0.25">
      <c r="B360" s="72"/>
      <c r="C360" s="73" t="s">
        <v>687</v>
      </c>
      <c r="D360" s="74" t="s">
        <v>688</v>
      </c>
      <c r="E360" s="73">
        <v>11201</v>
      </c>
      <c r="F360" s="73" t="s">
        <v>23</v>
      </c>
      <c r="G360" s="73"/>
      <c r="H360" s="74"/>
      <c r="I360" s="74"/>
      <c r="J360" s="75">
        <f t="shared" si="13"/>
        <v>0</v>
      </c>
      <c r="K360" s="74"/>
      <c r="L360" s="76"/>
    </row>
    <row r="361" spans="2:12" s="7" customFormat="1" x14ac:dyDescent="0.25">
      <c r="B361" s="72"/>
      <c r="C361" s="73" t="s">
        <v>689</v>
      </c>
      <c r="D361" s="74" t="s">
        <v>690</v>
      </c>
      <c r="E361" s="73">
        <v>11202</v>
      </c>
      <c r="F361" s="73" t="s">
        <v>23</v>
      </c>
      <c r="G361" s="73"/>
      <c r="H361" s="74"/>
      <c r="I361" s="74"/>
      <c r="J361" s="75">
        <f t="shared" si="13"/>
        <v>0</v>
      </c>
      <c r="K361" s="74"/>
      <c r="L361" s="76"/>
    </row>
    <row r="362" spans="2:12" s="7" customFormat="1" x14ac:dyDescent="0.25">
      <c r="B362" s="72"/>
      <c r="C362" s="73" t="s">
        <v>691</v>
      </c>
      <c r="D362" s="74" t="s">
        <v>692</v>
      </c>
      <c r="E362" s="73">
        <v>11202</v>
      </c>
      <c r="F362" s="73" t="s">
        <v>30</v>
      </c>
      <c r="G362" s="73"/>
      <c r="H362" s="74"/>
      <c r="I362" s="74"/>
      <c r="J362" s="75">
        <f t="shared" si="13"/>
        <v>0</v>
      </c>
      <c r="K362" s="74"/>
      <c r="L362" s="76"/>
    </row>
    <row r="363" spans="2:12" s="7" customFormat="1" ht="28.5" x14ac:dyDescent="0.25">
      <c r="B363" s="72"/>
      <c r="C363" s="73" t="s">
        <v>693</v>
      </c>
      <c r="D363" s="74" t="s">
        <v>694</v>
      </c>
      <c r="E363" s="73">
        <v>11201</v>
      </c>
      <c r="F363" s="73" t="s">
        <v>30</v>
      </c>
      <c r="G363" s="73"/>
      <c r="H363" s="74"/>
      <c r="I363" s="74"/>
      <c r="J363" s="75">
        <f t="shared" si="13"/>
        <v>0</v>
      </c>
      <c r="K363" s="74"/>
      <c r="L363" s="76"/>
    </row>
    <row r="364" spans="2:12" s="7" customFormat="1" x14ac:dyDescent="0.25">
      <c r="B364" s="72"/>
      <c r="C364" s="73" t="s">
        <v>695</v>
      </c>
      <c r="D364" s="74" t="s">
        <v>696</v>
      </c>
      <c r="E364" s="73">
        <v>31203</v>
      </c>
      <c r="F364" s="73" t="s">
        <v>30</v>
      </c>
      <c r="G364" s="73"/>
      <c r="H364" s="74"/>
      <c r="I364" s="74"/>
      <c r="J364" s="75">
        <f t="shared" si="13"/>
        <v>0</v>
      </c>
      <c r="K364" s="74"/>
      <c r="L364" s="76"/>
    </row>
    <row r="365" spans="2:12" s="7" customFormat="1" x14ac:dyDescent="0.25">
      <c r="B365" s="72"/>
      <c r="C365" s="73" t="s">
        <v>697</v>
      </c>
      <c r="D365" s="74" t="s">
        <v>698</v>
      </c>
      <c r="E365" s="73">
        <v>11106</v>
      </c>
      <c r="F365" s="73" t="s">
        <v>30</v>
      </c>
      <c r="G365" s="73"/>
      <c r="H365" s="74"/>
      <c r="I365" s="74"/>
      <c r="J365" s="75">
        <f t="shared" si="13"/>
        <v>0</v>
      </c>
      <c r="K365" s="74"/>
      <c r="L365" s="76"/>
    </row>
    <row r="366" spans="2:12" s="7" customFormat="1" ht="15" thickBot="1" x14ac:dyDescent="0.3">
      <c r="B366" s="77"/>
      <c r="C366" s="78" t="s">
        <v>699</v>
      </c>
      <c r="D366" s="79" t="s">
        <v>42</v>
      </c>
      <c r="E366" s="78"/>
      <c r="F366" s="78"/>
      <c r="G366" s="78"/>
      <c r="H366" s="79"/>
      <c r="I366" s="79"/>
      <c r="J366" s="80">
        <f t="shared" si="13"/>
        <v>0</v>
      </c>
      <c r="K366" s="79"/>
      <c r="L366" s="81"/>
    </row>
    <row r="367" spans="2:12" s="7" customFormat="1" ht="15.75" thickBot="1" x14ac:dyDescent="0.3">
      <c r="B367" s="30" t="e">
        <f>#REF!</f>
        <v>#REF!</v>
      </c>
      <c r="C367" s="151" t="e">
        <f>#REF!</f>
        <v>#REF!</v>
      </c>
      <c r="D367" s="151"/>
      <c r="E367" s="31"/>
      <c r="F367" s="31"/>
      <c r="G367" s="31"/>
      <c r="H367" s="32"/>
      <c r="I367" s="32"/>
      <c r="J367" s="33"/>
      <c r="K367" s="32">
        <f>SUM(J368:J386)</f>
        <v>0</v>
      </c>
      <c r="L367" s="34"/>
    </row>
    <row r="368" spans="2:12" s="7" customFormat="1" x14ac:dyDescent="0.25">
      <c r="B368" s="93"/>
      <c r="C368" s="94" t="s">
        <v>700</v>
      </c>
      <c r="D368" s="95" t="s">
        <v>701</v>
      </c>
      <c r="E368" s="94">
        <v>31103</v>
      </c>
      <c r="F368" s="94" t="s">
        <v>30</v>
      </c>
      <c r="G368" s="94"/>
      <c r="H368" s="95"/>
      <c r="I368" s="95"/>
      <c r="J368" s="96">
        <f t="shared" si="13"/>
        <v>0</v>
      </c>
      <c r="K368" s="95"/>
      <c r="L368" s="97"/>
    </row>
    <row r="369" spans="2:12" s="7" customFormat="1" x14ac:dyDescent="0.25">
      <c r="B369" s="23"/>
      <c r="C369" s="13" t="s">
        <v>702</v>
      </c>
      <c r="D369" s="12" t="s">
        <v>703</v>
      </c>
      <c r="E369" s="13">
        <v>11203</v>
      </c>
      <c r="F369" s="13" t="s">
        <v>30</v>
      </c>
      <c r="G369" s="13"/>
      <c r="H369" s="12"/>
      <c r="I369" s="12"/>
      <c r="J369" s="14">
        <f t="shared" si="13"/>
        <v>0</v>
      </c>
      <c r="K369" s="12"/>
      <c r="L369" s="24"/>
    </row>
    <row r="370" spans="2:12" s="7" customFormat="1" ht="28.5" x14ac:dyDescent="0.25">
      <c r="B370" s="23"/>
      <c r="C370" s="13" t="s">
        <v>704</v>
      </c>
      <c r="D370" s="12" t="s">
        <v>705</v>
      </c>
      <c r="E370" s="13">
        <v>11203</v>
      </c>
      <c r="F370" s="13" t="s">
        <v>30</v>
      </c>
      <c r="G370" s="13"/>
      <c r="H370" s="12"/>
      <c r="I370" s="12"/>
      <c r="J370" s="14">
        <f t="shared" si="13"/>
        <v>0</v>
      </c>
      <c r="K370" s="12"/>
      <c r="L370" s="24"/>
    </row>
    <row r="371" spans="2:12" s="7" customFormat="1" ht="28.5" x14ac:dyDescent="0.25">
      <c r="B371" s="23"/>
      <c r="C371" s="13" t="s">
        <v>706</v>
      </c>
      <c r="D371" s="12" t="s">
        <v>707</v>
      </c>
      <c r="E371" s="13">
        <v>11203</v>
      </c>
      <c r="F371" s="13" t="s">
        <v>30</v>
      </c>
      <c r="G371" s="13"/>
      <c r="H371" s="12"/>
      <c r="I371" s="12"/>
      <c r="J371" s="14">
        <f t="shared" si="13"/>
        <v>0</v>
      </c>
      <c r="K371" s="12"/>
      <c r="L371" s="24"/>
    </row>
    <row r="372" spans="2:12" s="7" customFormat="1" x14ac:dyDescent="0.25">
      <c r="B372" s="88"/>
      <c r="C372" s="89" t="s">
        <v>708</v>
      </c>
      <c r="D372" s="90" t="s">
        <v>709</v>
      </c>
      <c r="E372" s="89">
        <v>11106</v>
      </c>
      <c r="F372" s="89" t="s">
        <v>30</v>
      </c>
      <c r="G372" s="89"/>
      <c r="H372" s="90"/>
      <c r="I372" s="90"/>
      <c r="J372" s="91">
        <f t="shared" si="13"/>
        <v>0</v>
      </c>
      <c r="K372" s="90"/>
      <c r="L372" s="92"/>
    </row>
    <row r="373" spans="2:12" s="7" customFormat="1" ht="42.75" x14ac:dyDescent="0.25">
      <c r="B373" s="88"/>
      <c r="C373" s="89" t="s">
        <v>710</v>
      </c>
      <c r="D373" s="90" t="s">
        <v>711</v>
      </c>
      <c r="E373" s="89">
        <v>11106</v>
      </c>
      <c r="F373" s="89" t="s">
        <v>30</v>
      </c>
      <c r="G373" s="89"/>
      <c r="H373" s="90"/>
      <c r="I373" s="90"/>
      <c r="J373" s="91">
        <f t="shared" si="13"/>
        <v>0</v>
      </c>
      <c r="K373" s="90"/>
      <c r="L373" s="92"/>
    </row>
    <row r="374" spans="2:12" s="7" customFormat="1" ht="28.5" x14ac:dyDescent="0.25">
      <c r="B374" s="88"/>
      <c r="C374" s="89" t="s">
        <v>712</v>
      </c>
      <c r="D374" s="90" t="s">
        <v>713</v>
      </c>
      <c r="E374" s="89">
        <v>11106</v>
      </c>
      <c r="F374" s="89" t="s">
        <v>30</v>
      </c>
      <c r="G374" s="89"/>
      <c r="H374" s="90"/>
      <c r="I374" s="90"/>
      <c r="J374" s="91">
        <f t="shared" si="13"/>
        <v>0</v>
      </c>
      <c r="K374" s="90"/>
      <c r="L374" s="92"/>
    </row>
    <row r="375" spans="2:12" s="7" customFormat="1" ht="28.5" x14ac:dyDescent="0.25">
      <c r="B375" s="88"/>
      <c r="C375" s="89" t="s">
        <v>714</v>
      </c>
      <c r="D375" s="90" t="s">
        <v>715</v>
      </c>
      <c r="E375" s="89">
        <v>11106</v>
      </c>
      <c r="F375" s="89" t="s">
        <v>30</v>
      </c>
      <c r="G375" s="89"/>
      <c r="H375" s="90"/>
      <c r="I375" s="90"/>
      <c r="J375" s="91">
        <f t="shared" si="13"/>
        <v>0</v>
      </c>
      <c r="K375" s="90"/>
      <c r="L375" s="92"/>
    </row>
    <row r="376" spans="2:12" s="7" customFormat="1" x14ac:dyDescent="0.25">
      <c r="B376" s="88"/>
      <c r="C376" s="89" t="s">
        <v>716</v>
      </c>
      <c r="D376" s="90" t="s">
        <v>717</v>
      </c>
      <c r="E376" s="89">
        <v>11201</v>
      </c>
      <c r="F376" s="89" t="s">
        <v>30</v>
      </c>
      <c r="G376" s="89"/>
      <c r="H376" s="90"/>
      <c r="I376" s="90"/>
      <c r="J376" s="91">
        <f t="shared" si="13"/>
        <v>0</v>
      </c>
      <c r="K376" s="90"/>
      <c r="L376" s="92"/>
    </row>
    <row r="377" spans="2:12" s="7" customFormat="1" x14ac:dyDescent="0.25">
      <c r="B377" s="23"/>
      <c r="C377" s="13" t="s">
        <v>718</v>
      </c>
      <c r="D377" s="12" t="s">
        <v>719</v>
      </c>
      <c r="E377" s="13">
        <v>11106</v>
      </c>
      <c r="F377" s="13" t="s">
        <v>30</v>
      </c>
      <c r="G377" s="13"/>
      <c r="H377" s="12"/>
      <c r="I377" s="12"/>
      <c r="J377" s="14">
        <f t="shared" si="13"/>
        <v>0</v>
      </c>
      <c r="K377" s="12"/>
      <c r="L377" s="24"/>
    </row>
    <row r="378" spans="2:12" s="7" customFormat="1" x14ac:dyDescent="0.25">
      <c r="B378" s="88"/>
      <c r="C378" s="89" t="s">
        <v>720</v>
      </c>
      <c r="D378" s="90" t="s">
        <v>721</v>
      </c>
      <c r="E378" s="89">
        <v>11106</v>
      </c>
      <c r="F378" s="89" t="s">
        <v>30</v>
      </c>
      <c r="G378" s="89"/>
      <c r="H378" s="90"/>
      <c r="I378" s="90"/>
      <c r="J378" s="91">
        <f t="shared" si="13"/>
        <v>0</v>
      </c>
      <c r="K378" s="90"/>
      <c r="L378" s="92"/>
    </row>
    <row r="379" spans="2:12" s="7" customFormat="1" x14ac:dyDescent="0.25">
      <c r="B379" s="88"/>
      <c r="C379" s="89" t="s">
        <v>722</v>
      </c>
      <c r="D379" s="90" t="s">
        <v>723</v>
      </c>
      <c r="E379" s="89">
        <v>31105</v>
      </c>
      <c r="F379" s="89" t="s">
        <v>30</v>
      </c>
      <c r="G379" s="89"/>
      <c r="H379" s="90"/>
      <c r="I379" s="90"/>
      <c r="J379" s="91">
        <f t="shared" si="13"/>
        <v>0</v>
      </c>
      <c r="K379" s="90"/>
      <c r="L379" s="92"/>
    </row>
    <row r="380" spans="2:12" s="7" customFormat="1" ht="28.5" x14ac:dyDescent="0.25">
      <c r="B380" s="88"/>
      <c r="C380" s="89" t="s">
        <v>724</v>
      </c>
      <c r="D380" s="90" t="s">
        <v>725</v>
      </c>
      <c r="E380" s="89">
        <v>33202</v>
      </c>
      <c r="F380" s="89" t="s">
        <v>23</v>
      </c>
      <c r="G380" s="89"/>
      <c r="H380" s="90"/>
      <c r="I380" s="90"/>
      <c r="J380" s="91">
        <f t="shared" si="13"/>
        <v>0</v>
      </c>
      <c r="K380" s="90"/>
      <c r="L380" s="92"/>
    </row>
    <row r="381" spans="2:12" s="7" customFormat="1" x14ac:dyDescent="0.25">
      <c r="B381" s="88"/>
      <c r="C381" s="89" t="s">
        <v>726</v>
      </c>
      <c r="D381" s="90" t="s">
        <v>727</v>
      </c>
      <c r="E381" s="89">
        <v>14601</v>
      </c>
      <c r="F381" s="89" t="s">
        <v>23</v>
      </c>
      <c r="G381" s="89"/>
      <c r="H381" s="90"/>
      <c r="I381" s="90"/>
      <c r="J381" s="91">
        <f t="shared" si="13"/>
        <v>0</v>
      </c>
      <c r="K381" s="90"/>
      <c r="L381" s="92"/>
    </row>
    <row r="382" spans="2:12" s="7" customFormat="1" x14ac:dyDescent="0.25">
      <c r="B382" s="88"/>
      <c r="C382" s="89" t="s">
        <v>728</v>
      </c>
      <c r="D382" s="90" t="s">
        <v>729</v>
      </c>
      <c r="E382" s="89">
        <v>14601</v>
      </c>
      <c r="F382" s="89" t="s">
        <v>30</v>
      </c>
      <c r="G382" s="89"/>
      <c r="H382" s="90"/>
      <c r="I382" s="90"/>
      <c r="J382" s="91">
        <f t="shared" si="13"/>
        <v>0</v>
      </c>
      <c r="K382" s="90"/>
      <c r="L382" s="92"/>
    </row>
    <row r="383" spans="2:12" s="7" customFormat="1" x14ac:dyDescent="0.25">
      <c r="B383" s="88"/>
      <c r="C383" s="89" t="s">
        <v>730</v>
      </c>
      <c r="D383" s="90" t="s">
        <v>731</v>
      </c>
      <c r="E383" s="89">
        <v>11203</v>
      </c>
      <c r="F383" s="89" t="s">
        <v>30</v>
      </c>
      <c r="G383" s="89"/>
      <c r="H383" s="90"/>
      <c r="I383" s="90"/>
      <c r="J383" s="91">
        <f t="shared" si="13"/>
        <v>0</v>
      </c>
      <c r="K383" s="90"/>
      <c r="L383" s="92"/>
    </row>
    <row r="384" spans="2:12" s="7" customFormat="1" x14ac:dyDescent="0.25">
      <c r="B384" s="23"/>
      <c r="C384" s="13" t="s">
        <v>732</v>
      </c>
      <c r="D384" s="12" t="s">
        <v>733</v>
      </c>
      <c r="E384" s="13">
        <v>31105</v>
      </c>
      <c r="F384" s="13" t="s">
        <v>30</v>
      </c>
      <c r="G384" s="13"/>
      <c r="H384" s="12"/>
      <c r="I384" s="12"/>
      <c r="J384" s="14">
        <f t="shared" si="13"/>
        <v>0</v>
      </c>
      <c r="K384" s="12"/>
      <c r="L384" s="24"/>
    </row>
    <row r="385" spans="2:12" s="7" customFormat="1" x14ac:dyDescent="0.25">
      <c r="B385" s="23"/>
      <c r="C385" s="13" t="s">
        <v>734</v>
      </c>
      <c r="D385" s="12" t="s">
        <v>735</v>
      </c>
      <c r="E385" s="13">
        <v>31105</v>
      </c>
      <c r="F385" s="13" t="s">
        <v>30</v>
      </c>
      <c r="G385" s="13"/>
      <c r="H385" s="12"/>
      <c r="I385" s="12"/>
      <c r="J385" s="14">
        <f t="shared" si="13"/>
        <v>0</v>
      </c>
      <c r="K385" s="12"/>
      <c r="L385" s="24"/>
    </row>
    <row r="386" spans="2:12" s="7" customFormat="1" ht="15" thickBot="1" x14ac:dyDescent="0.3">
      <c r="B386" s="25"/>
      <c r="C386" s="26" t="s">
        <v>736</v>
      </c>
      <c r="D386" s="27" t="s">
        <v>42</v>
      </c>
      <c r="E386" s="26"/>
      <c r="F386" s="26"/>
      <c r="G386" s="26"/>
      <c r="H386" s="27"/>
      <c r="I386" s="27"/>
      <c r="J386" s="28">
        <f t="shared" si="13"/>
        <v>0</v>
      </c>
      <c r="K386" s="27"/>
      <c r="L386" s="29"/>
    </row>
    <row r="387" spans="2:12" s="7" customFormat="1" ht="15.75" thickBot="1" x14ac:dyDescent="0.3">
      <c r="B387" s="30" t="e">
        <f>#REF!</f>
        <v>#REF!</v>
      </c>
      <c r="C387" s="151" t="e">
        <f>#REF!</f>
        <v>#REF!</v>
      </c>
      <c r="D387" s="151"/>
      <c r="E387" s="31"/>
      <c r="F387" s="31"/>
      <c r="G387" s="31"/>
      <c r="H387" s="32"/>
      <c r="I387" s="32"/>
      <c r="J387" s="33"/>
      <c r="K387" s="32">
        <f>SUM(J388:J389)</f>
        <v>0</v>
      </c>
      <c r="L387" s="34"/>
    </row>
    <row r="388" spans="2:12" s="7" customFormat="1" x14ac:dyDescent="0.25">
      <c r="B388" s="93"/>
      <c r="C388" s="94" t="s">
        <v>737</v>
      </c>
      <c r="D388" s="95" t="s">
        <v>738</v>
      </c>
      <c r="E388" s="94">
        <v>31202</v>
      </c>
      <c r="F388" s="94" t="s">
        <v>51</v>
      </c>
      <c r="G388" s="94"/>
      <c r="H388" s="95"/>
      <c r="I388" s="95"/>
      <c r="J388" s="96">
        <f t="shared" si="13"/>
        <v>0</v>
      </c>
      <c r="K388" s="95"/>
      <c r="L388" s="97" t="s">
        <v>416</v>
      </c>
    </row>
    <row r="389" spans="2:12" s="7" customFormat="1" ht="15" thickBot="1" x14ac:dyDescent="0.3">
      <c r="B389" s="25"/>
      <c r="C389" s="26" t="s">
        <v>739</v>
      </c>
      <c r="D389" s="27" t="s">
        <v>42</v>
      </c>
      <c r="E389" s="26"/>
      <c r="F389" s="26"/>
      <c r="G389" s="26"/>
      <c r="H389" s="27"/>
      <c r="I389" s="27"/>
      <c r="J389" s="28">
        <f t="shared" si="13"/>
        <v>0</v>
      </c>
      <c r="K389" s="27"/>
      <c r="L389" s="29"/>
    </row>
    <row r="390" spans="2:12" s="7" customFormat="1" ht="15.75" thickBot="1" x14ac:dyDescent="0.3">
      <c r="B390" s="30" t="e">
        <f>#REF!</f>
        <v>#REF!</v>
      </c>
      <c r="C390" s="151" t="e">
        <f>#REF!</f>
        <v>#REF!</v>
      </c>
      <c r="D390" s="151"/>
      <c r="E390" s="31"/>
      <c r="F390" s="31"/>
      <c r="G390" s="31"/>
      <c r="H390" s="32"/>
      <c r="I390" s="32"/>
      <c r="J390" s="33"/>
      <c r="K390" s="32">
        <f>SUM(J391:J406)</f>
        <v>0</v>
      </c>
      <c r="L390" s="34"/>
    </row>
    <row r="391" spans="2:12" s="7" customFormat="1" x14ac:dyDescent="0.25">
      <c r="B391" s="93"/>
      <c r="C391" s="94" t="s">
        <v>740</v>
      </c>
      <c r="D391" s="95" t="s">
        <v>741</v>
      </c>
      <c r="E391" s="94">
        <v>31208</v>
      </c>
      <c r="F391" s="94" t="s">
        <v>23</v>
      </c>
      <c r="G391" s="94"/>
      <c r="H391" s="95"/>
      <c r="I391" s="95"/>
      <c r="J391" s="96">
        <f t="shared" ref="J391:J413" si="14">(H391+I391)*G391</f>
        <v>0</v>
      </c>
      <c r="K391" s="95"/>
      <c r="L391" s="97" t="s">
        <v>416</v>
      </c>
    </row>
    <row r="392" spans="2:12" s="7" customFormat="1" x14ac:dyDescent="0.25">
      <c r="B392" s="23"/>
      <c r="C392" s="13" t="s">
        <v>742</v>
      </c>
      <c r="D392" s="12" t="s">
        <v>743</v>
      </c>
      <c r="E392" s="13">
        <v>31202</v>
      </c>
      <c r="F392" s="13" t="s">
        <v>30</v>
      </c>
      <c r="G392" s="13"/>
      <c r="H392" s="12"/>
      <c r="I392" s="12"/>
      <c r="J392" s="14">
        <f t="shared" si="14"/>
        <v>0</v>
      </c>
      <c r="K392" s="12"/>
      <c r="L392" s="24"/>
    </row>
    <row r="393" spans="2:12" s="7" customFormat="1" x14ac:dyDescent="0.25">
      <c r="B393" s="88"/>
      <c r="C393" s="89" t="s">
        <v>744</v>
      </c>
      <c r="D393" s="90" t="s">
        <v>745</v>
      </c>
      <c r="E393" s="89">
        <v>31210</v>
      </c>
      <c r="F393" s="89" t="s">
        <v>30</v>
      </c>
      <c r="G393" s="89"/>
      <c r="H393" s="90"/>
      <c r="I393" s="90"/>
      <c r="J393" s="91">
        <f t="shared" si="14"/>
        <v>0</v>
      </c>
      <c r="K393" s="90"/>
      <c r="L393" s="92" t="s">
        <v>416</v>
      </c>
    </row>
    <row r="394" spans="2:12" s="7" customFormat="1" ht="28.5" x14ac:dyDescent="0.25">
      <c r="B394" s="88"/>
      <c r="C394" s="89" t="s">
        <v>746</v>
      </c>
      <c r="D394" s="90" t="s">
        <v>747</v>
      </c>
      <c r="E394" s="89">
        <v>31210</v>
      </c>
      <c r="F394" s="89" t="s">
        <v>51</v>
      </c>
      <c r="G394" s="89"/>
      <c r="H394" s="90"/>
      <c r="I394" s="90"/>
      <c r="J394" s="91">
        <f t="shared" si="14"/>
        <v>0</v>
      </c>
      <c r="K394" s="90"/>
      <c r="L394" s="92"/>
    </row>
    <row r="395" spans="2:12" s="7" customFormat="1" ht="28.5" x14ac:dyDescent="0.25">
      <c r="B395" s="23"/>
      <c r="C395" s="13" t="s">
        <v>748</v>
      </c>
      <c r="D395" s="12" t="s">
        <v>749</v>
      </c>
      <c r="E395" s="13">
        <v>11201</v>
      </c>
      <c r="F395" s="13" t="s">
        <v>30</v>
      </c>
      <c r="G395" s="13"/>
      <c r="H395" s="12"/>
      <c r="I395" s="12"/>
      <c r="J395" s="14">
        <f t="shared" si="14"/>
        <v>0</v>
      </c>
      <c r="K395" s="12"/>
      <c r="L395" s="24"/>
    </row>
    <row r="396" spans="2:12" s="7" customFormat="1" x14ac:dyDescent="0.25">
      <c r="B396" s="23"/>
      <c r="C396" s="13" t="s">
        <v>750</v>
      </c>
      <c r="D396" s="12" t="s">
        <v>751</v>
      </c>
      <c r="E396" s="13">
        <v>31210</v>
      </c>
      <c r="F396" s="13" t="s">
        <v>51</v>
      </c>
      <c r="G396" s="13"/>
      <c r="H396" s="12"/>
      <c r="I396" s="12"/>
      <c r="J396" s="14">
        <f t="shared" si="14"/>
        <v>0</v>
      </c>
      <c r="K396" s="12"/>
      <c r="L396" s="24"/>
    </row>
    <row r="397" spans="2:12" s="7" customFormat="1" x14ac:dyDescent="0.25">
      <c r="B397" s="23"/>
      <c r="C397" s="13" t="s">
        <v>752</v>
      </c>
      <c r="D397" s="12" t="s">
        <v>753</v>
      </c>
      <c r="E397" s="13">
        <v>31210</v>
      </c>
      <c r="F397" s="13" t="s">
        <v>20</v>
      </c>
      <c r="G397" s="13"/>
      <c r="H397" s="12"/>
      <c r="I397" s="12"/>
      <c r="J397" s="14">
        <f t="shared" si="14"/>
        <v>0</v>
      </c>
      <c r="K397" s="12"/>
      <c r="L397" s="24"/>
    </row>
    <row r="398" spans="2:12" s="7" customFormat="1" x14ac:dyDescent="0.25">
      <c r="B398" s="23"/>
      <c r="C398" s="13" t="s">
        <v>754</v>
      </c>
      <c r="D398" s="12" t="s">
        <v>755</v>
      </c>
      <c r="E398" s="13">
        <v>31210</v>
      </c>
      <c r="F398" s="13" t="s">
        <v>20</v>
      </c>
      <c r="G398" s="13"/>
      <c r="H398" s="12"/>
      <c r="I398" s="12"/>
      <c r="J398" s="14">
        <f t="shared" si="14"/>
        <v>0</v>
      </c>
      <c r="K398" s="12"/>
      <c r="L398" s="24"/>
    </row>
    <row r="399" spans="2:12" s="7" customFormat="1" x14ac:dyDescent="0.25">
      <c r="B399" s="23"/>
      <c r="C399" s="13" t="s">
        <v>756</v>
      </c>
      <c r="D399" s="12" t="s">
        <v>757</v>
      </c>
      <c r="E399" s="13">
        <v>31210</v>
      </c>
      <c r="F399" s="13" t="s">
        <v>20</v>
      </c>
      <c r="G399" s="13"/>
      <c r="H399" s="12"/>
      <c r="I399" s="12"/>
      <c r="J399" s="14">
        <f t="shared" si="14"/>
        <v>0</v>
      </c>
      <c r="K399" s="12"/>
      <c r="L399" s="24"/>
    </row>
    <row r="400" spans="2:12" s="7" customFormat="1" x14ac:dyDescent="0.25">
      <c r="B400" s="88"/>
      <c r="C400" s="89" t="s">
        <v>758</v>
      </c>
      <c r="D400" s="90" t="s">
        <v>759</v>
      </c>
      <c r="E400" s="89">
        <v>31105</v>
      </c>
      <c r="F400" s="89" t="s">
        <v>20</v>
      </c>
      <c r="G400" s="89"/>
      <c r="H400" s="90"/>
      <c r="I400" s="90"/>
      <c r="J400" s="91">
        <f t="shared" si="14"/>
        <v>0</v>
      </c>
      <c r="K400" s="90"/>
      <c r="L400" s="92" t="s">
        <v>760</v>
      </c>
    </row>
    <row r="401" spans="2:12" s="7" customFormat="1" x14ac:dyDescent="0.25">
      <c r="B401" s="88"/>
      <c r="C401" s="89" t="s">
        <v>761</v>
      </c>
      <c r="D401" s="90" t="s">
        <v>762</v>
      </c>
      <c r="E401" s="89">
        <v>31105</v>
      </c>
      <c r="F401" s="89" t="s">
        <v>20</v>
      </c>
      <c r="G401" s="89"/>
      <c r="H401" s="90"/>
      <c r="I401" s="90"/>
      <c r="J401" s="91">
        <f t="shared" si="14"/>
        <v>0</v>
      </c>
      <c r="K401" s="90"/>
      <c r="L401" s="92" t="s">
        <v>760</v>
      </c>
    </row>
    <row r="402" spans="2:12" s="7" customFormat="1" x14ac:dyDescent="0.25">
      <c r="B402" s="88"/>
      <c r="C402" s="89" t="s">
        <v>763</v>
      </c>
      <c r="D402" s="90" t="s">
        <v>764</v>
      </c>
      <c r="E402" s="89">
        <v>31209</v>
      </c>
      <c r="F402" s="89" t="s">
        <v>20</v>
      </c>
      <c r="G402" s="89"/>
      <c r="H402" s="90"/>
      <c r="I402" s="90"/>
      <c r="J402" s="91">
        <f t="shared" si="14"/>
        <v>0</v>
      </c>
      <c r="K402" s="90"/>
      <c r="L402" s="92" t="s">
        <v>416</v>
      </c>
    </row>
    <row r="403" spans="2:12" s="7" customFormat="1" x14ac:dyDescent="0.25">
      <c r="B403" s="23"/>
      <c r="C403" s="13" t="s">
        <v>765</v>
      </c>
      <c r="D403" s="12" t="s">
        <v>766</v>
      </c>
      <c r="E403" s="13">
        <v>31210</v>
      </c>
      <c r="F403" s="13" t="s">
        <v>20</v>
      </c>
      <c r="G403" s="13"/>
      <c r="H403" s="12"/>
      <c r="I403" s="12"/>
      <c r="J403" s="14">
        <f t="shared" si="14"/>
        <v>0</v>
      </c>
      <c r="K403" s="12"/>
      <c r="L403" s="24"/>
    </row>
    <row r="404" spans="2:12" s="7" customFormat="1" x14ac:dyDescent="0.25">
      <c r="B404" s="88"/>
      <c r="C404" s="89" t="s">
        <v>767</v>
      </c>
      <c r="D404" s="90" t="s">
        <v>768</v>
      </c>
      <c r="E404" s="89">
        <v>13401</v>
      </c>
      <c r="F404" s="89" t="s">
        <v>51</v>
      </c>
      <c r="G404" s="89"/>
      <c r="H404" s="90"/>
      <c r="I404" s="90"/>
      <c r="J404" s="91">
        <f t="shared" si="14"/>
        <v>0</v>
      </c>
      <c r="K404" s="90"/>
      <c r="L404" s="92"/>
    </row>
    <row r="405" spans="2:12" s="7" customFormat="1" x14ac:dyDescent="0.25">
      <c r="B405" s="88"/>
      <c r="C405" s="89" t="s">
        <v>769</v>
      </c>
      <c r="D405" s="90" t="s">
        <v>770</v>
      </c>
      <c r="E405" s="89">
        <v>31210</v>
      </c>
      <c r="F405" s="89" t="s">
        <v>20</v>
      </c>
      <c r="G405" s="89"/>
      <c r="H405" s="90"/>
      <c r="I405" s="90"/>
      <c r="J405" s="91">
        <f t="shared" si="14"/>
        <v>0</v>
      </c>
      <c r="K405" s="90"/>
      <c r="L405" s="92"/>
    </row>
    <row r="406" spans="2:12" s="7" customFormat="1" ht="15" thickBot="1" x14ac:dyDescent="0.3">
      <c r="B406" s="98"/>
      <c r="C406" s="99" t="s">
        <v>771</v>
      </c>
      <c r="D406" s="100" t="s">
        <v>42</v>
      </c>
      <c r="E406" s="99"/>
      <c r="F406" s="99"/>
      <c r="G406" s="99"/>
      <c r="H406" s="100"/>
      <c r="I406" s="100"/>
      <c r="J406" s="101">
        <f t="shared" si="14"/>
        <v>0</v>
      </c>
      <c r="K406" s="100"/>
      <c r="L406" s="102"/>
    </row>
    <row r="407" spans="2:12" s="7" customFormat="1" ht="15.75" thickBot="1" x14ac:dyDescent="0.3">
      <c r="B407" s="30" t="e">
        <f>#REF!</f>
        <v>#REF!</v>
      </c>
      <c r="C407" s="151" t="e">
        <f>#REF!</f>
        <v>#REF!</v>
      </c>
      <c r="D407" s="151"/>
      <c r="E407" s="31"/>
      <c r="F407" s="31"/>
      <c r="G407" s="31"/>
      <c r="H407" s="32"/>
      <c r="I407" s="32"/>
      <c r="J407" s="33"/>
      <c r="K407" s="32">
        <f>SUM(J408:J413)</f>
        <v>0</v>
      </c>
      <c r="L407" s="34"/>
    </row>
    <row r="408" spans="2:12" s="7" customFormat="1" x14ac:dyDescent="0.25">
      <c r="B408" s="93"/>
      <c r="C408" s="94" t="s">
        <v>772</v>
      </c>
      <c r="D408" s="95" t="s">
        <v>773</v>
      </c>
      <c r="E408" s="94">
        <v>32501</v>
      </c>
      <c r="F408" s="94" t="s">
        <v>51</v>
      </c>
      <c r="G408" s="94"/>
      <c r="H408" s="95"/>
      <c r="I408" s="95"/>
      <c r="J408" s="96">
        <f t="shared" si="14"/>
        <v>0</v>
      </c>
      <c r="K408" s="95"/>
      <c r="L408" s="97" t="s">
        <v>416</v>
      </c>
    </row>
    <row r="409" spans="2:12" s="7" customFormat="1" x14ac:dyDescent="0.25">
      <c r="B409" s="88"/>
      <c r="C409" s="89" t="s">
        <v>774</v>
      </c>
      <c r="D409" s="90" t="s">
        <v>775</v>
      </c>
      <c r="E409" s="89">
        <v>13201</v>
      </c>
      <c r="F409" s="89" t="s">
        <v>20</v>
      </c>
      <c r="G409" s="89"/>
      <c r="H409" s="90"/>
      <c r="I409" s="90"/>
      <c r="J409" s="91">
        <f t="shared" si="14"/>
        <v>0</v>
      </c>
      <c r="K409" s="90"/>
      <c r="L409" s="92"/>
    </row>
    <row r="410" spans="2:12" s="7" customFormat="1" x14ac:dyDescent="0.25">
      <c r="B410" s="88"/>
      <c r="C410" s="89" t="s">
        <v>776</v>
      </c>
      <c r="D410" s="90" t="s">
        <v>777</v>
      </c>
      <c r="E410" s="89">
        <v>32501</v>
      </c>
      <c r="F410" s="89" t="s">
        <v>20</v>
      </c>
      <c r="G410" s="89"/>
      <c r="H410" s="90"/>
      <c r="I410" s="90"/>
      <c r="J410" s="91">
        <f t="shared" si="14"/>
        <v>0</v>
      </c>
      <c r="K410" s="90"/>
      <c r="L410" s="92"/>
    </row>
    <row r="411" spans="2:12" s="7" customFormat="1" x14ac:dyDescent="0.25">
      <c r="B411" s="88"/>
      <c r="C411" s="89" t="s">
        <v>778</v>
      </c>
      <c r="D411" s="90" t="s">
        <v>757</v>
      </c>
      <c r="E411" s="89">
        <v>32501</v>
      </c>
      <c r="F411" s="89" t="s">
        <v>20</v>
      </c>
      <c r="G411" s="89"/>
      <c r="H411" s="90"/>
      <c r="I411" s="90"/>
      <c r="J411" s="91">
        <f t="shared" si="14"/>
        <v>0</v>
      </c>
      <c r="K411" s="90"/>
      <c r="L411" s="92"/>
    </row>
    <row r="412" spans="2:12" s="7" customFormat="1" x14ac:dyDescent="0.25">
      <c r="B412" s="88"/>
      <c r="C412" s="89" t="s">
        <v>779</v>
      </c>
      <c r="D412" s="90" t="s">
        <v>780</v>
      </c>
      <c r="E412" s="89">
        <v>31203</v>
      </c>
      <c r="F412" s="89" t="s">
        <v>30</v>
      </c>
      <c r="G412" s="89"/>
      <c r="H412" s="90"/>
      <c r="I412" s="90"/>
      <c r="J412" s="91">
        <f t="shared" si="14"/>
        <v>0</v>
      </c>
      <c r="K412" s="90"/>
      <c r="L412" s="92"/>
    </row>
    <row r="413" spans="2:12" s="7" customFormat="1" ht="15" thickBot="1" x14ac:dyDescent="0.3">
      <c r="B413" s="98"/>
      <c r="C413" s="99" t="s">
        <v>781</v>
      </c>
      <c r="D413" s="100" t="s">
        <v>42</v>
      </c>
      <c r="E413" s="99"/>
      <c r="F413" s="99"/>
      <c r="G413" s="99"/>
      <c r="H413" s="100"/>
      <c r="I413" s="100"/>
      <c r="J413" s="101">
        <f t="shared" si="14"/>
        <v>0</v>
      </c>
      <c r="K413" s="100"/>
      <c r="L413" s="102"/>
    </row>
    <row r="414" spans="2:12" s="7" customFormat="1" ht="15.75" thickBot="1" x14ac:dyDescent="0.3">
      <c r="B414" s="30" t="e">
        <f>#REF!</f>
        <v>#REF!</v>
      </c>
      <c r="C414" s="151" t="e">
        <f>#REF!</f>
        <v>#REF!</v>
      </c>
      <c r="D414" s="151"/>
      <c r="E414" s="31"/>
      <c r="F414" s="31"/>
      <c r="G414" s="31"/>
      <c r="H414" s="32"/>
      <c r="I414" s="32"/>
      <c r="J414" s="33"/>
      <c r="K414" s="32">
        <f>SUM(J415:J452)</f>
        <v>0</v>
      </c>
      <c r="L414" s="34"/>
    </row>
    <row r="415" spans="2:12" s="7" customFormat="1" ht="29.25" x14ac:dyDescent="0.25">
      <c r="B415" s="93"/>
      <c r="C415" s="103" t="s">
        <v>782</v>
      </c>
      <c r="D415" s="95" t="s">
        <v>783</v>
      </c>
      <c r="E415" s="94"/>
      <c r="F415" s="94"/>
      <c r="G415" s="94"/>
      <c r="H415" s="95"/>
      <c r="I415" s="95"/>
      <c r="J415" s="96"/>
      <c r="K415" s="95"/>
      <c r="L415" s="97"/>
    </row>
    <row r="416" spans="2:12" s="7" customFormat="1" x14ac:dyDescent="0.25">
      <c r="B416" s="88"/>
      <c r="C416" s="89" t="s">
        <v>784</v>
      </c>
      <c r="D416" s="90" t="s">
        <v>785</v>
      </c>
      <c r="E416" s="89">
        <v>11105</v>
      </c>
      <c r="F416" s="89" t="s">
        <v>20</v>
      </c>
      <c r="G416" s="89"/>
      <c r="H416" s="90"/>
      <c r="I416" s="90"/>
      <c r="J416" s="91">
        <f t="shared" ref="J416:J461" si="15">(H416+I416)*G416</f>
        <v>0</v>
      </c>
      <c r="K416" s="90"/>
      <c r="L416" s="92"/>
    </row>
    <row r="417" spans="2:12" s="7" customFormat="1" x14ac:dyDescent="0.25">
      <c r="B417" s="88"/>
      <c r="C417" s="89" t="s">
        <v>786</v>
      </c>
      <c r="D417" s="90" t="s">
        <v>787</v>
      </c>
      <c r="E417" s="89">
        <v>32301</v>
      </c>
      <c r="F417" s="89" t="s">
        <v>20</v>
      </c>
      <c r="G417" s="89"/>
      <c r="H417" s="90"/>
      <c r="I417" s="90"/>
      <c r="J417" s="91">
        <f t="shared" si="15"/>
        <v>0</v>
      </c>
      <c r="K417" s="90"/>
      <c r="L417" s="92"/>
    </row>
    <row r="418" spans="2:12" s="7" customFormat="1" x14ac:dyDescent="0.25">
      <c r="B418" s="88"/>
      <c r="C418" s="89" t="s">
        <v>788</v>
      </c>
      <c r="D418" s="90" t="s">
        <v>789</v>
      </c>
      <c r="E418" s="89">
        <v>32301</v>
      </c>
      <c r="F418" s="89" t="s">
        <v>20</v>
      </c>
      <c r="G418" s="89"/>
      <c r="H418" s="90"/>
      <c r="I418" s="90"/>
      <c r="J418" s="91">
        <f t="shared" si="15"/>
        <v>0</v>
      </c>
      <c r="K418" s="90"/>
      <c r="L418" s="92"/>
    </row>
    <row r="419" spans="2:12" s="7" customFormat="1" x14ac:dyDescent="0.25">
      <c r="B419" s="88"/>
      <c r="C419" s="89" t="s">
        <v>790</v>
      </c>
      <c r="D419" s="90" t="s">
        <v>791</v>
      </c>
      <c r="E419" s="89">
        <v>11105</v>
      </c>
      <c r="F419" s="89" t="s">
        <v>20</v>
      </c>
      <c r="G419" s="89"/>
      <c r="H419" s="90"/>
      <c r="I419" s="90"/>
      <c r="J419" s="91">
        <f t="shared" si="15"/>
        <v>0</v>
      </c>
      <c r="K419" s="90"/>
      <c r="L419" s="92"/>
    </row>
    <row r="420" spans="2:12" s="7" customFormat="1" ht="28.5" x14ac:dyDescent="0.25">
      <c r="B420" s="88"/>
      <c r="C420" s="89" t="s">
        <v>792</v>
      </c>
      <c r="D420" s="90" t="s">
        <v>793</v>
      </c>
      <c r="E420" s="89">
        <v>32301</v>
      </c>
      <c r="F420" s="89" t="s">
        <v>20</v>
      </c>
      <c r="G420" s="89"/>
      <c r="H420" s="90"/>
      <c r="I420" s="90"/>
      <c r="J420" s="91">
        <f t="shared" si="15"/>
        <v>0</v>
      </c>
      <c r="K420" s="90"/>
      <c r="L420" s="92"/>
    </row>
    <row r="421" spans="2:12" s="7" customFormat="1" ht="28.5" x14ac:dyDescent="0.25">
      <c r="B421" s="88"/>
      <c r="C421" s="89" t="s">
        <v>794</v>
      </c>
      <c r="D421" s="90" t="s">
        <v>795</v>
      </c>
      <c r="E421" s="89">
        <v>32301</v>
      </c>
      <c r="F421" s="89" t="s">
        <v>20</v>
      </c>
      <c r="G421" s="89"/>
      <c r="H421" s="90"/>
      <c r="I421" s="90"/>
      <c r="J421" s="91">
        <f t="shared" si="15"/>
        <v>0</v>
      </c>
      <c r="K421" s="90"/>
      <c r="L421" s="92"/>
    </row>
    <row r="422" spans="2:12" s="7" customFormat="1" ht="28.5" x14ac:dyDescent="0.25">
      <c r="B422" s="88"/>
      <c r="C422" s="89" t="s">
        <v>796</v>
      </c>
      <c r="D422" s="90" t="s">
        <v>797</v>
      </c>
      <c r="E422" s="89">
        <v>31302</v>
      </c>
      <c r="F422" s="89" t="s">
        <v>20</v>
      </c>
      <c r="G422" s="89"/>
      <c r="H422" s="90"/>
      <c r="I422" s="90"/>
      <c r="J422" s="91">
        <f t="shared" si="15"/>
        <v>0</v>
      </c>
      <c r="K422" s="90"/>
      <c r="L422" s="92"/>
    </row>
    <row r="423" spans="2:12" s="7" customFormat="1" ht="28.5" x14ac:dyDescent="0.25">
      <c r="B423" s="88"/>
      <c r="C423" s="89" t="s">
        <v>798</v>
      </c>
      <c r="D423" s="90" t="s">
        <v>799</v>
      </c>
      <c r="E423" s="89">
        <v>31302</v>
      </c>
      <c r="F423" s="89" t="s">
        <v>20</v>
      </c>
      <c r="G423" s="89"/>
      <c r="H423" s="90"/>
      <c r="I423" s="90"/>
      <c r="J423" s="91">
        <f t="shared" si="15"/>
        <v>0</v>
      </c>
      <c r="K423" s="90"/>
      <c r="L423" s="92"/>
    </row>
    <row r="424" spans="2:12" s="7" customFormat="1" ht="28.5" x14ac:dyDescent="0.25">
      <c r="B424" s="88"/>
      <c r="C424" s="89" t="s">
        <v>800</v>
      </c>
      <c r="D424" s="90" t="s">
        <v>801</v>
      </c>
      <c r="E424" s="89">
        <v>11105</v>
      </c>
      <c r="F424" s="89" t="s">
        <v>20</v>
      </c>
      <c r="G424" s="89"/>
      <c r="H424" s="90"/>
      <c r="I424" s="90"/>
      <c r="J424" s="91">
        <f t="shared" si="15"/>
        <v>0</v>
      </c>
      <c r="K424" s="90"/>
      <c r="L424" s="92"/>
    </row>
    <row r="425" spans="2:12" s="7" customFormat="1" x14ac:dyDescent="0.25">
      <c r="B425" s="88"/>
      <c r="C425" s="89" t="s">
        <v>802</v>
      </c>
      <c r="D425" s="90" t="s">
        <v>803</v>
      </c>
      <c r="E425" s="89">
        <v>11105</v>
      </c>
      <c r="F425" s="89" t="s">
        <v>20</v>
      </c>
      <c r="G425" s="89"/>
      <c r="H425" s="90"/>
      <c r="I425" s="90"/>
      <c r="J425" s="91">
        <f t="shared" si="15"/>
        <v>0</v>
      </c>
      <c r="K425" s="90"/>
      <c r="L425" s="92"/>
    </row>
    <row r="426" spans="2:12" s="7" customFormat="1" x14ac:dyDescent="0.25">
      <c r="B426" s="88"/>
      <c r="C426" s="89" t="s">
        <v>804</v>
      </c>
      <c r="D426" s="90" t="s">
        <v>805</v>
      </c>
      <c r="E426" s="89">
        <v>11105</v>
      </c>
      <c r="F426" s="89" t="s">
        <v>20</v>
      </c>
      <c r="G426" s="89"/>
      <c r="H426" s="90"/>
      <c r="I426" s="90"/>
      <c r="J426" s="91">
        <f t="shared" si="15"/>
        <v>0</v>
      </c>
      <c r="K426" s="90"/>
      <c r="L426" s="92"/>
    </row>
    <row r="427" spans="2:12" s="7" customFormat="1" ht="28.5" x14ac:dyDescent="0.25">
      <c r="B427" s="88"/>
      <c r="C427" s="89" t="s">
        <v>806</v>
      </c>
      <c r="D427" s="90" t="s">
        <v>807</v>
      </c>
      <c r="E427" s="89">
        <v>32301</v>
      </c>
      <c r="F427" s="89" t="s">
        <v>20</v>
      </c>
      <c r="G427" s="89"/>
      <c r="H427" s="90"/>
      <c r="I427" s="90"/>
      <c r="J427" s="91">
        <f t="shared" si="15"/>
        <v>0</v>
      </c>
      <c r="K427" s="90"/>
      <c r="L427" s="92"/>
    </row>
    <row r="428" spans="2:12" s="7" customFormat="1" ht="28.5" x14ac:dyDescent="0.25">
      <c r="B428" s="88"/>
      <c r="C428" s="89" t="s">
        <v>808</v>
      </c>
      <c r="D428" s="90" t="s">
        <v>809</v>
      </c>
      <c r="E428" s="89">
        <v>32301</v>
      </c>
      <c r="F428" s="89" t="s">
        <v>20</v>
      </c>
      <c r="G428" s="89"/>
      <c r="H428" s="90"/>
      <c r="I428" s="90"/>
      <c r="J428" s="91">
        <f t="shared" si="15"/>
        <v>0</v>
      </c>
      <c r="K428" s="90"/>
      <c r="L428" s="92"/>
    </row>
    <row r="429" spans="2:12" s="7" customFormat="1" x14ac:dyDescent="0.25">
      <c r="B429" s="88"/>
      <c r="C429" s="89" t="s">
        <v>810</v>
      </c>
      <c r="D429" s="90" t="s">
        <v>811</v>
      </c>
      <c r="E429" s="89">
        <v>14601</v>
      </c>
      <c r="F429" s="89" t="s">
        <v>30</v>
      </c>
      <c r="G429" s="89"/>
      <c r="H429" s="90"/>
      <c r="I429" s="90"/>
      <c r="J429" s="91">
        <f t="shared" si="15"/>
        <v>0</v>
      </c>
      <c r="K429" s="90"/>
      <c r="L429" s="92"/>
    </row>
    <row r="430" spans="2:12" s="7" customFormat="1" x14ac:dyDescent="0.25">
      <c r="B430" s="88"/>
      <c r="C430" s="89" t="s">
        <v>812</v>
      </c>
      <c r="D430" s="90" t="s">
        <v>813</v>
      </c>
      <c r="E430" s="89">
        <v>11105</v>
      </c>
      <c r="F430" s="89" t="s">
        <v>20</v>
      </c>
      <c r="G430" s="89"/>
      <c r="H430" s="90"/>
      <c r="I430" s="90"/>
      <c r="J430" s="91">
        <f t="shared" si="15"/>
        <v>0</v>
      </c>
      <c r="K430" s="90"/>
      <c r="L430" s="92"/>
    </row>
    <row r="431" spans="2:12" s="7" customFormat="1" x14ac:dyDescent="0.25">
      <c r="B431" s="88"/>
      <c r="C431" s="89" t="s">
        <v>814</v>
      </c>
      <c r="D431" s="90" t="s">
        <v>815</v>
      </c>
      <c r="E431" s="89">
        <v>31105</v>
      </c>
      <c r="F431" s="89" t="s">
        <v>20</v>
      </c>
      <c r="G431" s="89"/>
      <c r="H431" s="90"/>
      <c r="I431" s="90"/>
      <c r="J431" s="91">
        <f t="shared" si="15"/>
        <v>0</v>
      </c>
      <c r="K431" s="90"/>
      <c r="L431" s="92"/>
    </row>
    <row r="432" spans="2:12" s="7" customFormat="1" x14ac:dyDescent="0.25">
      <c r="B432" s="88"/>
      <c r="C432" s="89" t="s">
        <v>816</v>
      </c>
      <c r="D432" s="90" t="s">
        <v>817</v>
      </c>
      <c r="E432" s="89">
        <v>31210</v>
      </c>
      <c r="F432" s="89" t="s">
        <v>20</v>
      </c>
      <c r="G432" s="89"/>
      <c r="H432" s="90"/>
      <c r="I432" s="90"/>
      <c r="J432" s="91">
        <f t="shared" si="15"/>
        <v>0</v>
      </c>
      <c r="K432" s="90"/>
      <c r="L432" s="92"/>
    </row>
    <row r="433" spans="2:12" s="7" customFormat="1" x14ac:dyDescent="0.25">
      <c r="B433" s="88"/>
      <c r="C433" s="89" t="s">
        <v>818</v>
      </c>
      <c r="D433" s="90" t="s">
        <v>819</v>
      </c>
      <c r="E433" s="89">
        <v>31105</v>
      </c>
      <c r="F433" s="89" t="s">
        <v>20</v>
      </c>
      <c r="G433" s="89"/>
      <c r="H433" s="90"/>
      <c r="I433" s="90"/>
      <c r="J433" s="91">
        <f t="shared" si="15"/>
        <v>0</v>
      </c>
      <c r="K433" s="90"/>
      <c r="L433" s="92"/>
    </row>
    <row r="434" spans="2:12" s="7" customFormat="1" x14ac:dyDescent="0.25">
      <c r="B434" s="88"/>
      <c r="C434" s="89" t="s">
        <v>820</v>
      </c>
      <c r="D434" s="90" t="s">
        <v>821</v>
      </c>
      <c r="E434" s="89">
        <v>11105</v>
      </c>
      <c r="F434" s="89" t="s">
        <v>20</v>
      </c>
      <c r="G434" s="89"/>
      <c r="H434" s="90"/>
      <c r="I434" s="90"/>
      <c r="J434" s="91">
        <f t="shared" si="15"/>
        <v>0</v>
      </c>
      <c r="K434" s="90"/>
      <c r="L434" s="92"/>
    </row>
    <row r="435" spans="2:12" s="7" customFormat="1" x14ac:dyDescent="0.25">
      <c r="B435" s="88"/>
      <c r="C435" s="89" t="s">
        <v>822</v>
      </c>
      <c r="D435" s="90" t="s">
        <v>823</v>
      </c>
      <c r="E435" s="89">
        <v>11108</v>
      </c>
      <c r="F435" s="89" t="s">
        <v>20</v>
      </c>
      <c r="G435" s="89"/>
      <c r="H435" s="90"/>
      <c r="I435" s="90"/>
      <c r="J435" s="91">
        <f t="shared" si="15"/>
        <v>0</v>
      </c>
      <c r="K435" s="90"/>
      <c r="L435" s="92"/>
    </row>
    <row r="436" spans="2:12" s="7" customFormat="1" x14ac:dyDescent="0.25">
      <c r="B436" s="88"/>
      <c r="C436" s="89" t="s">
        <v>824</v>
      </c>
      <c r="D436" s="90" t="s">
        <v>825</v>
      </c>
      <c r="E436" s="89">
        <v>31302</v>
      </c>
      <c r="F436" s="89" t="s">
        <v>20</v>
      </c>
      <c r="G436" s="89"/>
      <c r="H436" s="90"/>
      <c r="I436" s="90"/>
      <c r="J436" s="91">
        <f t="shared" si="15"/>
        <v>0</v>
      </c>
      <c r="K436" s="90"/>
      <c r="L436" s="92"/>
    </row>
    <row r="437" spans="2:12" s="7" customFormat="1" x14ac:dyDescent="0.25">
      <c r="B437" s="88"/>
      <c r="C437" s="89" t="s">
        <v>826</v>
      </c>
      <c r="D437" s="90" t="s">
        <v>827</v>
      </c>
      <c r="E437" s="89">
        <v>14501</v>
      </c>
      <c r="F437" s="89" t="s">
        <v>20</v>
      </c>
      <c r="G437" s="89"/>
      <c r="H437" s="90"/>
      <c r="I437" s="90"/>
      <c r="J437" s="91">
        <f t="shared" si="15"/>
        <v>0</v>
      </c>
      <c r="K437" s="90"/>
      <c r="L437" s="92"/>
    </row>
    <row r="438" spans="2:12" s="7" customFormat="1" x14ac:dyDescent="0.25">
      <c r="B438" s="88"/>
      <c r="C438" s="89" t="s">
        <v>828</v>
      </c>
      <c r="D438" s="90" t="s">
        <v>829</v>
      </c>
      <c r="E438" s="89">
        <v>14501</v>
      </c>
      <c r="F438" s="89" t="s">
        <v>20</v>
      </c>
      <c r="G438" s="89"/>
      <c r="H438" s="90"/>
      <c r="I438" s="90"/>
      <c r="J438" s="91">
        <f t="shared" si="15"/>
        <v>0</v>
      </c>
      <c r="K438" s="90"/>
      <c r="L438" s="92"/>
    </row>
    <row r="439" spans="2:12" s="7" customFormat="1" x14ac:dyDescent="0.25">
      <c r="B439" s="88"/>
      <c r="C439" s="89" t="s">
        <v>830</v>
      </c>
      <c r="D439" s="90" t="s">
        <v>831</v>
      </c>
      <c r="E439" s="89">
        <v>15101</v>
      </c>
      <c r="F439" s="89"/>
      <c r="G439" s="89"/>
      <c r="H439" s="90"/>
      <c r="I439" s="90"/>
      <c r="J439" s="91">
        <f t="shared" si="15"/>
        <v>0</v>
      </c>
      <c r="K439" s="90"/>
      <c r="L439" s="92"/>
    </row>
    <row r="440" spans="2:12" s="7" customFormat="1" x14ac:dyDescent="0.25">
      <c r="B440" s="88"/>
      <c r="C440" s="89" t="s">
        <v>832</v>
      </c>
      <c r="D440" s="90" t="s">
        <v>833</v>
      </c>
      <c r="E440" s="89">
        <v>14501</v>
      </c>
      <c r="F440" s="89" t="s">
        <v>20</v>
      </c>
      <c r="G440" s="89"/>
      <c r="H440" s="90"/>
      <c r="I440" s="90"/>
      <c r="J440" s="91">
        <f t="shared" si="15"/>
        <v>0</v>
      </c>
      <c r="K440" s="90"/>
      <c r="L440" s="92"/>
    </row>
    <row r="441" spans="2:12" s="7" customFormat="1" x14ac:dyDescent="0.25">
      <c r="B441" s="88"/>
      <c r="C441" s="89" t="s">
        <v>834</v>
      </c>
      <c r="D441" s="90" t="s">
        <v>835</v>
      </c>
      <c r="E441" s="89">
        <v>14501</v>
      </c>
      <c r="F441" s="89" t="s">
        <v>20</v>
      </c>
      <c r="G441" s="89"/>
      <c r="H441" s="90"/>
      <c r="I441" s="90"/>
      <c r="J441" s="91">
        <f t="shared" si="15"/>
        <v>0</v>
      </c>
      <c r="K441" s="90"/>
      <c r="L441" s="92"/>
    </row>
    <row r="442" spans="2:12" s="7" customFormat="1" x14ac:dyDescent="0.25">
      <c r="B442" s="88"/>
      <c r="C442" s="89" t="s">
        <v>836</v>
      </c>
      <c r="D442" s="90" t="s">
        <v>837</v>
      </c>
      <c r="E442" s="89">
        <v>11108</v>
      </c>
      <c r="F442" s="89" t="s">
        <v>20</v>
      </c>
      <c r="G442" s="89"/>
      <c r="H442" s="90"/>
      <c r="I442" s="90"/>
      <c r="J442" s="91">
        <f t="shared" si="15"/>
        <v>0</v>
      </c>
      <c r="K442" s="90"/>
      <c r="L442" s="92"/>
    </row>
    <row r="443" spans="2:12" s="7" customFormat="1" x14ac:dyDescent="0.25">
      <c r="B443" s="88"/>
      <c r="C443" s="89" t="s">
        <v>838</v>
      </c>
      <c r="D443" s="90" t="s">
        <v>839</v>
      </c>
      <c r="E443" s="89">
        <v>14201</v>
      </c>
      <c r="F443" s="89" t="s">
        <v>20</v>
      </c>
      <c r="G443" s="89"/>
      <c r="H443" s="90"/>
      <c r="I443" s="90"/>
      <c r="J443" s="91">
        <f t="shared" si="15"/>
        <v>0</v>
      </c>
      <c r="K443" s="90"/>
      <c r="L443" s="92"/>
    </row>
    <row r="444" spans="2:12" s="7" customFormat="1" x14ac:dyDescent="0.25">
      <c r="B444" s="88"/>
      <c r="C444" s="89" t="s">
        <v>840</v>
      </c>
      <c r="D444" s="90" t="s">
        <v>841</v>
      </c>
      <c r="E444" s="89">
        <v>11105</v>
      </c>
      <c r="F444" s="89" t="s">
        <v>23</v>
      </c>
      <c r="G444" s="89"/>
      <c r="H444" s="90"/>
      <c r="I444" s="90"/>
      <c r="J444" s="91">
        <f t="shared" si="15"/>
        <v>0</v>
      </c>
      <c r="K444" s="90"/>
      <c r="L444" s="92"/>
    </row>
    <row r="445" spans="2:12" s="7" customFormat="1" x14ac:dyDescent="0.25">
      <c r="B445" s="88"/>
      <c r="C445" s="89" t="s">
        <v>842</v>
      </c>
      <c r="D445" s="90" t="s">
        <v>843</v>
      </c>
      <c r="E445" s="89">
        <v>11105</v>
      </c>
      <c r="F445" s="89" t="s">
        <v>30</v>
      </c>
      <c r="G445" s="89"/>
      <c r="H445" s="90"/>
      <c r="I445" s="90"/>
      <c r="J445" s="91">
        <f t="shared" si="15"/>
        <v>0</v>
      </c>
      <c r="K445" s="90"/>
      <c r="L445" s="92"/>
    </row>
    <row r="446" spans="2:12" s="7" customFormat="1" x14ac:dyDescent="0.25">
      <c r="B446" s="88"/>
      <c r="C446" s="89" t="s">
        <v>844</v>
      </c>
      <c r="D446" s="90" t="s">
        <v>845</v>
      </c>
      <c r="E446" s="89">
        <v>11105</v>
      </c>
      <c r="F446" s="89" t="s">
        <v>23</v>
      </c>
      <c r="G446" s="89"/>
      <c r="H446" s="90"/>
      <c r="I446" s="90"/>
      <c r="J446" s="91">
        <f t="shared" si="15"/>
        <v>0</v>
      </c>
      <c r="K446" s="90"/>
      <c r="L446" s="92"/>
    </row>
    <row r="447" spans="2:12" s="7" customFormat="1" x14ac:dyDescent="0.25">
      <c r="B447" s="88"/>
      <c r="C447" s="89" t="s">
        <v>846</v>
      </c>
      <c r="D447" s="90" t="s">
        <v>847</v>
      </c>
      <c r="E447" s="89">
        <v>11105</v>
      </c>
      <c r="F447" s="89" t="s">
        <v>23</v>
      </c>
      <c r="G447" s="89"/>
      <c r="H447" s="90"/>
      <c r="I447" s="90"/>
      <c r="J447" s="91">
        <f t="shared" si="15"/>
        <v>0</v>
      </c>
      <c r="K447" s="90"/>
      <c r="L447" s="92"/>
    </row>
    <row r="448" spans="2:12" s="7" customFormat="1" ht="15" x14ac:dyDescent="0.25">
      <c r="B448" s="88"/>
      <c r="C448" s="105" t="s">
        <v>848</v>
      </c>
      <c r="D448" s="106" t="s">
        <v>849</v>
      </c>
      <c r="E448" s="89"/>
      <c r="F448" s="89"/>
      <c r="G448" s="89"/>
      <c r="H448" s="90"/>
      <c r="I448" s="90"/>
      <c r="J448" s="91"/>
      <c r="K448" s="90"/>
      <c r="L448" s="92"/>
    </row>
    <row r="449" spans="1:12" s="7" customFormat="1" x14ac:dyDescent="0.25">
      <c r="B449" s="88"/>
      <c r="C449" s="89" t="s">
        <v>850</v>
      </c>
      <c r="D449" s="90" t="s">
        <v>851</v>
      </c>
      <c r="E449" s="89">
        <v>11108</v>
      </c>
      <c r="F449" s="89" t="s">
        <v>20</v>
      </c>
      <c r="G449" s="89"/>
      <c r="H449" s="90"/>
      <c r="I449" s="90"/>
      <c r="J449" s="91">
        <f t="shared" si="15"/>
        <v>0</v>
      </c>
      <c r="K449" s="90"/>
      <c r="L449" s="92"/>
    </row>
    <row r="450" spans="1:12" s="7" customFormat="1" x14ac:dyDescent="0.25">
      <c r="B450" s="37"/>
      <c r="C450" s="13" t="s">
        <v>852</v>
      </c>
      <c r="D450" s="12" t="s">
        <v>853</v>
      </c>
      <c r="E450" s="38"/>
      <c r="F450" s="38" t="s">
        <v>20</v>
      </c>
      <c r="G450" s="38"/>
      <c r="H450" s="39"/>
      <c r="I450" s="39"/>
      <c r="J450" s="40"/>
      <c r="K450" s="39"/>
      <c r="L450" s="41"/>
    </row>
    <row r="451" spans="1:12" s="7" customFormat="1" x14ac:dyDescent="0.25">
      <c r="B451" s="37"/>
      <c r="C451" s="13" t="s">
        <v>854</v>
      </c>
      <c r="D451" s="12" t="s">
        <v>855</v>
      </c>
      <c r="E451" s="38"/>
      <c r="F451" s="38" t="s">
        <v>20</v>
      </c>
      <c r="G451" s="38"/>
      <c r="H451" s="39"/>
      <c r="I451" s="39"/>
      <c r="J451" s="40"/>
      <c r="K451" s="39"/>
      <c r="L451" s="41"/>
    </row>
    <row r="452" spans="1:12" s="7" customFormat="1" ht="15" thickBot="1" x14ac:dyDescent="0.3">
      <c r="B452" s="25"/>
      <c r="C452" s="26" t="s">
        <v>856</v>
      </c>
      <c r="D452" s="27" t="s">
        <v>42</v>
      </c>
      <c r="E452" s="26"/>
      <c r="F452" s="26"/>
      <c r="G452" s="26"/>
      <c r="H452" s="27"/>
      <c r="I452" s="27"/>
      <c r="J452" s="28">
        <f t="shared" si="15"/>
        <v>0</v>
      </c>
      <c r="K452" s="27"/>
      <c r="L452" s="29"/>
    </row>
    <row r="453" spans="1:12" s="7" customFormat="1" ht="15.75" thickBot="1" x14ac:dyDescent="0.3">
      <c r="B453" s="30" t="e">
        <f>#REF!</f>
        <v>#REF!</v>
      </c>
      <c r="C453" s="151" t="e">
        <f>#REF!</f>
        <v>#REF!</v>
      </c>
      <c r="D453" s="151"/>
      <c r="E453" s="31"/>
      <c r="F453" s="31"/>
      <c r="G453" s="31"/>
      <c r="H453" s="32"/>
      <c r="I453" s="32"/>
      <c r="J453" s="33"/>
      <c r="K453" s="32">
        <f>SUM(J454:J462)</f>
        <v>0</v>
      </c>
      <c r="L453" s="34"/>
    </row>
    <row r="454" spans="1:12" s="7" customFormat="1" x14ac:dyDescent="0.25">
      <c r="B454" s="93"/>
      <c r="C454" s="94" t="s">
        <v>857</v>
      </c>
      <c r="D454" s="95" t="s">
        <v>858</v>
      </c>
      <c r="E454" s="94">
        <v>33201</v>
      </c>
      <c r="F454" s="94" t="s">
        <v>23</v>
      </c>
      <c r="G454" s="94"/>
      <c r="H454" s="95"/>
      <c r="I454" s="95"/>
      <c r="J454" s="96">
        <f t="shared" si="15"/>
        <v>0</v>
      </c>
      <c r="K454" s="95"/>
      <c r="L454" s="97" t="s">
        <v>416</v>
      </c>
    </row>
    <row r="455" spans="1:12" s="7" customFormat="1" x14ac:dyDescent="0.25">
      <c r="B455" s="88"/>
      <c r="C455" s="89" t="s">
        <v>859</v>
      </c>
      <c r="D455" s="90" t="s">
        <v>860</v>
      </c>
      <c r="E455" s="89">
        <v>33201</v>
      </c>
      <c r="F455" s="89" t="s">
        <v>20</v>
      </c>
      <c r="G455" s="89"/>
      <c r="H455" s="90"/>
      <c r="I455" s="90"/>
      <c r="J455" s="91">
        <f t="shared" si="15"/>
        <v>0</v>
      </c>
      <c r="K455" s="90"/>
      <c r="L455" s="92" t="s">
        <v>416</v>
      </c>
    </row>
    <row r="456" spans="1:12" s="7" customFormat="1" x14ac:dyDescent="0.25">
      <c r="B456" s="88"/>
      <c r="C456" s="89" t="s">
        <v>861</v>
      </c>
      <c r="D456" s="90" t="s">
        <v>862</v>
      </c>
      <c r="E456" s="89">
        <v>33202</v>
      </c>
      <c r="F456" s="89" t="s">
        <v>20</v>
      </c>
      <c r="G456" s="89"/>
      <c r="H456" s="90"/>
      <c r="I456" s="90"/>
      <c r="J456" s="91">
        <f t="shared" si="15"/>
        <v>0</v>
      </c>
      <c r="K456" s="90"/>
      <c r="L456" s="92" t="s">
        <v>416</v>
      </c>
    </row>
    <row r="457" spans="1:12" s="7" customFormat="1" x14ac:dyDescent="0.25">
      <c r="B457" s="88"/>
      <c r="C457" s="89" t="s">
        <v>863</v>
      </c>
      <c r="D457" s="90" t="s">
        <v>864</v>
      </c>
      <c r="E457" s="89">
        <v>33202</v>
      </c>
      <c r="F457" s="89" t="s">
        <v>20</v>
      </c>
      <c r="G457" s="89"/>
      <c r="H457" s="90"/>
      <c r="I457" s="90"/>
      <c r="J457" s="91">
        <f t="shared" si="15"/>
        <v>0</v>
      </c>
      <c r="K457" s="90"/>
      <c r="L457" s="92" t="s">
        <v>416</v>
      </c>
    </row>
    <row r="458" spans="1:12" s="7" customFormat="1" ht="28.5" x14ac:dyDescent="0.25">
      <c r="B458" s="88"/>
      <c r="C458" s="89" t="s">
        <v>865</v>
      </c>
      <c r="D458" s="90" t="s">
        <v>866</v>
      </c>
      <c r="E458" s="89">
        <v>33201</v>
      </c>
      <c r="F458" s="89" t="s">
        <v>20</v>
      </c>
      <c r="G458" s="89"/>
      <c r="H458" s="90"/>
      <c r="I458" s="90"/>
      <c r="J458" s="91">
        <f t="shared" si="15"/>
        <v>0</v>
      </c>
      <c r="K458" s="90"/>
      <c r="L458" s="92" t="s">
        <v>867</v>
      </c>
    </row>
    <row r="459" spans="1:12" s="7" customFormat="1" ht="28.5" x14ac:dyDescent="0.25">
      <c r="B459" s="88"/>
      <c r="C459" s="89" t="s">
        <v>868</v>
      </c>
      <c r="D459" s="90" t="s">
        <v>869</v>
      </c>
      <c r="E459" s="89">
        <v>33201</v>
      </c>
      <c r="F459" s="89" t="s">
        <v>20</v>
      </c>
      <c r="G459" s="89"/>
      <c r="H459" s="90"/>
      <c r="I459" s="90"/>
      <c r="J459" s="91">
        <f t="shared" si="15"/>
        <v>0</v>
      </c>
      <c r="K459" s="90"/>
      <c r="L459" s="92" t="s">
        <v>867</v>
      </c>
    </row>
    <row r="460" spans="1:12" s="7" customFormat="1" x14ac:dyDescent="0.25">
      <c r="B460" s="88"/>
      <c r="C460" s="89" t="s">
        <v>870</v>
      </c>
      <c r="D460" s="90" t="s">
        <v>871</v>
      </c>
      <c r="E460" s="89">
        <v>33201</v>
      </c>
      <c r="F460" s="89" t="s">
        <v>20</v>
      </c>
      <c r="G460" s="89"/>
      <c r="H460" s="90"/>
      <c r="I460" s="90"/>
      <c r="J460" s="91">
        <f t="shared" si="15"/>
        <v>0</v>
      </c>
      <c r="K460" s="90"/>
      <c r="L460" s="92" t="s">
        <v>416</v>
      </c>
    </row>
    <row r="461" spans="1:12" s="7" customFormat="1" x14ac:dyDescent="0.25">
      <c r="B461" s="88"/>
      <c r="C461" s="89" t="s">
        <v>872</v>
      </c>
      <c r="D461" s="90" t="s">
        <v>873</v>
      </c>
      <c r="E461" s="89">
        <v>33201</v>
      </c>
      <c r="F461" s="89" t="s">
        <v>20</v>
      </c>
      <c r="G461" s="89"/>
      <c r="H461" s="90"/>
      <c r="I461" s="90"/>
      <c r="J461" s="91">
        <f t="shared" si="15"/>
        <v>0</v>
      </c>
      <c r="K461" s="90"/>
      <c r="L461" s="92" t="s">
        <v>416</v>
      </c>
    </row>
    <row r="462" spans="1:12" s="7" customFormat="1" ht="15" thickBot="1" x14ac:dyDescent="0.3">
      <c r="B462" s="98"/>
      <c r="C462" s="99" t="s">
        <v>874</v>
      </c>
      <c r="D462" s="100" t="s">
        <v>42</v>
      </c>
      <c r="E462" s="99"/>
      <c r="F462" s="99"/>
      <c r="G462" s="99"/>
      <c r="H462" s="100"/>
      <c r="I462" s="100"/>
      <c r="J462" s="101"/>
      <c r="K462" s="100"/>
      <c r="L462" s="102"/>
    </row>
    <row r="463" spans="1:12" s="7" customFormat="1" ht="15.75" thickBot="1" x14ac:dyDescent="0.3">
      <c r="B463" s="30" t="e">
        <f>#REF!</f>
        <v>#REF!</v>
      </c>
      <c r="C463" s="151" t="e">
        <f>#REF!</f>
        <v>#REF!</v>
      </c>
      <c r="D463" s="151"/>
      <c r="E463" s="31"/>
      <c r="F463" s="31"/>
      <c r="G463" s="31"/>
      <c r="H463" s="32"/>
      <c r="I463" s="32"/>
      <c r="J463" s="33"/>
      <c r="K463" s="32">
        <f>SUM(J464:J519)</f>
        <v>0</v>
      </c>
      <c r="L463" s="34"/>
    </row>
    <row r="464" spans="1:12" s="7" customFormat="1" ht="15" x14ac:dyDescent="0.25">
      <c r="A464" s="4"/>
      <c r="B464" s="43"/>
      <c r="C464" s="35" t="s">
        <v>875</v>
      </c>
      <c r="D464" s="36" t="s">
        <v>876</v>
      </c>
      <c r="E464" s="35"/>
      <c r="F464" s="35"/>
      <c r="G464" s="35"/>
      <c r="H464" s="44"/>
      <c r="I464" s="44"/>
      <c r="J464" s="45"/>
      <c r="K464" s="44"/>
      <c r="L464" s="46"/>
    </row>
    <row r="465" spans="1:12" s="7" customFormat="1" x14ac:dyDescent="0.25">
      <c r="A465" s="4"/>
      <c r="B465" s="47"/>
      <c r="C465" s="13" t="s">
        <v>877</v>
      </c>
      <c r="D465" s="12" t="s">
        <v>878</v>
      </c>
      <c r="E465" s="13">
        <v>13401</v>
      </c>
      <c r="F465" s="13" t="s">
        <v>20</v>
      </c>
      <c r="G465" s="13"/>
      <c r="H465" s="12"/>
      <c r="I465" s="12"/>
      <c r="J465" s="14">
        <f t="shared" ref="J465:J519" si="16">(H465+I465)*G465</f>
        <v>0</v>
      </c>
      <c r="K465" s="12"/>
      <c r="L465" s="24"/>
    </row>
    <row r="466" spans="1:12" s="7" customFormat="1" x14ac:dyDescent="0.25">
      <c r="A466" s="4"/>
      <c r="B466" s="47"/>
      <c r="C466" s="13" t="s">
        <v>879</v>
      </c>
      <c r="D466" s="12" t="s">
        <v>880</v>
      </c>
      <c r="E466" s="13">
        <v>13401</v>
      </c>
      <c r="F466" s="13" t="s">
        <v>20</v>
      </c>
      <c r="G466" s="13"/>
      <c r="H466" s="12"/>
      <c r="I466" s="12"/>
      <c r="J466" s="14">
        <f t="shared" si="16"/>
        <v>0</v>
      </c>
      <c r="K466" s="12"/>
      <c r="L466" s="24"/>
    </row>
    <row r="467" spans="1:12" s="7" customFormat="1" x14ac:dyDescent="0.25">
      <c r="A467" s="4"/>
      <c r="B467" s="142"/>
      <c r="C467" s="89" t="s">
        <v>881</v>
      </c>
      <c r="D467" s="90" t="s">
        <v>882</v>
      </c>
      <c r="E467" s="89">
        <v>13401</v>
      </c>
      <c r="F467" s="89" t="s">
        <v>20</v>
      </c>
      <c r="G467" s="89"/>
      <c r="H467" s="90"/>
      <c r="I467" s="90"/>
      <c r="J467" s="91">
        <f t="shared" si="16"/>
        <v>0</v>
      </c>
      <c r="K467" s="90"/>
      <c r="L467" s="92"/>
    </row>
    <row r="468" spans="1:12" s="7" customFormat="1" ht="29.25" x14ac:dyDescent="0.25">
      <c r="A468" s="4"/>
      <c r="B468" s="47"/>
      <c r="C468" s="13" t="s">
        <v>883</v>
      </c>
      <c r="D468" s="12" t="s">
        <v>884</v>
      </c>
      <c r="E468" s="13">
        <v>31104</v>
      </c>
      <c r="F468" s="13" t="s">
        <v>20</v>
      </c>
      <c r="G468" s="13"/>
      <c r="H468" s="12"/>
      <c r="I468" s="12"/>
      <c r="J468" s="14">
        <f t="shared" si="16"/>
        <v>0</v>
      </c>
      <c r="K468" s="12"/>
      <c r="L468" s="24" t="s">
        <v>338</v>
      </c>
    </row>
    <row r="469" spans="1:12" s="7" customFormat="1" ht="15" x14ac:dyDescent="0.25">
      <c r="A469" s="4"/>
      <c r="B469" s="142"/>
      <c r="C469" s="89" t="s">
        <v>885</v>
      </c>
      <c r="D469" s="90" t="s">
        <v>886</v>
      </c>
      <c r="E469" s="89">
        <v>31104</v>
      </c>
      <c r="F469" s="89" t="s">
        <v>20</v>
      </c>
      <c r="G469" s="89"/>
      <c r="H469" s="90"/>
      <c r="I469" s="90"/>
      <c r="J469" s="91">
        <f t="shared" si="16"/>
        <v>0</v>
      </c>
      <c r="K469" s="90"/>
      <c r="L469" s="92" t="s">
        <v>338</v>
      </c>
    </row>
    <row r="470" spans="1:12" s="7" customFormat="1" ht="15" x14ac:dyDescent="0.25">
      <c r="A470" s="4"/>
      <c r="B470" s="47"/>
      <c r="C470" s="13" t="s">
        <v>887</v>
      </c>
      <c r="D470" s="12" t="s">
        <v>888</v>
      </c>
      <c r="E470" s="13">
        <v>31104</v>
      </c>
      <c r="F470" s="13" t="s">
        <v>20</v>
      </c>
      <c r="G470" s="13"/>
      <c r="H470" s="12"/>
      <c r="I470" s="12"/>
      <c r="J470" s="14">
        <f t="shared" si="16"/>
        <v>0</v>
      </c>
      <c r="K470" s="12"/>
      <c r="L470" s="24" t="s">
        <v>338</v>
      </c>
    </row>
    <row r="471" spans="1:12" s="7" customFormat="1" ht="15" x14ac:dyDescent="0.25">
      <c r="A471" s="4"/>
      <c r="B471" s="47"/>
      <c r="C471" s="13" t="s">
        <v>889</v>
      </c>
      <c r="D471" s="12" t="s">
        <v>890</v>
      </c>
      <c r="E471" s="13">
        <v>31104</v>
      </c>
      <c r="F471" s="13" t="s">
        <v>20</v>
      </c>
      <c r="G471" s="13"/>
      <c r="H471" s="12"/>
      <c r="I471" s="12"/>
      <c r="J471" s="14">
        <f t="shared" si="16"/>
        <v>0</v>
      </c>
      <c r="K471" s="12"/>
      <c r="L471" s="24" t="s">
        <v>338</v>
      </c>
    </row>
    <row r="472" spans="1:12" s="7" customFormat="1" ht="29.25" x14ac:dyDescent="0.25">
      <c r="A472" s="4"/>
      <c r="B472" s="142"/>
      <c r="C472" s="89" t="s">
        <v>891</v>
      </c>
      <c r="D472" s="90" t="s">
        <v>892</v>
      </c>
      <c r="E472" s="89" t="s">
        <v>893</v>
      </c>
      <c r="F472" s="89" t="s">
        <v>51</v>
      </c>
      <c r="G472" s="89"/>
      <c r="H472" s="90"/>
      <c r="I472" s="90"/>
      <c r="J472" s="91">
        <f t="shared" si="16"/>
        <v>0</v>
      </c>
      <c r="K472" s="90"/>
      <c r="L472" s="92" t="s">
        <v>338</v>
      </c>
    </row>
    <row r="473" spans="1:12" s="7" customFormat="1" ht="15" x14ac:dyDescent="0.25">
      <c r="A473" s="4"/>
      <c r="B473" s="142"/>
      <c r="C473" s="89" t="s">
        <v>894</v>
      </c>
      <c r="D473" s="90" t="s">
        <v>895</v>
      </c>
      <c r="E473" s="89">
        <v>31104</v>
      </c>
      <c r="F473" s="89" t="s">
        <v>20</v>
      </c>
      <c r="G473" s="89"/>
      <c r="H473" s="90"/>
      <c r="I473" s="90"/>
      <c r="J473" s="91">
        <f t="shared" si="16"/>
        <v>0</v>
      </c>
      <c r="K473" s="90"/>
      <c r="L473" s="92" t="s">
        <v>338</v>
      </c>
    </row>
    <row r="474" spans="1:12" s="7" customFormat="1" ht="15" x14ac:dyDescent="0.25">
      <c r="A474" s="4"/>
      <c r="B474" s="142"/>
      <c r="C474" s="89" t="s">
        <v>896</v>
      </c>
      <c r="D474" s="90" t="s">
        <v>897</v>
      </c>
      <c r="E474" s="89">
        <v>31104</v>
      </c>
      <c r="F474" s="89" t="s">
        <v>20</v>
      </c>
      <c r="G474" s="89"/>
      <c r="H474" s="90"/>
      <c r="I474" s="90"/>
      <c r="J474" s="91">
        <f t="shared" si="16"/>
        <v>0</v>
      </c>
      <c r="K474" s="90"/>
      <c r="L474" s="92" t="s">
        <v>338</v>
      </c>
    </row>
    <row r="475" spans="1:12" s="7" customFormat="1" ht="29.25" x14ac:dyDescent="0.25">
      <c r="A475" s="4"/>
      <c r="B475" s="47"/>
      <c r="C475" s="13" t="s">
        <v>898</v>
      </c>
      <c r="D475" s="12" t="s">
        <v>899</v>
      </c>
      <c r="E475" s="13">
        <v>31104</v>
      </c>
      <c r="F475" s="13" t="s">
        <v>20</v>
      </c>
      <c r="G475" s="13"/>
      <c r="H475" s="12"/>
      <c r="I475" s="12"/>
      <c r="J475" s="14">
        <f t="shared" si="16"/>
        <v>0</v>
      </c>
      <c r="K475" s="12"/>
      <c r="L475" s="24" t="s">
        <v>338</v>
      </c>
    </row>
    <row r="476" spans="1:12" s="7" customFormat="1" ht="15" x14ac:dyDescent="0.25">
      <c r="A476" s="4"/>
      <c r="B476" s="142"/>
      <c r="C476" s="89" t="s">
        <v>900</v>
      </c>
      <c r="D476" s="90" t="s">
        <v>901</v>
      </c>
      <c r="E476" s="89">
        <v>31104</v>
      </c>
      <c r="F476" s="89" t="s">
        <v>20</v>
      </c>
      <c r="G476" s="89"/>
      <c r="H476" s="90"/>
      <c r="I476" s="90"/>
      <c r="J476" s="91">
        <f t="shared" si="16"/>
        <v>0</v>
      </c>
      <c r="K476" s="90"/>
      <c r="L476" s="92" t="s">
        <v>338</v>
      </c>
    </row>
    <row r="477" spans="1:12" s="7" customFormat="1" ht="15" x14ac:dyDescent="0.25">
      <c r="A477" s="4"/>
      <c r="B477" s="142"/>
      <c r="C477" s="89" t="s">
        <v>902</v>
      </c>
      <c r="D477" s="90" t="s">
        <v>903</v>
      </c>
      <c r="E477" s="89">
        <v>31104</v>
      </c>
      <c r="F477" s="89" t="s">
        <v>20</v>
      </c>
      <c r="G477" s="89"/>
      <c r="H477" s="90"/>
      <c r="I477" s="90"/>
      <c r="J477" s="91">
        <f t="shared" si="16"/>
        <v>0</v>
      </c>
      <c r="K477" s="90"/>
      <c r="L477" s="92" t="s">
        <v>338</v>
      </c>
    </row>
    <row r="478" spans="1:12" s="7" customFormat="1" ht="29.25" x14ac:dyDescent="0.25">
      <c r="A478" s="4"/>
      <c r="B478" s="142"/>
      <c r="C478" s="89" t="s">
        <v>904</v>
      </c>
      <c r="D478" s="90" t="s">
        <v>905</v>
      </c>
      <c r="E478" s="89">
        <v>31104</v>
      </c>
      <c r="F478" s="89" t="s">
        <v>20</v>
      </c>
      <c r="G478" s="89"/>
      <c r="H478" s="90"/>
      <c r="I478" s="90"/>
      <c r="J478" s="91">
        <f t="shared" si="16"/>
        <v>0</v>
      </c>
      <c r="K478" s="90"/>
      <c r="L478" s="92" t="s">
        <v>338</v>
      </c>
    </row>
    <row r="479" spans="1:12" s="7" customFormat="1" ht="29.25" x14ac:dyDescent="0.25">
      <c r="A479" s="4"/>
      <c r="B479" s="142"/>
      <c r="C479" s="89" t="s">
        <v>906</v>
      </c>
      <c r="D479" s="90" t="s">
        <v>907</v>
      </c>
      <c r="E479" s="89">
        <v>14401</v>
      </c>
      <c r="F479" s="89" t="s">
        <v>20</v>
      </c>
      <c r="G479" s="89"/>
      <c r="H479" s="90"/>
      <c r="I479" s="90"/>
      <c r="J479" s="91">
        <f t="shared" si="16"/>
        <v>0</v>
      </c>
      <c r="K479" s="90"/>
      <c r="L479" s="92" t="s">
        <v>338</v>
      </c>
    </row>
    <row r="480" spans="1:12" s="7" customFormat="1" ht="15" x14ac:dyDescent="0.25">
      <c r="A480" s="4"/>
      <c r="B480" s="142"/>
      <c r="C480" s="89" t="s">
        <v>908</v>
      </c>
      <c r="D480" s="90" t="s">
        <v>909</v>
      </c>
      <c r="E480" s="89">
        <v>13401</v>
      </c>
      <c r="F480" s="89" t="s">
        <v>20</v>
      </c>
      <c r="G480" s="89"/>
      <c r="H480" s="90"/>
      <c r="I480" s="90"/>
      <c r="J480" s="91">
        <f t="shared" si="16"/>
        <v>0</v>
      </c>
      <c r="K480" s="90"/>
      <c r="L480" s="92" t="s">
        <v>338</v>
      </c>
    </row>
    <row r="481" spans="1:12" s="7" customFormat="1" ht="15" x14ac:dyDescent="0.25">
      <c r="A481" s="4"/>
      <c r="B481" s="142"/>
      <c r="C481" s="89" t="s">
        <v>910</v>
      </c>
      <c r="D481" s="90" t="s">
        <v>911</v>
      </c>
      <c r="E481" s="89">
        <v>13401</v>
      </c>
      <c r="F481" s="89" t="s">
        <v>20</v>
      </c>
      <c r="G481" s="89"/>
      <c r="H481" s="90"/>
      <c r="I481" s="90"/>
      <c r="J481" s="91">
        <f t="shared" si="16"/>
        <v>0</v>
      </c>
      <c r="K481" s="90"/>
      <c r="L481" s="92" t="s">
        <v>338</v>
      </c>
    </row>
    <row r="482" spans="1:12" s="7" customFormat="1" ht="15" x14ac:dyDescent="0.25">
      <c r="A482" s="4"/>
      <c r="B482" s="142"/>
      <c r="C482" s="89" t="s">
        <v>912</v>
      </c>
      <c r="D482" s="90" t="s">
        <v>913</v>
      </c>
      <c r="E482" s="89">
        <v>13401</v>
      </c>
      <c r="F482" s="89" t="s">
        <v>20</v>
      </c>
      <c r="G482" s="89"/>
      <c r="H482" s="90"/>
      <c r="I482" s="90"/>
      <c r="J482" s="91">
        <f t="shared" si="16"/>
        <v>0</v>
      </c>
      <c r="K482" s="90"/>
      <c r="L482" s="92" t="s">
        <v>338</v>
      </c>
    </row>
    <row r="483" spans="1:12" s="7" customFormat="1" ht="15" x14ac:dyDescent="0.25">
      <c r="A483" s="4"/>
      <c r="B483" s="142"/>
      <c r="C483" s="89" t="s">
        <v>914</v>
      </c>
      <c r="D483" s="90" t="s">
        <v>915</v>
      </c>
      <c r="E483" s="89">
        <v>13401</v>
      </c>
      <c r="F483" s="89" t="s">
        <v>20</v>
      </c>
      <c r="G483" s="89"/>
      <c r="H483" s="90"/>
      <c r="I483" s="90"/>
      <c r="J483" s="91">
        <f t="shared" si="16"/>
        <v>0</v>
      </c>
      <c r="K483" s="90"/>
      <c r="L483" s="92" t="s">
        <v>338</v>
      </c>
    </row>
    <row r="484" spans="1:12" s="7" customFormat="1" ht="29.25" x14ac:dyDescent="0.25">
      <c r="A484" s="4"/>
      <c r="B484" s="142"/>
      <c r="C484" s="89" t="s">
        <v>916</v>
      </c>
      <c r="D484" s="90" t="s">
        <v>917</v>
      </c>
      <c r="E484" s="89">
        <v>31104</v>
      </c>
      <c r="F484" s="89" t="s">
        <v>20</v>
      </c>
      <c r="G484" s="89"/>
      <c r="H484" s="90"/>
      <c r="I484" s="90"/>
      <c r="J484" s="91">
        <f t="shared" si="16"/>
        <v>0</v>
      </c>
      <c r="K484" s="90"/>
      <c r="L484" s="92" t="s">
        <v>338</v>
      </c>
    </row>
    <row r="485" spans="1:12" s="7" customFormat="1" ht="43.5" x14ac:dyDescent="0.25">
      <c r="A485" s="4"/>
      <c r="B485" s="142"/>
      <c r="C485" s="89" t="s">
        <v>918</v>
      </c>
      <c r="D485" s="90" t="s">
        <v>919</v>
      </c>
      <c r="E485" s="89">
        <v>31104</v>
      </c>
      <c r="F485" s="89" t="s">
        <v>20</v>
      </c>
      <c r="G485" s="89"/>
      <c r="H485" s="90"/>
      <c r="I485" s="90"/>
      <c r="J485" s="91">
        <f t="shared" si="16"/>
        <v>0</v>
      </c>
      <c r="K485" s="90"/>
      <c r="L485" s="92" t="s">
        <v>338</v>
      </c>
    </row>
    <row r="486" spans="1:12" s="7" customFormat="1" ht="28.5" x14ac:dyDescent="0.25">
      <c r="A486" s="4"/>
      <c r="B486" s="47"/>
      <c r="C486" s="13" t="s">
        <v>920</v>
      </c>
      <c r="D486" s="12" t="s">
        <v>921</v>
      </c>
      <c r="E486" s="13">
        <v>33201</v>
      </c>
      <c r="F486" s="13" t="s">
        <v>20</v>
      </c>
      <c r="G486" s="13"/>
      <c r="H486" s="12"/>
      <c r="I486" s="12"/>
      <c r="J486" s="14">
        <f t="shared" si="16"/>
        <v>0</v>
      </c>
      <c r="K486" s="12"/>
      <c r="L486" s="24" t="s">
        <v>338</v>
      </c>
    </row>
    <row r="487" spans="1:12" s="7" customFormat="1" x14ac:dyDescent="0.25">
      <c r="A487" s="4"/>
      <c r="B487" s="47"/>
      <c r="C487" s="13" t="s">
        <v>922</v>
      </c>
      <c r="D487" s="12" t="s">
        <v>923</v>
      </c>
      <c r="E487" s="13">
        <v>33201</v>
      </c>
      <c r="F487" s="13" t="s">
        <v>20</v>
      </c>
      <c r="G487" s="13"/>
      <c r="H487" s="12"/>
      <c r="I487" s="12"/>
      <c r="J487" s="14"/>
      <c r="K487" s="12"/>
      <c r="L487" s="24" t="s">
        <v>338</v>
      </c>
    </row>
    <row r="488" spans="1:12" s="7" customFormat="1" x14ac:dyDescent="0.25">
      <c r="A488" s="4"/>
      <c r="B488" s="142"/>
      <c r="C488" s="89" t="s">
        <v>924</v>
      </c>
      <c r="D488" s="90" t="s">
        <v>925</v>
      </c>
      <c r="E488" s="89">
        <v>33201</v>
      </c>
      <c r="F488" s="89" t="s">
        <v>20</v>
      </c>
      <c r="G488" s="89"/>
      <c r="H488" s="90"/>
      <c r="I488" s="90"/>
      <c r="J488" s="91">
        <f t="shared" si="16"/>
        <v>0</v>
      </c>
      <c r="K488" s="90"/>
      <c r="L488" s="92"/>
    </row>
    <row r="489" spans="1:12" s="7" customFormat="1" x14ac:dyDescent="0.25">
      <c r="A489" s="4"/>
      <c r="B489" s="142"/>
      <c r="C489" s="89" t="s">
        <v>926</v>
      </c>
      <c r="D489" s="90" t="s">
        <v>927</v>
      </c>
      <c r="E489" s="89">
        <v>13401</v>
      </c>
      <c r="F489" s="89" t="s">
        <v>23</v>
      </c>
      <c r="G489" s="89"/>
      <c r="H489" s="90"/>
      <c r="I489" s="90"/>
      <c r="J489" s="91">
        <f t="shared" si="16"/>
        <v>0</v>
      </c>
      <c r="K489" s="90"/>
      <c r="L489" s="92"/>
    </row>
    <row r="490" spans="1:12" s="7" customFormat="1" x14ac:dyDescent="0.25">
      <c r="A490" s="4"/>
      <c r="B490" s="142"/>
      <c r="C490" s="89" t="s">
        <v>928</v>
      </c>
      <c r="D490" s="90" t="s">
        <v>42</v>
      </c>
      <c r="E490" s="89"/>
      <c r="F490" s="89"/>
      <c r="G490" s="89"/>
      <c r="H490" s="90"/>
      <c r="I490" s="90"/>
      <c r="J490" s="91">
        <f t="shared" si="16"/>
        <v>0</v>
      </c>
      <c r="K490" s="90"/>
      <c r="L490" s="92"/>
    </row>
    <row r="491" spans="1:12" s="7" customFormat="1" ht="15" x14ac:dyDescent="0.25">
      <c r="A491" s="4"/>
      <c r="B491" s="47"/>
      <c r="C491" s="15" t="s">
        <v>929</v>
      </c>
      <c r="D491" s="16" t="s">
        <v>3</v>
      </c>
      <c r="E491" s="13"/>
      <c r="F491" s="13"/>
      <c r="G491" s="13"/>
      <c r="H491" s="12"/>
      <c r="I491" s="12"/>
      <c r="J491" s="14"/>
      <c r="K491" s="12"/>
      <c r="L491" s="24"/>
    </row>
    <row r="492" spans="1:12" s="7" customFormat="1" x14ac:dyDescent="0.25">
      <c r="A492" s="4"/>
      <c r="B492" s="142"/>
      <c r="C492" s="89" t="s">
        <v>930</v>
      </c>
      <c r="D492" s="90" t="s">
        <v>931</v>
      </c>
      <c r="E492" s="89">
        <v>13501</v>
      </c>
      <c r="F492" s="89" t="s">
        <v>23</v>
      </c>
      <c r="G492" s="89"/>
      <c r="H492" s="90"/>
      <c r="I492" s="90"/>
      <c r="J492" s="91">
        <f t="shared" si="16"/>
        <v>0</v>
      </c>
      <c r="K492" s="90"/>
      <c r="L492" s="92"/>
    </row>
    <row r="493" spans="1:12" s="7" customFormat="1" x14ac:dyDescent="0.25">
      <c r="A493" s="4"/>
      <c r="B493" s="142"/>
      <c r="C493" s="89" t="s">
        <v>932</v>
      </c>
      <c r="D493" s="90" t="s">
        <v>933</v>
      </c>
      <c r="E493" s="89">
        <v>13602</v>
      </c>
      <c r="F493" s="89" t="s">
        <v>23</v>
      </c>
      <c r="G493" s="89"/>
      <c r="H493" s="90"/>
      <c r="I493" s="90"/>
      <c r="J493" s="91">
        <f t="shared" si="16"/>
        <v>0</v>
      </c>
      <c r="K493" s="90"/>
      <c r="L493" s="92"/>
    </row>
    <row r="494" spans="1:12" s="7" customFormat="1" x14ac:dyDescent="0.25">
      <c r="A494" s="4"/>
      <c r="B494" s="47"/>
      <c r="C494" s="13" t="s">
        <v>934</v>
      </c>
      <c r="D494" s="12" t="s">
        <v>935</v>
      </c>
      <c r="E494" s="13">
        <v>13401</v>
      </c>
      <c r="F494" s="13" t="s">
        <v>23</v>
      </c>
      <c r="G494" s="13"/>
      <c r="H494" s="12"/>
      <c r="I494" s="12"/>
      <c r="J494" s="14">
        <f t="shared" si="16"/>
        <v>0</v>
      </c>
      <c r="K494" s="12"/>
      <c r="L494" s="24"/>
    </row>
    <row r="495" spans="1:12" s="7" customFormat="1" x14ac:dyDescent="0.25">
      <c r="A495" s="4"/>
      <c r="B495" s="142"/>
      <c r="C495" s="89" t="s">
        <v>936</v>
      </c>
      <c r="D495" s="90" t="s">
        <v>937</v>
      </c>
      <c r="E495" s="89">
        <v>13401</v>
      </c>
      <c r="F495" s="89" t="s">
        <v>23</v>
      </c>
      <c r="G495" s="89"/>
      <c r="H495" s="90"/>
      <c r="I495" s="90"/>
      <c r="J495" s="91">
        <f t="shared" si="16"/>
        <v>0</v>
      </c>
      <c r="K495" s="90"/>
      <c r="L495" s="92"/>
    </row>
    <row r="496" spans="1:12" s="7" customFormat="1" x14ac:dyDescent="0.25">
      <c r="A496" s="4"/>
      <c r="B496" s="142"/>
      <c r="C496" s="89" t="s">
        <v>938</v>
      </c>
      <c r="D496" s="90" t="s">
        <v>939</v>
      </c>
      <c r="E496" s="89">
        <v>13401</v>
      </c>
      <c r="F496" s="89" t="s">
        <v>23</v>
      </c>
      <c r="G496" s="89"/>
      <c r="H496" s="90"/>
      <c r="I496" s="90"/>
      <c r="J496" s="91">
        <f t="shared" si="16"/>
        <v>0</v>
      </c>
      <c r="K496" s="90"/>
      <c r="L496" s="92"/>
    </row>
    <row r="497" spans="1:12" s="7" customFormat="1" x14ac:dyDescent="0.25">
      <c r="A497" s="4"/>
      <c r="B497" s="142"/>
      <c r="C497" s="89" t="s">
        <v>940</v>
      </c>
      <c r="D497" s="90" t="s">
        <v>941</v>
      </c>
      <c r="E497" s="89">
        <v>13401</v>
      </c>
      <c r="F497" s="89" t="s">
        <v>23</v>
      </c>
      <c r="G497" s="89"/>
      <c r="H497" s="90"/>
      <c r="I497" s="90"/>
      <c r="J497" s="91">
        <f t="shared" si="16"/>
        <v>0</v>
      </c>
      <c r="K497" s="90"/>
      <c r="L497" s="92"/>
    </row>
    <row r="498" spans="1:12" s="7" customFormat="1" x14ac:dyDescent="0.25">
      <c r="A498" s="4"/>
      <c r="B498" s="142"/>
      <c r="C498" s="89" t="s">
        <v>942</v>
      </c>
      <c r="D498" s="90" t="s">
        <v>943</v>
      </c>
      <c r="E498" s="89">
        <v>13401</v>
      </c>
      <c r="F498" s="89" t="s">
        <v>23</v>
      </c>
      <c r="G498" s="89"/>
      <c r="H498" s="90"/>
      <c r="I498" s="90"/>
      <c r="J498" s="91">
        <f t="shared" si="16"/>
        <v>0</v>
      </c>
      <c r="K498" s="90"/>
      <c r="L498" s="92"/>
    </row>
    <row r="499" spans="1:12" s="7" customFormat="1" x14ac:dyDescent="0.25">
      <c r="A499" s="4"/>
      <c r="B499" s="142"/>
      <c r="C499" s="89" t="s">
        <v>944</v>
      </c>
      <c r="D499" s="90" t="s">
        <v>945</v>
      </c>
      <c r="E499" s="89">
        <v>13401</v>
      </c>
      <c r="F499" s="89" t="s">
        <v>23</v>
      </c>
      <c r="G499" s="89"/>
      <c r="H499" s="90"/>
      <c r="I499" s="90"/>
      <c r="J499" s="91">
        <f t="shared" si="16"/>
        <v>0</v>
      </c>
      <c r="K499" s="90"/>
      <c r="L499" s="92"/>
    </row>
    <row r="500" spans="1:12" s="7" customFormat="1" x14ac:dyDescent="0.25">
      <c r="A500" s="4"/>
      <c r="B500" s="47"/>
      <c r="C500" s="13" t="s">
        <v>946</v>
      </c>
      <c r="D500" s="12" t="s">
        <v>947</v>
      </c>
      <c r="E500" s="13">
        <v>13401</v>
      </c>
      <c r="F500" s="13" t="s">
        <v>23</v>
      </c>
      <c r="G500" s="13"/>
      <c r="H500" s="12"/>
      <c r="I500" s="12"/>
      <c r="J500" s="14">
        <f t="shared" si="16"/>
        <v>0</v>
      </c>
      <c r="K500" s="12"/>
      <c r="L500" s="24"/>
    </row>
    <row r="501" spans="1:12" s="7" customFormat="1" x14ac:dyDescent="0.25">
      <c r="A501" s="4"/>
      <c r="B501" s="47"/>
      <c r="C501" s="13" t="s">
        <v>948</v>
      </c>
      <c r="D501" s="12" t="s">
        <v>44</v>
      </c>
      <c r="E501" s="13">
        <v>13401</v>
      </c>
      <c r="F501" s="13" t="s">
        <v>23</v>
      </c>
      <c r="G501" s="13"/>
      <c r="H501" s="12"/>
      <c r="I501" s="12"/>
      <c r="J501" s="14">
        <f t="shared" si="16"/>
        <v>0</v>
      </c>
      <c r="K501" s="12"/>
      <c r="L501" s="24"/>
    </row>
    <row r="502" spans="1:12" s="7" customFormat="1" x14ac:dyDescent="0.25">
      <c r="A502" s="4"/>
      <c r="B502" s="142"/>
      <c r="C502" s="89" t="s">
        <v>949</v>
      </c>
      <c r="D502" s="90" t="s">
        <v>950</v>
      </c>
      <c r="E502" s="89">
        <v>13401</v>
      </c>
      <c r="F502" s="89" t="s">
        <v>20</v>
      </c>
      <c r="G502" s="89"/>
      <c r="H502" s="90"/>
      <c r="I502" s="90"/>
      <c r="J502" s="91">
        <f t="shared" si="16"/>
        <v>0</v>
      </c>
      <c r="K502" s="90"/>
      <c r="L502" s="92"/>
    </row>
    <row r="503" spans="1:12" s="7" customFormat="1" x14ac:dyDescent="0.25">
      <c r="A503" s="4"/>
      <c r="B503" s="142"/>
      <c r="C503" s="89" t="s">
        <v>951</v>
      </c>
      <c r="D503" s="90" t="s">
        <v>952</v>
      </c>
      <c r="E503" s="89">
        <v>13401</v>
      </c>
      <c r="F503" s="89" t="s">
        <v>23</v>
      </c>
      <c r="G503" s="89"/>
      <c r="H503" s="90"/>
      <c r="I503" s="90"/>
      <c r="J503" s="91">
        <f t="shared" si="16"/>
        <v>0</v>
      </c>
      <c r="K503" s="90"/>
      <c r="L503" s="92"/>
    </row>
    <row r="504" spans="1:12" s="7" customFormat="1" x14ac:dyDescent="0.25">
      <c r="A504" s="4"/>
      <c r="B504" s="47"/>
      <c r="C504" s="13" t="s">
        <v>953</v>
      </c>
      <c r="D504" s="12" t="s">
        <v>954</v>
      </c>
      <c r="E504" s="13">
        <v>13401</v>
      </c>
      <c r="F504" s="13" t="s">
        <v>20</v>
      </c>
      <c r="G504" s="13"/>
      <c r="H504" s="12"/>
      <c r="I504" s="12"/>
      <c r="J504" s="14">
        <f t="shared" si="16"/>
        <v>0</v>
      </c>
      <c r="K504" s="12"/>
      <c r="L504" s="24"/>
    </row>
    <row r="505" spans="1:12" s="7" customFormat="1" x14ac:dyDescent="0.25">
      <c r="A505" s="4"/>
      <c r="B505" s="142"/>
      <c r="C505" s="89" t="s">
        <v>955</v>
      </c>
      <c r="D505" s="90" t="s">
        <v>956</v>
      </c>
      <c r="E505" s="89">
        <v>13401</v>
      </c>
      <c r="F505" s="89" t="s">
        <v>20</v>
      </c>
      <c r="G505" s="89"/>
      <c r="H505" s="90"/>
      <c r="I505" s="90"/>
      <c r="J505" s="91">
        <f t="shared" si="16"/>
        <v>0</v>
      </c>
      <c r="K505" s="90"/>
      <c r="L505" s="92"/>
    </row>
    <row r="506" spans="1:12" s="7" customFormat="1" x14ac:dyDescent="0.25">
      <c r="A506" s="4"/>
      <c r="B506" s="142"/>
      <c r="C506" s="89" t="s">
        <v>957</v>
      </c>
      <c r="D506" s="90" t="s">
        <v>42</v>
      </c>
      <c r="E506" s="89"/>
      <c r="F506" s="89"/>
      <c r="G506" s="89"/>
      <c r="H506" s="90"/>
      <c r="I506" s="90"/>
      <c r="J506" s="91">
        <f t="shared" si="16"/>
        <v>0</v>
      </c>
      <c r="K506" s="90"/>
      <c r="L506" s="92"/>
    </row>
    <row r="507" spans="1:12" s="7" customFormat="1" ht="15" x14ac:dyDescent="0.25">
      <c r="A507" s="4"/>
      <c r="B507" s="47"/>
      <c r="C507" s="15" t="s">
        <v>958</v>
      </c>
      <c r="D507" s="16" t="s">
        <v>959</v>
      </c>
      <c r="E507" s="13"/>
      <c r="F507" s="13"/>
      <c r="G507" s="13"/>
      <c r="H507" s="12"/>
      <c r="I507" s="12"/>
      <c r="J507" s="14"/>
      <c r="K507" s="12"/>
      <c r="L507" s="24"/>
    </row>
    <row r="508" spans="1:12" s="7" customFormat="1" x14ac:dyDescent="0.25">
      <c r="A508" s="4"/>
      <c r="B508" s="142"/>
      <c r="C508" s="89" t="s">
        <v>960</v>
      </c>
      <c r="D508" s="90" t="s">
        <v>961</v>
      </c>
      <c r="E508" s="89">
        <v>13401</v>
      </c>
      <c r="F508" s="89" t="s">
        <v>20</v>
      </c>
      <c r="G508" s="89"/>
      <c r="H508" s="90"/>
      <c r="I508" s="90"/>
      <c r="J508" s="91">
        <f t="shared" si="16"/>
        <v>0</v>
      </c>
      <c r="K508" s="90"/>
      <c r="L508" s="92"/>
    </row>
    <row r="509" spans="1:12" s="7" customFormat="1" x14ac:dyDescent="0.25">
      <c r="A509" s="4"/>
      <c r="B509" s="142"/>
      <c r="C509" s="89" t="s">
        <v>962</v>
      </c>
      <c r="D509" s="90" t="s">
        <v>963</v>
      </c>
      <c r="E509" s="89">
        <v>13401</v>
      </c>
      <c r="F509" s="89" t="s">
        <v>20</v>
      </c>
      <c r="G509" s="89"/>
      <c r="H509" s="90"/>
      <c r="I509" s="90"/>
      <c r="J509" s="91">
        <f t="shared" si="16"/>
        <v>0</v>
      </c>
      <c r="K509" s="90"/>
      <c r="L509" s="92"/>
    </row>
    <row r="510" spans="1:12" s="7" customFormat="1" x14ac:dyDescent="0.25">
      <c r="A510" s="4"/>
      <c r="B510" s="142"/>
      <c r="C510" s="89" t="s">
        <v>964</v>
      </c>
      <c r="D510" s="90" t="s">
        <v>965</v>
      </c>
      <c r="E510" s="89">
        <v>13401</v>
      </c>
      <c r="F510" s="89" t="s">
        <v>20</v>
      </c>
      <c r="G510" s="89"/>
      <c r="H510" s="90"/>
      <c r="I510" s="90"/>
      <c r="J510" s="91">
        <f t="shared" si="16"/>
        <v>0</v>
      </c>
      <c r="K510" s="90"/>
      <c r="L510" s="92"/>
    </row>
    <row r="511" spans="1:12" s="7" customFormat="1" x14ac:dyDescent="0.25">
      <c r="A511" s="4"/>
      <c r="B511" s="142"/>
      <c r="C511" s="89" t="s">
        <v>966</v>
      </c>
      <c r="D511" s="90" t="s">
        <v>967</v>
      </c>
      <c r="E511" s="89">
        <v>13401</v>
      </c>
      <c r="F511" s="89" t="s">
        <v>20</v>
      </c>
      <c r="G511" s="89"/>
      <c r="H511" s="90"/>
      <c r="I511" s="90"/>
      <c r="J511" s="91">
        <f t="shared" si="16"/>
        <v>0</v>
      </c>
      <c r="K511" s="90"/>
      <c r="L511" s="92"/>
    </row>
    <row r="512" spans="1:12" s="7" customFormat="1" x14ac:dyDescent="0.25">
      <c r="A512" s="4"/>
      <c r="B512" s="142"/>
      <c r="C512" s="89" t="s">
        <v>968</v>
      </c>
      <c r="D512" s="90" t="s">
        <v>969</v>
      </c>
      <c r="E512" s="89">
        <v>13401</v>
      </c>
      <c r="F512" s="89" t="s">
        <v>23</v>
      </c>
      <c r="G512" s="89"/>
      <c r="H512" s="90"/>
      <c r="I512" s="90"/>
      <c r="J512" s="91">
        <f t="shared" si="16"/>
        <v>0</v>
      </c>
      <c r="K512" s="90"/>
      <c r="L512" s="92"/>
    </row>
    <row r="513" spans="1:12" s="7" customFormat="1" x14ac:dyDescent="0.25">
      <c r="A513" s="4"/>
      <c r="B513" s="142"/>
      <c r="C513" s="89" t="s">
        <v>970</v>
      </c>
      <c r="D513" s="90" t="s">
        <v>971</v>
      </c>
      <c r="E513" s="89">
        <v>13401</v>
      </c>
      <c r="F513" s="89" t="s">
        <v>23</v>
      </c>
      <c r="G513" s="89"/>
      <c r="H513" s="90"/>
      <c r="I513" s="90"/>
      <c r="J513" s="91">
        <f t="shared" si="16"/>
        <v>0</v>
      </c>
      <c r="K513" s="90"/>
      <c r="L513" s="92"/>
    </row>
    <row r="514" spans="1:12" s="7" customFormat="1" x14ac:dyDescent="0.25">
      <c r="A514" s="4"/>
      <c r="B514" s="142"/>
      <c r="C514" s="89" t="s">
        <v>972</v>
      </c>
      <c r="D514" s="90" t="s">
        <v>973</v>
      </c>
      <c r="E514" s="89">
        <v>13401</v>
      </c>
      <c r="F514" s="89" t="s">
        <v>20</v>
      </c>
      <c r="G514" s="89"/>
      <c r="H514" s="90"/>
      <c r="I514" s="90"/>
      <c r="J514" s="91">
        <f t="shared" si="16"/>
        <v>0</v>
      </c>
      <c r="K514" s="90"/>
      <c r="L514" s="92"/>
    </row>
    <row r="515" spans="1:12" s="7" customFormat="1" x14ac:dyDescent="0.25">
      <c r="A515" s="4"/>
      <c r="B515" s="142"/>
      <c r="C515" s="89" t="s">
        <v>974</v>
      </c>
      <c r="D515" s="90" t="s">
        <v>975</v>
      </c>
      <c r="E515" s="89">
        <v>13401</v>
      </c>
      <c r="F515" s="89" t="s">
        <v>23</v>
      </c>
      <c r="G515" s="89"/>
      <c r="H515" s="90"/>
      <c r="I515" s="90"/>
      <c r="J515" s="91">
        <f t="shared" si="16"/>
        <v>0</v>
      </c>
      <c r="K515" s="90"/>
      <c r="L515" s="92"/>
    </row>
    <row r="516" spans="1:12" s="7" customFormat="1" x14ac:dyDescent="0.25">
      <c r="A516" s="4"/>
      <c r="B516" s="142"/>
      <c r="C516" s="89" t="s">
        <v>976</v>
      </c>
      <c r="D516" s="90" t="s">
        <v>977</v>
      </c>
      <c r="E516" s="89">
        <v>13401</v>
      </c>
      <c r="F516" s="89" t="s">
        <v>23</v>
      </c>
      <c r="G516" s="89"/>
      <c r="H516" s="90"/>
      <c r="I516" s="90"/>
      <c r="J516" s="91">
        <f t="shared" si="16"/>
        <v>0</v>
      </c>
      <c r="K516" s="90"/>
      <c r="L516" s="92"/>
    </row>
    <row r="517" spans="1:12" s="7" customFormat="1" x14ac:dyDescent="0.25">
      <c r="A517" s="4"/>
      <c r="B517" s="142"/>
      <c r="C517" s="89" t="s">
        <v>978</v>
      </c>
      <c r="D517" s="90" t="s">
        <v>979</v>
      </c>
      <c r="E517" s="89">
        <v>13401</v>
      </c>
      <c r="F517" s="89" t="s">
        <v>23</v>
      </c>
      <c r="G517" s="89"/>
      <c r="H517" s="90"/>
      <c r="I517" s="90"/>
      <c r="J517" s="91">
        <f t="shared" si="16"/>
        <v>0</v>
      </c>
      <c r="K517" s="90"/>
      <c r="L517" s="92"/>
    </row>
    <row r="518" spans="1:12" s="7" customFormat="1" x14ac:dyDescent="0.25">
      <c r="A518" s="4"/>
      <c r="B518" s="47"/>
      <c r="C518" s="13" t="s">
        <v>980</v>
      </c>
      <c r="D518" s="12" t="s">
        <v>981</v>
      </c>
      <c r="E518" s="13">
        <v>13401</v>
      </c>
      <c r="F518" s="13" t="s">
        <v>23</v>
      </c>
      <c r="G518" s="13"/>
      <c r="H518" s="12"/>
      <c r="I518" s="12"/>
      <c r="J518" s="14">
        <f t="shared" si="16"/>
        <v>0</v>
      </c>
      <c r="K518" s="12"/>
      <c r="L518" s="24"/>
    </row>
    <row r="519" spans="1:12" s="7" customFormat="1" ht="15" thickBot="1" x14ac:dyDescent="0.3">
      <c r="B519" s="98"/>
      <c r="C519" s="99" t="s">
        <v>982</v>
      </c>
      <c r="D519" s="100" t="s">
        <v>42</v>
      </c>
      <c r="E519" s="99"/>
      <c r="F519" s="99"/>
      <c r="G519" s="99"/>
      <c r="H519" s="100"/>
      <c r="I519" s="100"/>
      <c r="J519" s="101">
        <f t="shared" si="16"/>
        <v>0</v>
      </c>
      <c r="K519" s="100"/>
      <c r="L519" s="102"/>
    </row>
    <row r="520" spans="1:12" s="7" customFormat="1" ht="15.75" thickBot="1" x14ac:dyDescent="0.3">
      <c r="B520" s="30" t="e">
        <f>#REF!</f>
        <v>#REF!</v>
      </c>
      <c r="C520" s="151" t="e">
        <f>#REF!</f>
        <v>#REF!</v>
      </c>
      <c r="D520" s="151"/>
      <c r="E520" s="31"/>
      <c r="F520" s="31"/>
      <c r="G520" s="31"/>
      <c r="H520" s="32"/>
      <c r="I520" s="32"/>
      <c r="J520" s="33"/>
      <c r="K520" s="32">
        <f>SUM(J521:J583)</f>
        <v>0</v>
      </c>
      <c r="L520" s="34"/>
    </row>
    <row r="521" spans="1:12" s="7" customFormat="1" ht="15" x14ac:dyDescent="0.25">
      <c r="B521" s="43"/>
      <c r="C521" s="35" t="s">
        <v>983</v>
      </c>
      <c r="D521" s="36" t="s">
        <v>984</v>
      </c>
      <c r="E521" s="35"/>
      <c r="F521" s="35"/>
      <c r="G521" s="35"/>
      <c r="H521" s="44"/>
      <c r="I521" s="44"/>
      <c r="J521" s="45"/>
      <c r="K521" s="44"/>
      <c r="L521" s="46"/>
    </row>
    <row r="522" spans="1:12" s="7" customFormat="1" x14ac:dyDescent="0.25">
      <c r="B522" s="23"/>
      <c r="C522" s="13" t="s">
        <v>985</v>
      </c>
      <c r="D522" s="12" t="s">
        <v>986</v>
      </c>
      <c r="E522" s="13">
        <v>13301</v>
      </c>
      <c r="F522" s="13" t="s">
        <v>23</v>
      </c>
      <c r="G522" s="13"/>
      <c r="H522" s="12"/>
      <c r="I522" s="12"/>
      <c r="J522" s="14">
        <f t="shared" ref="J522:J588" si="17">(H522+I522)*G522</f>
        <v>0</v>
      </c>
      <c r="K522" s="12"/>
      <c r="L522" s="24"/>
    </row>
    <row r="523" spans="1:12" s="7" customFormat="1" x14ac:dyDescent="0.25">
      <c r="B523" s="88"/>
      <c r="C523" s="89" t="s">
        <v>987</v>
      </c>
      <c r="D523" s="90" t="s">
        <v>988</v>
      </c>
      <c r="E523" s="89">
        <v>13301</v>
      </c>
      <c r="F523" s="89" t="s">
        <v>23</v>
      </c>
      <c r="G523" s="89"/>
      <c r="H523" s="90"/>
      <c r="I523" s="90"/>
      <c r="J523" s="91">
        <f t="shared" si="17"/>
        <v>0</v>
      </c>
      <c r="K523" s="90"/>
      <c r="L523" s="92"/>
    </row>
    <row r="524" spans="1:12" s="7" customFormat="1" x14ac:dyDescent="0.25">
      <c r="B524" s="23"/>
      <c r="C524" s="13" t="s">
        <v>989</v>
      </c>
      <c r="D524" s="12" t="s">
        <v>990</v>
      </c>
      <c r="E524" s="13">
        <v>13301</v>
      </c>
      <c r="F524" s="13" t="s">
        <v>23</v>
      </c>
      <c r="G524" s="13"/>
      <c r="H524" s="12"/>
      <c r="I524" s="12"/>
      <c r="J524" s="14">
        <f t="shared" si="17"/>
        <v>0</v>
      </c>
      <c r="K524" s="12"/>
      <c r="L524" s="24"/>
    </row>
    <row r="525" spans="1:12" s="7" customFormat="1" x14ac:dyDescent="0.25">
      <c r="B525" s="132"/>
      <c r="C525" s="113" t="s">
        <v>991</v>
      </c>
      <c r="D525" s="114" t="s">
        <v>992</v>
      </c>
      <c r="E525" s="113">
        <v>13301</v>
      </c>
      <c r="F525" s="113" t="s">
        <v>23</v>
      </c>
      <c r="G525" s="113"/>
      <c r="H525" s="114"/>
      <c r="I525" s="114"/>
      <c r="J525" s="116">
        <f t="shared" si="17"/>
        <v>0</v>
      </c>
      <c r="K525" s="114"/>
      <c r="L525" s="133"/>
    </row>
    <row r="526" spans="1:12" s="7" customFormat="1" x14ac:dyDescent="0.25">
      <c r="B526" s="23"/>
      <c r="C526" s="13" t="s">
        <v>993</v>
      </c>
      <c r="D526" s="12" t="s">
        <v>994</v>
      </c>
      <c r="E526" s="13">
        <v>13301</v>
      </c>
      <c r="F526" s="13" t="s">
        <v>23</v>
      </c>
      <c r="G526" s="13"/>
      <c r="H526" s="12"/>
      <c r="I526" s="12"/>
      <c r="J526" s="14">
        <f t="shared" si="17"/>
        <v>0</v>
      </c>
      <c r="K526" s="12"/>
      <c r="L526" s="24"/>
    </row>
    <row r="527" spans="1:12" s="7" customFormat="1" x14ac:dyDescent="0.25">
      <c r="B527" s="23"/>
      <c r="C527" s="13" t="s">
        <v>995</v>
      </c>
      <c r="D527" s="12" t="s">
        <v>996</v>
      </c>
      <c r="E527" s="13">
        <v>14201</v>
      </c>
      <c r="F527" s="13" t="s">
        <v>23</v>
      </c>
      <c r="G527" s="13"/>
      <c r="H527" s="12"/>
      <c r="I527" s="12"/>
      <c r="J527" s="14">
        <f t="shared" si="17"/>
        <v>0</v>
      </c>
      <c r="K527" s="12"/>
      <c r="L527" s="24"/>
    </row>
    <row r="528" spans="1:12" s="7" customFormat="1" x14ac:dyDescent="0.25">
      <c r="B528" s="23"/>
      <c r="C528" s="13" t="s">
        <v>997</v>
      </c>
      <c r="D528" s="12" t="s">
        <v>998</v>
      </c>
      <c r="E528" s="13">
        <v>14201</v>
      </c>
      <c r="F528" s="13" t="s">
        <v>23</v>
      </c>
      <c r="G528" s="13"/>
      <c r="H528" s="12"/>
      <c r="I528" s="12"/>
      <c r="J528" s="14">
        <f t="shared" si="17"/>
        <v>0</v>
      </c>
      <c r="K528" s="12"/>
      <c r="L528" s="24"/>
    </row>
    <row r="529" spans="2:12" s="7" customFormat="1" x14ac:dyDescent="0.25">
      <c r="B529" s="88"/>
      <c r="C529" s="89" t="s">
        <v>999</v>
      </c>
      <c r="D529" s="90" t="s">
        <v>1000</v>
      </c>
      <c r="E529" s="89">
        <v>13301</v>
      </c>
      <c r="F529" s="89" t="s">
        <v>20</v>
      </c>
      <c r="G529" s="89"/>
      <c r="H529" s="90"/>
      <c r="I529" s="90"/>
      <c r="J529" s="91">
        <f t="shared" si="17"/>
        <v>0</v>
      </c>
      <c r="K529" s="90"/>
      <c r="L529" s="92"/>
    </row>
    <row r="530" spans="2:12" s="7" customFormat="1" x14ac:dyDescent="0.25">
      <c r="B530" s="88"/>
      <c r="C530" s="89" t="s">
        <v>1001</v>
      </c>
      <c r="D530" s="90" t="s">
        <v>1002</v>
      </c>
      <c r="E530" s="89">
        <v>32200</v>
      </c>
      <c r="F530" s="89" t="s">
        <v>20</v>
      </c>
      <c r="G530" s="89"/>
      <c r="H530" s="90"/>
      <c r="I530" s="90"/>
      <c r="J530" s="91">
        <f t="shared" si="17"/>
        <v>0</v>
      </c>
      <c r="K530" s="90"/>
      <c r="L530" s="92"/>
    </row>
    <row r="531" spans="2:12" s="7" customFormat="1" x14ac:dyDescent="0.25">
      <c r="B531" s="88"/>
      <c r="C531" s="89" t="s">
        <v>1003</v>
      </c>
      <c r="D531" s="90" t="s">
        <v>1004</v>
      </c>
      <c r="E531" s="89">
        <v>32200</v>
      </c>
      <c r="F531" s="89" t="s">
        <v>20</v>
      </c>
      <c r="G531" s="89"/>
      <c r="H531" s="90"/>
      <c r="I531" s="90"/>
      <c r="J531" s="91">
        <f t="shared" si="17"/>
        <v>0</v>
      </c>
      <c r="K531" s="90"/>
      <c r="L531" s="92"/>
    </row>
    <row r="532" spans="2:12" s="7" customFormat="1" x14ac:dyDescent="0.25">
      <c r="B532" s="88"/>
      <c r="C532" s="89" t="s">
        <v>1005</v>
      </c>
      <c r="D532" s="90" t="s">
        <v>1006</v>
      </c>
      <c r="E532" s="89">
        <v>13301</v>
      </c>
      <c r="F532" s="89" t="s">
        <v>20</v>
      </c>
      <c r="G532" s="89"/>
      <c r="H532" s="90"/>
      <c r="I532" s="90"/>
      <c r="J532" s="91">
        <f t="shared" si="17"/>
        <v>0</v>
      </c>
      <c r="K532" s="90"/>
      <c r="L532" s="92"/>
    </row>
    <row r="533" spans="2:12" s="7" customFormat="1" x14ac:dyDescent="0.25">
      <c r="B533" s="88"/>
      <c r="C533" s="89" t="s">
        <v>1007</v>
      </c>
      <c r="D533" s="90" t="s">
        <v>1008</v>
      </c>
      <c r="E533" s="89">
        <v>14201</v>
      </c>
      <c r="F533" s="89" t="s">
        <v>20</v>
      </c>
      <c r="G533" s="89"/>
      <c r="H533" s="90"/>
      <c r="I533" s="90"/>
      <c r="J533" s="91">
        <f t="shared" si="17"/>
        <v>0</v>
      </c>
      <c r="K533" s="90"/>
      <c r="L533" s="92"/>
    </row>
    <row r="534" spans="2:12" s="7" customFormat="1" x14ac:dyDescent="0.25">
      <c r="B534" s="88"/>
      <c r="C534" s="89" t="s">
        <v>1009</v>
      </c>
      <c r="D534" s="90" t="s">
        <v>1010</v>
      </c>
      <c r="E534" s="89">
        <v>14201</v>
      </c>
      <c r="F534" s="89"/>
      <c r="G534" s="89"/>
      <c r="H534" s="90"/>
      <c r="I534" s="90"/>
      <c r="J534" s="91"/>
      <c r="K534" s="90"/>
      <c r="L534" s="92"/>
    </row>
    <row r="535" spans="2:12" s="7" customFormat="1" x14ac:dyDescent="0.25">
      <c r="B535" s="88"/>
      <c r="C535" s="89" t="s">
        <v>1011</v>
      </c>
      <c r="D535" s="90" t="s">
        <v>1012</v>
      </c>
      <c r="E535" s="89">
        <v>13301</v>
      </c>
      <c r="F535" s="89" t="s">
        <v>20</v>
      </c>
      <c r="G535" s="89"/>
      <c r="H535" s="90"/>
      <c r="I535" s="90"/>
      <c r="J535" s="91">
        <f t="shared" si="17"/>
        <v>0</v>
      </c>
      <c r="K535" s="90"/>
      <c r="L535" s="92"/>
    </row>
    <row r="536" spans="2:12" s="7" customFormat="1" x14ac:dyDescent="0.25">
      <c r="B536" s="88"/>
      <c r="C536" s="89" t="s">
        <v>1013</v>
      </c>
      <c r="D536" s="90" t="s">
        <v>1014</v>
      </c>
      <c r="E536" s="89">
        <v>13301</v>
      </c>
      <c r="F536" s="89" t="s">
        <v>23</v>
      </c>
      <c r="G536" s="89"/>
      <c r="H536" s="90"/>
      <c r="I536" s="90"/>
      <c r="J536" s="91">
        <f t="shared" si="17"/>
        <v>0</v>
      </c>
      <c r="K536" s="90"/>
      <c r="L536" s="92"/>
    </row>
    <row r="537" spans="2:12" s="7" customFormat="1" x14ac:dyDescent="0.25">
      <c r="B537" s="88"/>
      <c r="C537" s="89" t="s">
        <v>1015</v>
      </c>
      <c r="D537" s="90" t="s">
        <v>1016</v>
      </c>
      <c r="E537" s="89">
        <v>32200</v>
      </c>
      <c r="F537" s="89" t="s">
        <v>20</v>
      </c>
      <c r="G537" s="89"/>
      <c r="H537" s="90"/>
      <c r="I537" s="90"/>
      <c r="J537" s="91">
        <f t="shared" si="17"/>
        <v>0</v>
      </c>
      <c r="K537" s="90"/>
      <c r="L537" s="92"/>
    </row>
    <row r="538" spans="2:12" s="7" customFormat="1" x14ac:dyDescent="0.25">
      <c r="B538" s="88"/>
      <c r="C538" s="89" t="s">
        <v>1017</v>
      </c>
      <c r="D538" s="90" t="s">
        <v>1018</v>
      </c>
      <c r="E538" s="89">
        <v>32200</v>
      </c>
      <c r="F538" s="89" t="s">
        <v>23</v>
      </c>
      <c r="G538" s="89"/>
      <c r="H538" s="90"/>
      <c r="I538" s="90"/>
      <c r="J538" s="91">
        <f t="shared" si="17"/>
        <v>0</v>
      </c>
      <c r="K538" s="90"/>
      <c r="L538" s="92"/>
    </row>
    <row r="539" spans="2:12" s="7" customFormat="1" x14ac:dyDescent="0.25">
      <c r="B539" s="88"/>
      <c r="C539" s="89" t="s">
        <v>1019</v>
      </c>
      <c r="D539" s="90" t="s">
        <v>1020</v>
      </c>
      <c r="E539" s="136">
        <v>14201</v>
      </c>
      <c r="F539" s="89" t="s">
        <v>20</v>
      </c>
      <c r="G539" s="89"/>
      <c r="H539" s="90"/>
      <c r="I539" s="90"/>
      <c r="J539" s="91">
        <f t="shared" si="17"/>
        <v>0</v>
      </c>
      <c r="K539" s="90"/>
      <c r="L539" s="92"/>
    </row>
    <row r="540" spans="2:12" s="7" customFormat="1" x14ac:dyDescent="0.25">
      <c r="B540" s="88"/>
      <c r="C540" s="89" t="s">
        <v>1021</v>
      </c>
      <c r="D540" s="90" t="s">
        <v>1022</v>
      </c>
      <c r="E540" s="89">
        <v>13301</v>
      </c>
      <c r="F540" s="89" t="s">
        <v>20</v>
      </c>
      <c r="G540" s="89"/>
      <c r="H540" s="90"/>
      <c r="I540" s="90"/>
      <c r="J540" s="91">
        <f t="shared" si="17"/>
        <v>0</v>
      </c>
      <c r="K540" s="90"/>
      <c r="L540" s="92"/>
    </row>
    <row r="541" spans="2:12" s="7" customFormat="1" x14ac:dyDescent="0.25">
      <c r="B541" s="88"/>
      <c r="C541" s="89" t="s">
        <v>1023</v>
      </c>
      <c r="D541" s="90" t="s">
        <v>1024</v>
      </c>
      <c r="E541" s="89">
        <v>32200</v>
      </c>
      <c r="F541" s="89" t="s">
        <v>23</v>
      </c>
      <c r="G541" s="89"/>
      <c r="H541" s="90"/>
      <c r="I541" s="90"/>
      <c r="J541" s="91">
        <f t="shared" si="17"/>
        <v>0</v>
      </c>
      <c r="K541" s="90"/>
      <c r="L541" s="92"/>
    </row>
    <row r="542" spans="2:12" s="7" customFormat="1" x14ac:dyDescent="0.25">
      <c r="B542" s="88"/>
      <c r="C542" s="89" t="s">
        <v>1025</v>
      </c>
      <c r="D542" s="90" t="s">
        <v>1026</v>
      </c>
      <c r="E542" s="89">
        <v>32200</v>
      </c>
      <c r="F542" s="89" t="s">
        <v>20</v>
      </c>
      <c r="G542" s="89"/>
      <c r="H542" s="90"/>
      <c r="I542" s="90"/>
      <c r="J542" s="91">
        <f t="shared" si="17"/>
        <v>0</v>
      </c>
      <c r="K542" s="90"/>
      <c r="L542" s="92"/>
    </row>
    <row r="543" spans="2:12" s="7" customFormat="1" x14ac:dyDescent="0.25">
      <c r="B543" s="88"/>
      <c r="C543" s="89" t="s">
        <v>1027</v>
      </c>
      <c r="D543" s="90" t="s">
        <v>1028</v>
      </c>
      <c r="E543" s="89">
        <v>13301</v>
      </c>
      <c r="F543" s="89" t="s">
        <v>23</v>
      </c>
      <c r="G543" s="89"/>
      <c r="H543" s="90"/>
      <c r="I543" s="90"/>
      <c r="J543" s="91">
        <f t="shared" si="17"/>
        <v>0</v>
      </c>
      <c r="K543" s="90"/>
      <c r="L543" s="92"/>
    </row>
    <row r="544" spans="2:12" s="7" customFormat="1" x14ac:dyDescent="0.25">
      <c r="B544" s="23"/>
      <c r="C544" s="13" t="s">
        <v>1029</v>
      </c>
      <c r="D544" s="12" t="s">
        <v>1030</v>
      </c>
      <c r="E544" s="13">
        <v>13301</v>
      </c>
      <c r="F544" s="13" t="s">
        <v>23</v>
      </c>
      <c r="G544" s="13"/>
      <c r="H544" s="12"/>
      <c r="I544" s="12"/>
      <c r="J544" s="14">
        <f t="shared" si="17"/>
        <v>0</v>
      </c>
      <c r="K544" s="12"/>
      <c r="L544" s="24"/>
    </row>
    <row r="545" spans="2:12" s="7" customFormat="1" x14ac:dyDescent="0.25">
      <c r="B545" s="88"/>
      <c r="C545" s="89" t="s">
        <v>1031</v>
      </c>
      <c r="D545" s="90" t="s">
        <v>1032</v>
      </c>
      <c r="E545" s="89">
        <v>11103</v>
      </c>
      <c r="F545" s="89" t="s">
        <v>51</v>
      </c>
      <c r="G545" s="89"/>
      <c r="H545" s="90"/>
      <c r="I545" s="90"/>
      <c r="J545" s="91">
        <f t="shared" si="17"/>
        <v>0</v>
      </c>
      <c r="K545" s="90"/>
      <c r="L545" s="92"/>
    </row>
    <row r="546" spans="2:12" s="7" customFormat="1" x14ac:dyDescent="0.25">
      <c r="B546" s="88"/>
      <c r="C546" s="89" t="s">
        <v>1033</v>
      </c>
      <c r="D546" s="90" t="s">
        <v>1034</v>
      </c>
      <c r="E546" s="89">
        <v>13301</v>
      </c>
      <c r="F546" s="89" t="s">
        <v>23</v>
      </c>
      <c r="G546" s="89"/>
      <c r="H546" s="90"/>
      <c r="I546" s="90"/>
      <c r="J546" s="91">
        <f t="shared" si="17"/>
        <v>0</v>
      </c>
      <c r="K546" s="90"/>
      <c r="L546" s="92"/>
    </row>
    <row r="547" spans="2:12" s="7" customFormat="1" x14ac:dyDescent="0.25">
      <c r="B547" s="88"/>
      <c r="C547" s="89" t="s">
        <v>1035</v>
      </c>
      <c r="D547" s="90" t="s">
        <v>1036</v>
      </c>
      <c r="E547" s="89">
        <v>13301</v>
      </c>
      <c r="F547" s="89" t="s">
        <v>23</v>
      </c>
      <c r="G547" s="89"/>
      <c r="H547" s="90"/>
      <c r="I547" s="90"/>
      <c r="J547" s="91">
        <f t="shared" si="17"/>
        <v>0</v>
      </c>
      <c r="K547" s="90"/>
      <c r="L547" s="92"/>
    </row>
    <row r="548" spans="2:12" s="7" customFormat="1" x14ac:dyDescent="0.25">
      <c r="B548" s="23"/>
      <c r="C548" s="13" t="s">
        <v>1037</v>
      </c>
      <c r="D548" s="12" t="s">
        <v>42</v>
      </c>
      <c r="E548" s="13"/>
      <c r="F548" s="13"/>
      <c r="G548" s="13"/>
      <c r="H548" s="12"/>
      <c r="I548" s="12"/>
      <c r="J548" s="14">
        <f t="shared" si="17"/>
        <v>0</v>
      </c>
      <c r="K548" s="12"/>
      <c r="L548" s="24"/>
    </row>
    <row r="549" spans="2:12" s="7" customFormat="1" ht="15" x14ac:dyDescent="0.25">
      <c r="B549" s="23"/>
      <c r="C549" s="15" t="s">
        <v>1038</v>
      </c>
      <c r="D549" s="16" t="s">
        <v>1039</v>
      </c>
      <c r="E549" s="13"/>
      <c r="F549" s="13"/>
      <c r="G549" s="13"/>
      <c r="H549" s="12"/>
      <c r="I549" s="12"/>
      <c r="J549" s="14"/>
      <c r="K549" s="12"/>
      <c r="L549" s="24"/>
    </row>
    <row r="550" spans="2:12" s="7" customFormat="1" x14ac:dyDescent="0.25">
      <c r="B550" s="88"/>
      <c r="C550" s="89" t="s">
        <v>1040</v>
      </c>
      <c r="D550" s="90" t="s">
        <v>1041</v>
      </c>
      <c r="E550" s="89">
        <v>32301</v>
      </c>
      <c r="F550" s="89" t="s">
        <v>20</v>
      </c>
      <c r="G550" s="89"/>
      <c r="H550" s="90"/>
      <c r="I550" s="90"/>
      <c r="J550" s="91">
        <f t="shared" si="17"/>
        <v>0</v>
      </c>
      <c r="K550" s="90"/>
      <c r="L550" s="92"/>
    </row>
    <row r="551" spans="2:12" s="7" customFormat="1" ht="28.5" x14ac:dyDescent="0.25">
      <c r="B551" s="23"/>
      <c r="C551" s="13" t="s">
        <v>1042</v>
      </c>
      <c r="D551" s="12" t="s">
        <v>1043</v>
      </c>
      <c r="E551" s="13">
        <v>32301</v>
      </c>
      <c r="F551" s="13" t="s">
        <v>20</v>
      </c>
      <c r="G551" s="13"/>
      <c r="H551" s="12"/>
      <c r="I551" s="12"/>
      <c r="J551" s="14">
        <f t="shared" si="17"/>
        <v>0</v>
      </c>
      <c r="K551" s="12"/>
      <c r="L551" s="24"/>
    </row>
    <row r="552" spans="2:12" s="7" customFormat="1" ht="28.5" x14ac:dyDescent="0.25">
      <c r="B552" s="132"/>
      <c r="C552" s="113" t="s">
        <v>1044</v>
      </c>
      <c r="D552" s="114" t="s">
        <v>1045</v>
      </c>
      <c r="E552" s="113">
        <v>32301</v>
      </c>
      <c r="F552" s="113" t="s">
        <v>20</v>
      </c>
      <c r="G552" s="113"/>
      <c r="H552" s="114"/>
      <c r="I552" s="114"/>
      <c r="J552" s="116">
        <f t="shared" si="17"/>
        <v>0</v>
      </c>
      <c r="K552" s="114"/>
      <c r="L552" s="133"/>
    </row>
    <row r="553" spans="2:12" s="7" customFormat="1" x14ac:dyDescent="0.25">
      <c r="B553" s="23"/>
      <c r="C553" s="13" t="s">
        <v>1046</v>
      </c>
      <c r="D553" s="12" t="s">
        <v>1047</v>
      </c>
      <c r="E553" s="13">
        <v>32301</v>
      </c>
      <c r="F553" s="13" t="s">
        <v>20</v>
      </c>
      <c r="G553" s="13"/>
      <c r="H553" s="12"/>
      <c r="I553" s="12"/>
      <c r="J553" s="14">
        <f t="shared" si="17"/>
        <v>0</v>
      </c>
      <c r="K553" s="12"/>
      <c r="L553" s="24"/>
    </row>
    <row r="554" spans="2:12" s="7" customFormat="1" x14ac:dyDescent="0.25">
      <c r="B554" s="88"/>
      <c r="C554" s="89" t="s">
        <v>1048</v>
      </c>
      <c r="D554" s="90" t="s">
        <v>1049</v>
      </c>
      <c r="E554" s="89">
        <v>32301</v>
      </c>
      <c r="F554" s="89" t="s">
        <v>20</v>
      </c>
      <c r="G554" s="89"/>
      <c r="H554" s="90"/>
      <c r="I554" s="90"/>
      <c r="J554" s="91">
        <f t="shared" si="17"/>
        <v>0</v>
      </c>
      <c r="K554" s="90"/>
      <c r="L554" s="92"/>
    </row>
    <row r="555" spans="2:12" s="7" customFormat="1" ht="28.5" x14ac:dyDescent="0.25">
      <c r="B555" s="88"/>
      <c r="C555" s="89" t="s">
        <v>1050</v>
      </c>
      <c r="D555" s="90" t="s">
        <v>1051</v>
      </c>
      <c r="E555" s="89">
        <v>32301</v>
      </c>
      <c r="F555" s="89" t="s">
        <v>20</v>
      </c>
      <c r="G555" s="89"/>
      <c r="H555" s="90"/>
      <c r="I555" s="90"/>
      <c r="J555" s="91">
        <f t="shared" si="17"/>
        <v>0</v>
      </c>
      <c r="K555" s="90"/>
      <c r="L555" s="92"/>
    </row>
    <row r="556" spans="2:12" s="7" customFormat="1" ht="28.5" x14ac:dyDescent="0.25">
      <c r="B556" s="88"/>
      <c r="C556" s="89" t="s">
        <v>1052</v>
      </c>
      <c r="D556" s="90" t="s">
        <v>1053</v>
      </c>
      <c r="E556" s="89">
        <v>32301</v>
      </c>
      <c r="F556" s="89" t="s">
        <v>20</v>
      </c>
      <c r="G556" s="89"/>
      <c r="H556" s="90"/>
      <c r="I556" s="90"/>
      <c r="J556" s="91">
        <f t="shared" si="17"/>
        <v>0</v>
      </c>
      <c r="K556" s="90"/>
      <c r="L556" s="92"/>
    </row>
    <row r="557" spans="2:12" s="7" customFormat="1" x14ac:dyDescent="0.25">
      <c r="B557" s="88"/>
      <c r="C557" s="89" t="s">
        <v>1054</v>
      </c>
      <c r="D557" s="90" t="s">
        <v>1055</v>
      </c>
      <c r="E557" s="89">
        <v>32301</v>
      </c>
      <c r="F557" s="89" t="s">
        <v>20</v>
      </c>
      <c r="G557" s="89"/>
      <c r="H557" s="90"/>
      <c r="I557" s="90"/>
      <c r="J557" s="91">
        <f t="shared" si="17"/>
        <v>0</v>
      </c>
      <c r="K557" s="90"/>
      <c r="L557" s="92"/>
    </row>
    <row r="558" spans="2:12" s="7" customFormat="1" x14ac:dyDescent="0.25">
      <c r="B558" s="23"/>
      <c r="C558" s="13" t="s">
        <v>1056</v>
      </c>
      <c r="D558" s="12" t="s">
        <v>1057</v>
      </c>
      <c r="E558" s="13">
        <v>32200</v>
      </c>
      <c r="F558" s="13" t="s">
        <v>30</v>
      </c>
      <c r="G558" s="13"/>
      <c r="H558" s="12"/>
      <c r="I558" s="12"/>
      <c r="J558" s="14">
        <f t="shared" si="17"/>
        <v>0</v>
      </c>
      <c r="K558" s="12"/>
      <c r="L558" s="24"/>
    </row>
    <row r="559" spans="2:12" s="7" customFormat="1" x14ac:dyDescent="0.25">
      <c r="B559" s="88"/>
      <c r="C559" s="89" t="s">
        <v>1058</v>
      </c>
      <c r="D559" s="90" t="s">
        <v>1059</v>
      </c>
      <c r="E559" s="89">
        <v>32301</v>
      </c>
      <c r="F559" s="89" t="s">
        <v>20</v>
      </c>
      <c r="G559" s="89"/>
      <c r="H559" s="90"/>
      <c r="I559" s="90"/>
      <c r="J559" s="91">
        <f t="shared" si="17"/>
        <v>0</v>
      </c>
      <c r="K559" s="90"/>
      <c r="L559" s="92"/>
    </row>
    <row r="560" spans="2:12" s="7" customFormat="1" x14ac:dyDescent="0.25">
      <c r="B560" s="88"/>
      <c r="C560" s="89" t="s">
        <v>1060</v>
      </c>
      <c r="D560" s="90" t="s">
        <v>42</v>
      </c>
      <c r="E560" s="89"/>
      <c r="F560" s="89"/>
      <c r="G560" s="89"/>
      <c r="H560" s="90"/>
      <c r="I560" s="90"/>
      <c r="J560" s="91">
        <f t="shared" si="17"/>
        <v>0</v>
      </c>
      <c r="K560" s="90"/>
      <c r="L560" s="92"/>
    </row>
    <row r="561" spans="2:12" s="7" customFormat="1" ht="15" x14ac:dyDescent="0.25">
      <c r="B561" s="23"/>
      <c r="C561" s="15" t="s">
        <v>1061</v>
      </c>
      <c r="D561" s="16" t="s">
        <v>1062</v>
      </c>
      <c r="E561" s="13"/>
      <c r="F561" s="13"/>
      <c r="G561" s="13"/>
      <c r="H561" s="12"/>
      <c r="I561" s="12"/>
      <c r="J561" s="14"/>
      <c r="K561" s="12"/>
      <c r="L561" s="24"/>
    </row>
    <row r="562" spans="2:12" s="7" customFormat="1" x14ac:dyDescent="0.25">
      <c r="B562" s="23"/>
      <c r="C562" s="13" t="s">
        <v>1063</v>
      </c>
      <c r="D562" s="12" t="s">
        <v>1064</v>
      </c>
      <c r="E562" s="13">
        <v>32301</v>
      </c>
      <c r="F562" s="13" t="s">
        <v>20</v>
      </c>
      <c r="G562" s="13"/>
      <c r="H562" s="12"/>
      <c r="I562" s="12"/>
      <c r="J562" s="14">
        <f t="shared" si="17"/>
        <v>0</v>
      </c>
      <c r="K562" s="12"/>
      <c r="L562" s="24"/>
    </row>
    <row r="563" spans="2:12" s="7" customFormat="1" x14ac:dyDescent="0.25">
      <c r="B563" s="132"/>
      <c r="C563" s="113" t="s">
        <v>1065</v>
      </c>
      <c r="D563" s="114" t="s">
        <v>1066</v>
      </c>
      <c r="E563" s="113">
        <v>32301</v>
      </c>
      <c r="F563" s="113" t="s">
        <v>20</v>
      </c>
      <c r="G563" s="113"/>
      <c r="H563" s="114"/>
      <c r="I563" s="114"/>
      <c r="J563" s="116">
        <f t="shared" si="17"/>
        <v>0</v>
      </c>
      <c r="K563" s="114"/>
      <c r="L563" s="133"/>
    </row>
    <row r="564" spans="2:12" s="7" customFormat="1" x14ac:dyDescent="0.25">
      <c r="B564" s="132"/>
      <c r="C564" s="113" t="s">
        <v>1067</v>
      </c>
      <c r="D564" s="114" t="s">
        <v>1068</v>
      </c>
      <c r="E564" s="113">
        <v>32200</v>
      </c>
      <c r="F564" s="113" t="s">
        <v>20</v>
      </c>
      <c r="G564" s="113"/>
      <c r="H564" s="114"/>
      <c r="I564" s="114"/>
      <c r="J564" s="116">
        <f t="shared" si="17"/>
        <v>0</v>
      </c>
      <c r="K564" s="114"/>
      <c r="L564" s="133"/>
    </row>
    <row r="565" spans="2:12" s="7" customFormat="1" x14ac:dyDescent="0.25">
      <c r="B565" s="132"/>
      <c r="C565" s="113" t="s">
        <v>1069</v>
      </c>
      <c r="D565" s="114" t="s">
        <v>1070</v>
      </c>
      <c r="E565" s="113">
        <v>32301</v>
      </c>
      <c r="F565" s="113" t="s">
        <v>20</v>
      </c>
      <c r="G565" s="113"/>
      <c r="H565" s="114"/>
      <c r="I565" s="114"/>
      <c r="J565" s="116">
        <f t="shared" si="17"/>
        <v>0</v>
      </c>
      <c r="K565" s="114"/>
      <c r="L565" s="133"/>
    </row>
    <row r="566" spans="2:12" s="7" customFormat="1" x14ac:dyDescent="0.25">
      <c r="B566" s="132"/>
      <c r="C566" s="113" t="s">
        <v>1071</v>
      </c>
      <c r="D566" s="114" t="s">
        <v>1072</v>
      </c>
      <c r="E566" s="113">
        <v>32301</v>
      </c>
      <c r="F566" s="113" t="s">
        <v>20</v>
      </c>
      <c r="G566" s="113"/>
      <c r="H566" s="114"/>
      <c r="I566" s="114"/>
      <c r="J566" s="116">
        <f t="shared" si="17"/>
        <v>0</v>
      </c>
      <c r="K566" s="114"/>
      <c r="L566" s="133"/>
    </row>
    <row r="567" spans="2:12" s="7" customFormat="1" x14ac:dyDescent="0.25">
      <c r="B567" s="132"/>
      <c r="C567" s="113" t="s">
        <v>1073</v>
      </c>
      <c r="D567" s="114" t="s">
        <v>1074</v>
      </c>
      <c r="E567" s="113">
        <v>32200</v>
      </c>
      <c r="F567" s="113" t="s">
        <v>20</v>
      </c>
      <c r="G567" s="113"/>
      <c r="H567" s="114"/>
      <c r="I567" s="114"/>
      <c r="J567" s="116">
        <f t="shared" si="17"/>
        <v>0</v>
      </c>
      <c r="K567" s="114"/>
      <c r="L567" s="133"/>
    </row>
    <row r="568" spans="2:12" s="7" customFormat="1" x14ac:dyDescent="0.25">
      <c r="B568" s="132"/>
      <c r="C568" s="113" t="s">
        <v>1075</v>
      </c>
      <c r="D568" s="114" t="s">
        <v>42</v>
      </c>
      <c r="E568" s="113"/>
      <c r="F568" s="113"/>
      <c r="G568" s="113"/>
      <c r="H568" s="114"/>
      <c r="I568" s="114"/>
      <c r="J568" s="116">
        <f t="shared" si="17"/>
        <v>0</v>
      </c>
      <c r="K568" s="114"/>
      <c r="L568" s="133"/>
    </row>
    <row r="569" spans="2:12" s="7" customFormat="1" ht="15" x14ac:dyDescent="0.25">
      <c r="B569" s="23"/>
      <c r="C569" s="15" t="s">
        <v>1076</v>
      </c>
      <c r="D569" s="16" t="s">
        <v>375</v>
      </c>
      <c r="E569" s="13"/>
      <c r="F569" s="13"/>
      <c r="G569" s="13"/>
      <c r="H569" s="12"/>
      <c r="I569" s="12"/>
      <c r="J569" s="14"/>
      <c r="K569" s="12"/>
      <c r="L569" s="24"/>
    </row>
    <row r="570" spans="2:12" s="7" customFormat="1" ht="28.5" x14ac:dyDescent="0.25">
      <c r="B570" s="132"/>
      <c r="C570" s="113" t="s">
        <v>1077</v>
      </c>
      <c r="D570" s="114" t="s">
        <v>1078</v>
      </c>
      <c r="E570" s="113" t="s">
        <v>1079</v>
      </c>
      <c r="F570" s="113" t="s">
        <v>20</v>
      </c>
      <c r="G570" s="113"/>
      <c r="H570" s="114"/>
      <c r="I570" s="114"/>
      <c r="J570" s="116">
        <f t="shared" si="17"/>
        <v>0</v>
      </c>
      <c r="K570" s="114"/>
      <c r="L570" s="133"/>
    </row>
    <row r="571" spans="2:12" s="7" customFormat="1" x14ac:dyDescent="0.25">
      <c r="B571" s="132"/>
      <c r="C571" s="113" t="s">
        <v>1080</v>
      </c>
      <c r="D571" s="114" t="s">
        <v>1081</v>
      </c>
      <c r="E571" s="113">
        <v>32301</v>
      </c>
      <c r="F571" s="113" t="s">
        <v>20</v>
      </c>
      <c r="G571" s="113"/>
      <c r="H571" s="114"/>
      <c r="I571" s="114"/>
      <c r="J571" s="116">
        <f t="shared" si="17"/>
        <v>0</v>
      </c>
      <c r="K571" s="114"/>
      <c r="L571" s="133"/>
    </row>
    <row r="572" spans="2:12" s="7" customFormat="1" x14ac:dyDescent="0.25">
      <c r="B572" s="23"/>
      <c r="C572" s="13" t="s">
        <v>1082</v>
      </c>
      <c r="D572" s="12" t="s">
        <v>1083</v>
      </c>
      <c r="E572" s="13">
        <v>32301</v>
      </c>
      <c r="F572" s="13" t="s">
        <v>20</v>
      </c>
      <c r="G572" s="13"/>
      <c r="H572" s="12"/>
      <c r="I572" s="12"/>
      <c r="J572" s="14">
        <f t="shared" si="17"/>
        <v>0</v>
      </c>
      <c r="K572" s="12"/>
      <c r="L572" s="24"/>
    </row>
    <row r="573" spans="2:12" s="7" customFormat="1" x14ac:dyDescent="0.25">
      <c r="B573" s="132"/>
      <c r="C573" s="113" t="s">
        <v>1084</v>
      </c>
      <c r="D573" s="114" t="s">
        <v>1085</v>
      </c>
      <c r="E573" s="113">
        <v>31303</v>
      </c>
      <c r="F573" s="113" t="s">
        <v>20</v>
      </c>
      <c r="G573" s="113"/>
      <c r="H573" s="114"/>
      <c r="I573" s="114"/>
      <c r="J573" s="116">
        <f t="shared" si="17"/>
        <v>0</v>
      </c>
      <c r="K573" s="114"/>
      <c r="L573" s="133"/>
    </row>
    <row r="574" spans="2:12" s="7" customFormat="1" ht="28.5" x14ac:dyDescent="0.25">
      <c r="B574" s="23"/>
      <c r="C574" s="13" t="s">
        <v>1086</v>
      </c>
      <c r="D574" s="12" t="s">
        <v>1087</v>
      </c>
      <c r="E574" s="13">
        <v>32301</v>
      </c>
      <c r="F574" s="13" t="s">
        <v>20</v>
      </c>
      <c r="G574" s="13"/>
      <c r="H574" s="12"/>
      <c r="I574" s="12"/>
      <c r="J574" s="14">
        <f t="shared" si="17"/>
        <v>0</v>
      </c>
      <c r="K574" s="12"/>
      <c r="L574" s="24"/>
    </row>
    <row r="575" spans="2:12" s="7" customFormat="1" x14ac:dyDescent="0.25">
      <c r="B575" s="23"/>
      <c r="C575" s="13" t="s">
        <v>1088</v>
      </c>
      <c r="D575" s="12" t="s">
        <v>1089</v>
      </c>
      <c r="E575" s="13">
        <v>32301</v>
      </c>
      <c r="F575" s="13" t="s">
        <v>20</v>
      </c>
      <c r="G575" s="13"/>
      <c r="H575" s="12"/>
      <c r="I575" s="12"/>
      <c r="J575" s="14">
        <f t="shared" si="17"/>
        <v>0</v>
      </c>
      <c r="K575" s="12"/>
      <c r="L575" s="24"/>
    </row>
    <row r="576" spans="2:12" s="7" customFormat="1" ht="28.5" x14ac:dyDescent="0.25">
      <c r="B576" s="132"/>
      <c r="C576" s="113" t="s">
        <v>1090</v>
      </c>
      <c r="D576" s="114" t="s">
        <v>1091</v>
      </c>
      <c r="E576" s="113">
        <v>32301</v>
      </c>
      <c r="F576" s="113" t="s">
        <v>20</v>
      </c>
      <c r="G576" s="113"/>
      <c r="H576" s="114"/>
      <c r="I576" s="114"/>
      <c r="J576" s="116">
        <f t="shared" si="17"/>
        <v>0</v>
      </c>
      <c r="K576" s="114"/>
      <c r="L576" s="133"/>
    </row>
    <row r="577" spans="2:12" s="7" customFormat="1" ht="28.5" x14ac:dyDescent="0.25">
      <c r="B577" s="132"/>
      <c r="C577" s="113" t="s">
        <v>1092</v>
      </c>
      <c r="D577" s="114" t="s">
        <v>1093</v>
      </c>
      <c r="E577" s="113">
        <v>11203</v>
      </c>
      <c r="F577" s="113" t="s">
        <v>20</v>
      </c>
      <c r="G577" s="113"/>
      <c r="H577" s="114"/>
      <c r="I577" s="114"/>
      <c r="J577" s="116">
        <f t="shared" si="17"/>
        <v>0</v>
      </c>
      <c r="K577" s="114"/>
      <c r="L577" s="133"/>
    </row>
    <row r="578" spans="2:12" s="7" customFormat="1" ht="28.5" x14ac:dyDescent="0.25">
      <c r="B578" s="132"/>
      <c r="C578" s="113" t="s">
        <v>1094</v>
      </c>
      <c r="D578" s="114" t="s">
        <v>1095</v>
      </c>
      <c r="E578" s="113">
        <v>31302</v>
      </c>
      <c r="F578" s="113" t="s">
        <v>20</v>
      </c>
      <c r="G578" s="113"/>
      <c r="H578" s="114"/>
      <c r="I578" s="114"/>
      <c r="J578" s="116">
        <f t="shared" si="17"/>
        <v>0</v>
      </c>
      <c r="K578" s="114"/>
      <c r="L578" s="133"/>
    </row>
    <row r="579" spans="2:12" s="7" customFormat="1" ht="28.5" x14ac:dyDescent="0.25">
      <c r="B579" s="132"/>
      <c r="C579" s="113" t="s">
        <v>1096</v>
      </c>
      <c r="D579" s="114" t="s">
        <v>1097</v>
      </c>
      <c r="E579" s="113">
        <v>32301</v>
      </c>
      <c r="F579" s="113" t="s">
        <v>20</v>
      </c>
      <c r="G579" s="113"/>
      <c r="H579" s="114"/>
      <c r="I579" s="114"/>
      <c r="J579" s="116">
        <f t="shared" si="17"/>
        <v>0</v>
      </c>
      <c r="K579" s="114"/>
      <c r="L579" s="133"/>
    </row>
    <row r="580" spans="2:12" s="7" customFormat="1" x14ac:dyDescent="0.25">
      <c r="B580" s="132"/>
      <c r="C580" s="113" t="s">
        <v>1098</v>
      </c>
      <c r="D580" s="114" t="s">
        <v>1099</v>
      </c>
      <c r="E580" s="113">
        <v>32301</v>
      </c>
      <c r="F580" s="113" t="s">
        <v>20</v>
      </c>
      <c r="G580" s="113"/>
      <c r="H580" s="114"/>
      <c r="I580" s="114"/>
      <c r="J580" s="116">
        <f t="shared" si="17"/>
        <v>0</v>
      </c>
      <c r="K580" s="114"/>
      <c r="L580" s="133"/>
    </row>
    <row r="581" spans="2:12" s="7" customFormat="1" x14ac:dyDescent="0.25">
      <c r="B581" s="23"/>
      <c r="C581" s="13" t="s">
        <v>1100</v>
      </c>
      <c r="D581" s="12" t="s">
        <v>1101</v>
      </c>
      <c r="E581" s="13">
        <v>31303</v>
      </c>
      <c r="F581" s="13" t="s">
        <v>20</v>
      </c>
      <c r="G581" s="13"/>
      <c r="H581" s="12"/>
      <c r="I581" s="12"/>
      <c r="J581" s="14">
        <f t="shared" si="17"/>
        <v>0</v>
      </c>
      <c r="K581" s="12"/>
      <c r="L581" s="24"/>
    </row>
    <row r="582" spans="2:12" s="7" customFormat="1" x14ac:dyDescent="0.25">
      <c r="B582" s="132"/>
      <c r="C582" s="113" t="s">
        <v>1102</v>
      </c>
      <c r="D582" s="114" t="s">
        <v>1103</v>
      </c>
      <c r="E582" s="113">
        <v>32200</v>
      </c>
      <c r="F582" s="113" t="s">
        <v>51</v>
      </c>
      <c r="G582" s="113"/>
      <c r="H582" s="114"/>
      <c r="I582" s="114"/>
      <c r="J582" s="116">
        <f t="shared" si="17"/>
        <v>0</v>
      </c>
      <c r="K582" s="114"/>
      <c r="L582" s="133"/>
    </row>
    <row r="583" spans="2:12" s="7" customFormat="1" ht="15" thickBot="1" x14ac:dyDescent="0.3">
      <c r="B583" s="25"/>
      <c r="C583" s="26" t="s">
        <v>1104</v>
      </c>
      <c r="D583" s="27" t="s">
        <v>42</v>
      </c>
      <c r="E583" s="26"/>
      <c r="F583" s="26"/>
      <c r="G583" s="26"/>
      <c r="H583" s="27"/>
      <c r="I583" s="27"/>
      <c r="J583" s="28">
        <f t="shared" si="17"/>
        <v>0</v>
      </c>
      <c r="K583" s="27"/>
      <c r="L583" s="29"/>
    </row>
    <row r="584" spans="2:12" s="7" customFormat="1" ht="15.75" thickBot="1" x14ac:dyDescent="0.3">
      <c r="B584" s="30" t="e">
        <f>#REF!</f>
        <v>#REF!</v>
      </c>
      <c r="C584" s="151" t="e">
        <f>#REF!</f>
        <v>#REF!</v>
      </c>
      <c r="D584" s="151"/>
      <c r="E584" s="31"/>
      <c r="F584" s="31"/>
      <c r="G584" s="31"/>
      <c r="H584" s="32"/>
      <c r="I584" s="32"/>
      <c r="J584" s="33"/>
      <c r="K584" s="32">
        <f>SUM(J585:J619)</f>
        <v>0</v>
      </c>
      <c r="L584" s="34"/>
    </row>
    <row r="585" spans="2:12" s="7" customFormat="1" x14ac:dyDescent="0.25">
      <c r="B585" s="130"/>
      <c r="C585" s="119" t="s">
        <v>1105</v>
      </c>
      <c r="D585" s="120" t="s">
        <v>1106</v>
      </c>
      <c r="E585" s="119">
        <v>13202</v>
      </c>
      <c r="F585" s="119" t="s">
        <v>23</v>
      </c>
      <c r="G585" s="119"/>
      <c r="H585" s="120"/>
      <c r="I585" s="120"/>
      <c r="J585" s="122">
        <f t="shared" si="17"/>
        <v>0</v>
      </c>
      <c r="K585" s="120"/>
      <c r="L585" s="131"/>
    </row>
    <row r="586" spans="2:12" s="7" customFormat="1" x14ac:dyDescent="0.25">
      <c r="B586" s="132"/>
      <c r="C586" s="113" t="s">
        <v>1107</v>
      </c>
      <c r="D586" s="114" t="s">
        <v>1108</v>
      </c>
      <c r="E586" s="113">
        <v>13202</v>
      </c>
      <c r="F586" s="113" t="s">
        <v>20</v>
      </c>
      <c r="G586" s="113"/>
      <c r="H586" s="114"/>
      <c r="I586" s="114"/>
      <c r="J586" s="116">
        <f t="shared" si="17"/>
        <v>0</v>
      </c>
      <c r="K586" s="114"/>
      <c r="L586" s="133"/>
    </row>
    <row r="587" spans="2:12" s="7" customFormat="1" x14ac:dyDescent="0.25">
      <c r="B587" s="132"/>
      <c r="C587" s="113" t="s">
        <v>1109</v>
      </c>
      <c r="D587" s="114" t="s">
        <v>1110</v>
      </c>
      <c r="E587" s="113">
        <v>13202</v>
      </c>
      <c r="F587" s="113" t="s">
        <v>20</v>
      </c>
      <c r="G587" s="113"/>
      <c r="H587" s="114"/>
      <c r="I587" s="114"/>
      <c r="J587" s="116">
        <f t="shared" si="17"/>
        <v>0</v>
      </c>
      <c r="K587" s="114"/>
      <c r="L587" s="133"/>
    </row>
    <row r="588" spans="2:12" s="7" customFormat="1" x14ac:dyDescent="0.25">
      <c r="B588" s="132"/>
      <c r="C588" s="113" t="s">
        <v>1111</v>
      </c>
      <c r="D588" s="114" t="s">
        <v>1112</v>
      </c>
      <c r="E588" s="113">
        <v>13202</v>
      </c>
      <c r="F588" s="113" t="s">
        <v>23</v>
      </c>
      <c r="G588" s="113"/>
      <c r="H588" s="114"/>
      <c r="I588" s="114"/>
      <c r="J588" s="116">
        <f t="shared" si="17"/>
        <v>0</v>
      </c>
      <c r="K588" s="114"/>
      <c r="L588" s="133"/>
    </row>
    <row r="589" spans="2:12" s="7" customFormat="1" x14ac:dyDescent="0.25">
      <c r="B589" s="132"/>
      <c r="C589" s="113" t="s">
        <v>1113</v>
      </c>
      <c r="D589" s="114" t="s">
        <v>1114</v>
      </c>
      <c r="E589" s="113">
        <v>13202</v>
      </c>
      <c r="F589" s="113" t="s">
        <v>20</v>
      </c>
      <c r="G589" s="113"/>
      <c r="H589" s="114"/>
      <c r="I589" s="114"/>
      <c r="J589" s="116">
        <f t="shared" ref="J589:J619" si="18">(H589+I589)*G589</f>
        <v>0</v>
      </c>
      <c r="K589" s="114"/>
      <c r="L589" s="133"/>
    </row>
    <row r="590" spans="2:12" s="7" customFormat="1" x14ac:dyDescent="0.25">
      <c r="B590" s="132"/>
      <c r="C590" s="113" t="s">
        <v>1115</v>
      </c>
      <c r="D590" s="114" t="s">
        <v>1116</v>
      </c>
      <c r="E590" s="113">
        <v>13202</v>
      </c>
      <c r="F590" s="113" t="s">
        <v>20</v>
      </c>
      <c r="G590" s="113"/>
      <c r="H590" s="114"/>
      <c r="I590" s="114"/>
      <c r="J590" s="116">
        <f t="shared" si="18"/>
        <v>0</v>
      </c>
      <c r="K590" s="114"/>
      <c r="L590" s="133"/>
    </row>
    <row r="591" spans="2:12" s="7" customFormat="1" x14ac:dyDescent="0.25">
      <c r="B591" s="132"/>
      <c r="C591" s="113" t="s">
        <v>1117</v>
      </c>
      <c r="D591" s="114" t="s">
        <v>1118</v>
      </c>
      <c r="E591" s="113">
        <v>13202</v>
      </c>
      <c r="F591" s="113" t="s">
        <v>20</v>
      </c>
      <c r="G591" s="113"/>
      <c r="H591" s="114"/>
      <c r="I591" s="114"/>
      <c r="J591" s="116">
        <f t="shared" si="18"/>
        <v>0</v>
      </c>
      <c r="K591" s="114"/>
      <c r="L591" s="133"/>
    </row>
    <row r="592" spans="2:12" s="7" customFormat="1" x14ac:dyDescent="0.25">
      <c r="B592" s="132"/>
      <c r="C592" s="113" t="s">
        <v>1119</v>
      </c>
      <c r="D592" s="114" t="s">
        <v>1120</v>
      </c>
      <c r="E592" s="113">
        <v>13202</v>
      </c>
      <c r="F592" s="113" t="s">
        <v>20</v>
      </c>
      <c r="G592" s="113"/>
      <c r="H592" s="114"/>
      <c r="I592" s="114"/>
      <c r="J592" s="116">
        <f t="shared" si="18"/>
        <v>0</v>
      </c>
      <c r="K592" s="114"/>
      <c r="L592" s="133"/>
    </row>
    <row r="593" spans="2:12" s="7" customFormat="1" x14ac:dyDescent="0.25">
      <c r="B593" s="132"/>
      <c r="C593" s="113" t="s">
        <v>1121</v>
      </c>
      <c r="D593" s="114" t="s">
        <v>1122</v>
      </c>
      <c r="E593" s="113">
        <v>13202</v>
      </c>
      <c r="F593" s="113" t="s">
        <v>23</v>
      </c>
      <c r="G593" s="113"/>
      <c r="H593" s="114"/>
      <c r="I593" s="114"/>
      <c r="J593" s="116">
        <f t="shared" si="18"/>
        <v>0</v>
      </c>
      <c r="K593" s="114"/>
      <c r="L593" s="133"/>
    </row>
    <row r="594" spans="2:12" s="7" customFormat="1" x14ac:dyDescent="0.25">
      <c r="B594" s="132"/>
      <c r="C594" s="113" t="s">
        <v>1123</v>
      </c>
      <c r="D594" s="114" t="s">
        <v>1124</v>
      </c>
      <c r="E594" s="113">
        <v>13202</v>
      </c>
      <c r="F594" s="113" t="s">
        <v>23</v>
      </c>
      <c r="G594" s="113"/>
      <c r="H594" s="114"/>
      <c r="I594" s="114"/>
      <c r="J594" s="116">
        <f t="shared" si="18"/>
        <v>0</v>
      </c>
      <c r="K594" s="114"/>
      <c r="L594" s="133"/>
    </row>
    <row r="595" spans="2:12" s="7" customFormat="1" x14ac:dyDescent="0.25">
      <c r="B595" s="132"/>
      <c r="C595" s="113" t="s">
        <v>1125</v>
      </c>
      <c r="D595" s="114" t="s">
        <v>1126</v>
      </c>
      <c r="E595" s="113">
        <v>13202</v>
      </c>
      <c r="F595" s="113" t="s">
        <v>23</v>
      </c>
      <c r="G595" s="113"/>
      <c r="H595" s="114"/>
      <c r="I595" s="114"/>
      <c r="J595" s="116">
        <f t="shared" si="18"/>
        <v>0</v>
      </c>
      <c r="K595" s="114"/>
      <c r="L595" s="133"/>
    </row>
    <row r="596" spans="2:12" s="7" customFormat="1" x14ac:dyDescent="0.25">
      <c r="B596" s="132"/>
      <c r="C596" s="113" t="s">
        <v>1127</v>
      </c>
      <c r="D596" s="114" t="s">
        <v>1128</v>
      </c>
      <c r="E596" s="113">
        <v>13202</v>
      </c>
      <c r="F596" s="113" t="s">
        <v>23</v>
      </c>
      <c r="G596" s="113"/>
      <c r="H596" s="114"/>
      <c r="I596" s="114"/>
      <c r="J596" s="116">
        <f t="shared" si="18"/>
        <v>0</v>
      </c>
      <c r="K596" s="114"/>
      <c r="L596" s="133"/>
    </row>
    <row r="597" spans="2:12" s="7" customFormat="1" x14ac:dyDescent="0.25">
      <c r="B597" s="132"/>
      <c r="C597" s="113" t="s">
        <v>1129</v>
      </c>
      <c r="D597" s="114" t="s">
        <v>1130</v>
      </c>
      <c r="E597" s="113">
        <v>13202</v>
      </c>
      <c r="F597" s="113" t="s">
        <v>23</v>
      </c>
      <c r="G597" s="113"/>
      <c r="H597" s="114"/>
      <c r="I597" s="114"/>
      <c r="J597" s="116">
        <f t="shared" si="18"/>
        <v>0</v>
      </c>
      <c r="K597" s="114"/>
      <c r="L597" s="133"/>
    </row>
    <row r="598" spans="2:12" s="7" customFormat="1" x14ac:dyDescent="0.25">
      <c r="B598" s="132"/>
      <c r="C598" s="113" t="s">
        <v>1131</v>
      </c>
      <c r="D598" s="114" t="s">
        <v>1132</v>
      </c>
      <c r="E598" s="113">
        <v>13202</v>
      </c>
      <c r="F598" s="113" t="s">
        <v>20</v>
      </c>
      <c r="G598" s="113"/>
      <c r="H598" s="114"/>
      <c r="I598" s="114"/>
      <c r="J598" s="116">
        <f t="shared" si="18"/>
        <v>0</v>
      </c>
      <c r="K598" s="114"/>
      <c r="L598" s="133"/>
    </row>
    <row r="599" spans="2:12" s="7" customFormat="1" x14ac:dyDescent="0.25">
      <c r="B599" s="132"/>
      <c r="C599" s="113" t="s">
        <v>1133</v>
      </c>
      <c r="D599" s="114" t="s">
        <v>1134</v>
      </c>
      <c r="E599" s="113">
        <v>13202</v>
      </c>
      <c r="F599" s="113" t="s">
        <v>23</v>
      </c>
      <c r="G599" s="113"/>
      <c r="H599" s="114"/>
      <c r="I599" s="114"/>
      <c r="J599" s="116">
        <f t="shared" si="18"/>
        <v>0</v>
      </c>
      <c r="K599" s="114"/>
      <c r="L599" s="133"/>
    </row>
    <row r="600" spans="2:12" s="7" customFormat="1" x14ac:dyDescent="0.25">
      <c r="B600" s="132"/>
      <c r="C600" s="113" t="s">
        <v>1135</v>
      </c>
      <c r="D600" s="114" t="s">
        <v>1136</v>
      </c>
      <c r="E600" s="113">
        <v>13202</v>
      </c>
      <c r="F600" s="113" t="s">
        <v>23</v>
      </c>
      <c r="G600" s="113"/>
      <c r="H600" s="114"/>
      <c r="I600" s="114"/>
      <c r="J600" s="116">
        <f t="shared" si="18"/>
        <v>0</v>
      </c>
      <c r="K600" s="114"/>
      <c r="L600" s="133"/>
    </row>
    <row r="601" spans="2:12" s="7" customFormat="1" x14ac:dyDescent="0.25">
      <c r="B601" s="132"/>
      <c r="C601" s="113" t="s">
        <v>1137</v>
      </c>
      <c r="D601" s="114" t="s">
        <v>1138</v>
      </c>
      <c r="E601" s="113">
        <v>13401</v>
      </c>
      <c r="F601" s="113" t="s">
        <v>23</v>
      </c>
      <c r="G601" s="113"/>
      <c r="H601" s="114"/>
      <c r="I601" s="114"/>
      <c r="J601" s="116">
        <f t="shared" si="18"/>
        <v>0</v>
      </c>
      <c r="K601" s="114"/>
      <c r="L601" s="133"/>
    </row>
    <row r="602" spans="2:12" s="7" customFormat="1" x14ac:dyDescent="0.25">
      <c r="B602" s="132"/>
      <c r="C602" s="113" t="s">
        <v>1139</v>
      </c>
      <c r="D602" s="114" t="s">
        <v>1140</v>
      </c>
      <c r="E602" s="113">
        <v>13202</v>
      </c>
      <c r="F602" s="113" t="s">
        <v>23</v>
      </c>
      <c r="G602" s="113"/>
      <c r="H602" s="114"/>
      <c r="I602" s="114"/>
      <c r="J602" s="116">
        <f t="shared" si="18"/>
        <v>0</v>
      </c>
      <c r="K602" s="114"/>
      <c r="L602" s="133"/>
    </row>
    <row r="603" spans="2:12" s="7" customFormat="1" x14ac:dyDescent="0.25">
      <c r="B603" s="132"/>
      <c r="C603" s="113" t="s">
        <v>1141</v>
      </c>
      <c r="D603" s="114" t="s">
        <v>1142</v>
      </c>
      <c r="E603" s="113">
        <v>13203</v>
      </c>
      <c r="F603" s="113" t="s">
        <v>23</v>
      </c>
      <c r="G603" s="113"/>
      <c r="H603" s="114"/>
      <c r="I603" s="114"/>
      <c r="J603" s="116">
        <f t="shared" si="18"/>
        <v>0</v>
      </c>
      <c r="K603" s="114"/>
      <c r="L603" s="133"/>
    </row>
    <row r="604" spans="2:12" s="7" customFormat="1" x14ac:dyDescent="0.25">
      <c r="B604" s="132"/>
      <c r="C604" s="113" t="s">
        <v>1143</v>
      </c>
      <c r="D604" s="114" t="s">
        <v>1144</v>
      </c>
      <c r="E604" s="113">
        <v>13203</v>
      </c>
      <c r="F604" s="113" t="s">
        <v>23</v>
      </c>
      <c r="G604" s="113"/>
      <c r="H604" s="114"/>
      <c r="I604" s="114"/>
      <c r="J604" s="116">
        <f t="shared" si="18"/>
        <v>0</v>
      </c>
      <c r="K604" s="114"/>
      <c r="L604" s="133"/>
    </row>
    <row r="605" spans="2:12" s="7" customFormat="1" x14ac:dyDescent="0.25">
      <c r="B605" s="132"/>
      <c r="C605" s="113" t="s">
        <v>1145</v>
      </c>
      <c r="D605" s="114" t="s">
        <v>1146</v>
      </c>
      <c r="E605" s="113">
        <v>13203</v>
      </c>
      <c r="F605" s="113" t="s">
        <v>23</v>
      </c>
      <c r="G605" s="113"/>
      <c r="H605" s="114"/>
      <c r="I605" s="114"/>
      <c r="J605" s="116">
        <f t="shared" si="18"/>
        <v>0</v>
      </c>
      <c r="K605" s="114"/>
      <c r="L605" s="133"/>
    </row>
    <row r="606" spans="2:12" s="7" customFormat="1" x14ac:dyDescent="0.25">
      <c r="B606" s="132"/>
      <c r="C606" s="113" t="s">
        <v>1147</v>
      </c>
      <c r="D606" s="114" t="s">
        <v>1148</v>
      </c>
      <c r="E606" s="113">
        <v>13203</v>
      </c>
      <c r="F606" s="113" t="s">
        <v>20</v>
      </c>
      <c r="G606" s="113"/>
      <c r="H606" s="114"/>
      <c r="I606" s="114"/>
      <c r="J606" s="116">
        <f t="shared" si="18"/>
        <v>0</v>
      </c>
      <c r="K606" s="114"/>
      <c r="L606" s="133"/>
    </row>
    <row r="607" spans="2:12" s="7" customFormat="1" x14ac:dyDescent="0.25">
      <c r="B607" s="132"/>
      <c r="C607" s="113" t="s">
        <v>1149</v>
      </c>
      <c r="D607" s="114" t="s">
        <v>1150</v>
      </c>
      <c r="E607" s="113">
        <v>13202</v>
      </c>
      <c r="F607" s="113" t="s">
        <v>20</v>
      </c>
      <c r="G607" s="113"/>
      <c r="H607" s="114"/>
      <c r="I607" s="114"/>
      <c r="J607" s="116">
        <f t="shared" si="18"/>
        <v>0</v>
      </c>
      <c r="K607" s="114"/>
      <c r="L607" s="133"/>
    </row>
    <row r="608" spans="2:12" s="7" customFormat="1" x14ac:dyDescent="0.25">
      <c r="B608" s="132"/>
      <c r="C608" s="113" t="s">
        <v>1151</v>
      </c>
      <c r="D608" s="114" t="s">
        <v>1152</v>
      </c>
      <c r="E608" s="113">
        <v>14301</v>
      </c>
      <c r="F608" s="113" t="s">
        <v>20</v>
      </c>
      <c r="G608" s="113"/>
      <c r="H608" s="114"/>
      <c r="I608" s="114"/>
      <c r="J608" s="116">
        <f t="shared" si="18"/>
        <v>0</v>
      </c>
      <c r="K608" s="114"/>
      <c r="L608" s="133"/>
    </row>
    <row r="609" spans="2:12" s="7" customFormat="1" x14ac:dyDescent="0.25">
      <c r="B609" s="132"/>
      <c r="C609" s="113" t="s">
        <v>1153</v>
      </c>
      <c r="D609" s="114" t="s">
        <v>1154</v>
      </c>
      <c r="E609" s="113">
        <v>13202</v>
      </c>
      <c r="F609" s="113" t="s">
        <v>20</v>
      </c>
      <c r="G609" s="113"/>
      <c r="H609" s="114"/>
      <c r="I609" s="114"/>
      <c r="J609" s="116">
        <f t="shared" si="18"/>
        <v>0</v>
      </c>
      <c r="K609" s="114"/>
      <c r="L609" s="133"/>
    </row>
    <row r="610" spans="2:12" s="7" customFormat="1" x14ac:dyDescent="0.25">
      <c r="B610" s="132"/>
      <c r="C610" s="113" t="s">
        <v>1155</v>
      </c>
      <c r="D610" s="114" t="s">
        <v>1156</v>
      </c>
      <c r="E610" s="113">
        <v>13202</v>
      </c>
      <c r="F610" s="113" t="s">
        <v>20</v>
      </c>
      <c r="G610" s="113"/>
      <c r="H610" s="114"/>
      <c r="I610" s="114"/>
      <c r="J610" s="116">
        <f t="shared" si="18"/>
        <v>0</v>
      </c>
      <c r="K610" s="114"/>
      <c r="L610" s="133"/>
    </row>
    <row r="611" spans="2:12" s="7" customFormat="1" x14ac:dyDescent="0.25">
      <c r="B611" s="132"/>
      <c r="C611" s="113" t="s">
        <v>1157</v>
      </c>
      <c r="D611" s="114" t="s">
        <v>1158</v>
      </c>
      <c r="E611" s="113">
        <v>13202</v>
      </c>
      <c r="F611" s="113" t="s">
        <v>20</v>
      </c>
      <c r="G611" s="113"/>
      <c r="H611" s="114"/>
      <c r="I611" s="114"/>
      <c r="J611" s="116">
        <f t="shared" si="18"/>
        <v>0</v>
      </c>
      <c r="K611" s="114"/>
      <c r="L611" s="133"/>
    </row>
    <row r="612" spans="2:12" s="7" customFormat="1" x14ac:dyDescent="0.25">
      <c r="B612" s="132"/>
      <c r="C612" s="113" t="s">
        <v>1159</v>
      </c>
      <c r="D612" s="114" t="s">
        <v>1160</v>
      </c>
      <c r="E612" s="113">
        <v>13202</v>
      </c>
      <c r="F612" s="113" t="s">
        <v>20</v>
      </c>
      <c r="G612" s="113"/>
      <c r="H612" s="114"/>
      <c r="I612" s="114"/>
      <c r="J612" s="116">
        <f t="shared" si="18"/>
        <v>0</v>
      </c>
      <c r="K612" s="114"/>
      <c r="L612" s="133"/>
    </row>
    <row r="613" spans="2:12" s="7" customFormat="1" x14ac:dyDescent="0.25">
      <c r="B613" s="132"/>
      <c r="C613" s="113" t="s">
        <v>1161</v>
      </c>
      <c r="D613" s="114" t="s">
        <v>1162</v>
      </c>
      <c r="E613" s="113">
        <v>13202</v>
      </c>
      <c r="F613" s="113" t="s">
        <v>20</v>
      </c>
      <c r="G613" s="113"/>
      <c r="H613" s="114"/>
      <c r="I613" s="114"/>
      <c r="J613" s="116">
        <f t="shared" si="18"/>
        <v>0</v>
      </c>
      <c r="K613" s="114"/>
      <c r="L613" s="133"/>
    </row>
    <row r="614" spans="2:12" s="7" customFormat="1" x14ac:dyDescent="0.25">
      <c r="B614" s="132"/>
      <c r="C614" s="113" t="s">
        <v>1163</v>
      </c>
      <c r="D614" s="114" t="s">
        <v>1164</v>
      </c>
      <c r="E614" s="113">
        <v>13202</v>
      </c>
      <c r="F614" s="113" t="s">
        <v>20</v>
      </c>
      <c r="G614" s="113"/>
      <c r="H614" s="114"/>
      <c r="I614" s="114"/>
      <c r="J614" s="116">
        <f t="shared" si="18"/>
        <v>0</v>
      </c>
      <c r="K614" s="114"/>
      <c r="L614" s="133"/>
    </row>
    <row r="615" spans="2:12" s="7" customFormat="1" x14ac:dyDescent="0.25">
      <c r="B615" s="132"/>
      <c r="C615" s="113" t="s">
        <v>1165</v>
      </c>
      <c r="D615" s="114" t="s">
        <v>1166</v>
      </c>
      <c r="E615" s="113">
        <v>13202</v>
      </c>
      <c r="F615" s="113" t="s">
        <v>23</v>
      </c>
      <c r="G615" s="113"/>
      <c r="H615" s="114"/>
      <c r="I615" s="114"/>
      <c r="J615" s="116">
        <f t="shared" si="18"/>
        <v>0</v>
      </c>
      <c r="K615" s="114"/>
      <c r="L615" s="133"/>
    </row>
    <row r="616" spans="2:12" s="7" customFormat="1" x14ac:dyDescent="0.25">
      <c r="B616" s="132"/>
      <c r="C616" s="113" t="s">
        <v>1167</v>
      </c>
      <c r="D616" s="114" t="s">
        <v>1168</v>
      </c>
      <c r="E616" s="113">
        <v>13202</v>
      </c>
      <c r="F616" s="113" t="s">
        <v>20</v>
      </c>
      <c r="G616" s="113"/>
      <c r="H616" s="114"/>
      <c r="I616" s="114"/>
      <c r="J616" s="116">
        <f t="shared" si="18"/>
        <v>0</v>
      </c>
      <c r="K616" s="114"/>
      <c r="L616" s="133"/>
    </row>
    <row r="617" spans="2:12" s="7" customFormat="1" x14ac:dyDescent="0.25">
      <c r="B617" s="132"/>
      <c r="C617" s="113" t="s">
        <v>1169</v>
      </c>
      <c r="D617" s="114" t="s">
        <v>1170</v>
      </c>
      <c r="E617" s="113">
        <v>13202</v>
      </c>
      <c r="F617" s="113" t="s">
        <v>20</v>
      </c>
      <c r="G617" s="113"/>
      <c r="H617" s="114"/>
      <c r="I617" s="114"/>
      <c r="J617" s="116">
        <f t="shared" si="18"/>
        <v>0</v>
      </c>
      <c r="K617" s="114"/>
      <c r="L617" s="133"/>
    </row>
    <row r="618" spans="2:12" s="7" customFormat="1" x14ac:dyDescent="0.25">
      <c r="B618" s="132"/>
      <c r="C618" s="113" t="s">
        <v>1171</v>
      </c>
      <c r="D618" s="114" t="s">
        <v>1172</v>
      </c>
      <c r="E618" s="113">
        <v>13202</v>
      </c>
      <c r="F618" s="113" t="s">
        <v>23</v>
      </c>
      <c r="G618" s="113"/>
      <c r="H618" s="114"/>
      <c r="I618" s="114"/>
      <c r="J618" s="116">
        <f t="shared" si="18"/>
        <v>0</v>
      </c>
      <c r="K618" s="114"/>
      <c r="L618" s="133"/>
    </row>
    <row r="619" spans="2:12" s="7" customFormat="1" ht="15" thickBot="1" x14ac:dyDescent="0.3">
      <c r="B619" s="134"/>
      <c r="C619" s="125" t="s">
        <v>1173</v>
      </c>
      <c r="D619" s="126" t="s">
        <v>42</v>
      </c>
      <c r="E619" s="125"/>
      <c r="F619" s="125"/>
      <c r="G619" s="125"/>
      <c r="H619" s="126"/>
      <c r="I619" s="126"/>
      <c r="J619" s="128">
        <f t="shared" si="18"/>
        <v>0</v>
      </c>
      <c r="K619" s="126"/>
      <c r="L619" s="135"/>
    </row>
    <row r="620" spans="2:12" s="7" customFormat="1" ht="15.75" thickBot="1" x14ac:dyDescent="0.3">
      <c r="B620" s="30" t="e">
        <f>#REF!</f>
        <v>#REF!</v>
      </c>
      <c r="C620" s="151" t="e">
        <f>#REF!</f>
        <v>#REF!</v>
      </c>
      <c r="D620" s="151"/>
      <c r="E620" s="31"/>
      <c r="F620" s="31"/>
      <c r="G620" s="31"/>
      <c r="H620" s="32"/>
      <c r="I620" s="32"/>
      <c r="J620" s="33"/>
      <c r="K620" s="32">
        <f>SUM(J621:J633)</f>
        <v>0</v>
      </c>
      <c r="L620" s="34"/>
    </row>
    <row r="621" spans="2:12" s="7" customFormat="1" x14ac:dyDescent="0.25">
      <c r="B621" s="130"/>
      <c r="C621" s="119" t="s">
        <v>1174</v>
      </c>
      <c r="D621" s="120" t="s">
        <v>1175</v>
      </c>
      <c r="E621" s="119">
        <v>14201</v>
      </c>
      <c r="F621" s="119" t="s">
        <v>20</v>
      </c>
      <c r="G621" s="119"/>
      <c r="H621" s="120"/>
      <c r="I621" s="120"/>
      <c r="J621" s="122">
        <f t="shared" ref="J621:J671" si="19">(H621+I621)*G621</f>
        <v>0</v>
      </c>
      <c r="K621" s="120"/>
      <c r="L621" s="131"/>
    </row>
    <row r="622" spans="2:12" s="7" customFormat="1" x14ac:dyDescent="0.25">
      <c r="B622" s="132"/>
      <c r="C622" s="113" t="s">
        <v>1176</v>
      </c>
      <c r="D622" s="114" t="s">
        <v>1177</v>
      </c>
      <c r="E622" s="113">
        <v>13602</v>
      </c>
      <c r="F622" s="113" t="s">
        <v>20</v>
      </c>
      <c r="G622" s="113"/>
      <c r="H622" s="114"/>
      <c r="I622" s="114"/>
      <c r="J622" s="116">
        <f t="shared" si="19"/>
        <v>0</v>
      </c>
      <c r="K622" s="114"/>
      <c r="L622" s="133"/>
    </row>
    <row r="623" spans="2:12" s="7" customFormat="1" x14ac:dyDescent="0.25">
      <c r="B623" s="132"/>
      <c r="C623" s="113" t="s">
        <v>1178</v>
      </c>
      <c r="D623" s="114" t="s">
        <v>1179</v>
      </c>
      <c r="E623" s="113">
        <v>13602</v>
      </c>
      <c r="F623" s="113" t="s">
        <v>23</v>
      </c>
      <c r="G623" s="113"/>
      <c r="H623" s="114"/>
      <c r="I623" s="114"/>
      <c r="J623" s="116">
        <f t="shared" si="19"/>
        <v>0</v>
      </c>
      <c r="K623" s="114"/>
      <c r="L623" s="133"/>
    </row>
    <row r="624" spans="2:12" s="7" customFormat="1" x14ac:dyDescent="0.25">
      <c r="B624" s="132"/>
      <c r="C624" s="113" t="s">
        <v>1180</v>
      </c>
      <c r="D624" s="114" t="s">
        <v>1181</v>
      </c>
      <c r="E624" s="113">
        <v>13602</v>
      </c>
      <c r="F624" s="113" t="s">
        <v>23</v>
      </c>
      <c r="G624" s="113"/>
      <c r="H624" s="114"/>
      <c r="I624" s="114"/>
      <c r="J624" s="116">
        <f t="shared" si="19"/>
        <v>0</v>
      </c>
      <c r="K624" s="114"/>
      <c r="L624" s="133"/>
    </row>
    <row r="625" spans="2:12" s="7" customFormat="1" x14ac:dyDescent="0.25">
      <c r="B625" s="132"/>
      <c r="C625" s="113" t="s">
        <v>1182</v>
      </c>
      <c r="D625" s="114" t="s">
        <v>1183</v>
      </c>
      <c r="E625" s="113">
        <v>13602</v>
      </c>
      <c r="F625" s="113" t="s">
        <v>23</v>
      </c>
      <c r="G625" s="113"/>
      <c r="H625" s="114"/>
      <c r="I625" s="114"/>
      <c r="J625" s="116">
        <f t="shared" si="19"/>
        <v>0</v>
      </c>
      <c r="K625" s="114"/>
      <c r="L625" s="133"/>
    </row>
    <row r="626" spans="2:12" s="7" customFormat="1" x14ac:dyDescent="0.25">
      <c r="B626" s="132"/>
      <c r="C626" s="113" t="s">
        <v>1184</v>
      </c>
      <c r="D626" s="114" t="s">
        <v>1185</v>
      </c>
      <c r="E626" s="113">
        <v>13602</v>
      </c>
      <c r="F626" s="113" t="s">
        <v>23</v>
      </c>
      <c r="G626" s="113"/>
      <c r="H626" s="114"/>
      <c r="I626" s="114"/>
      <c r="J626" s="116">
        <f t="shared" si="19"/>
        <v>0</v>
      </c>
      <c r="K626" s="114"/>
      <c r="L626" s="133"/>
    </row>
    <row r="627" spans="2:12" s="7" customFormat="1" x14ac:dyDescent="0.25">
      <c r="B627" s="132"/>
      <c r="C627" s="113" t="s">
        <v>1186</v>
      </c>
      <c r="D627" s="114" t="s">
        <v>1187</v>
      </c>
      <c r="E627" s="113">
        <v>13602</v>
      </c>
      <c r="F627" s="113" t="s">
        <v>23</v>
      </c>
      <c r="G627" s="113"/>
      <c r="H627" s="114"/>
      <c r="I627" s="114"/>
      <c r="J627" s="116">
        <f t="shared" si="19"/>
        <v>0</v>
      </c>
      <c r="K627" s="114"/>
      <c r="L627" s="133"/>
    </row>
    <row r="628" spans="2:12" s="7" customFormat="1" x14ac:dyDescent="0.25">
      <c r="B628" s="132"/>
      <c r="C628" s="113" t="s">
        <v>1188</v>
      </c>
      <c r="D628" s="114" t="s">
        <v>1189</v>
      </c>
      <c r="E628" s="113">
        <v>13201</v>
      </c>
      <c r="F628" s="113" t="s">
        <v>23</v>
      </c>
      <c r="G628" s="113"/>
      <c r="H628" s="114"/>
      <c r="I628" s="114"/>
      <c r="J628" s="116">
        <f t="shared" si="19"/>
        <v>0</v>
      </c>
      <c r="K628" s="114"/>
      <c r="L628" s="133"/>
    </row>
    <row r="629" spans="2:12" s="7" customFormat="1" x14ac:dyDescent="0.25">
      <c r="B629" s="132"/>
      <c r="C629" s="113" t="s">
        <v>1190</v>
      </c>
      <c r="D629" s="114" t="s">
        <v>1191</v>
      </c>
      <c r="E629" s="113">
        <v>13602</v>
      </c>
      <c r="F629" s="113" t="s">
        <v>23</v>
      </c>
      <c r="G629" s="113"/>
      <c r="H629" s="114"/>
      <c r="I629" s="114"/>
      <c r="J629" s="116">
        <f t="shared" si="19"/>
        <v>0</v>
      </c>
      <c r="K629" s="114"/>
      <c r="L629" s="133"/>
    </row>
    <row r="630" spans="2:12" s="7" customFormat="1" x14ac:dyDescent="0.25">
      <c r="B630" s="132"/>
      <c r="C630" s="113" t="s">
        <v>1192</v>
      </c>
      <c r="D630" s="114" t="s">
        <v>1193</v>
      </c>
      <c r="E630" s="113">
        <v>13602</v>
      </c>
      <c r="F630" s="113" t="s">
        <v>23</v>
      </c>
      <c r="G630" s="113"/>
      <c r="H630" s="114"/>
      <c r="I630" s="114"/>
      <c r="J630" s="116">
        <f t="shared" si="19"/>
        <v>0</v>
      </c>
      <c r="K630" s="114"/>
      <c r="L630" s="133"/>
    </row>
    <row r="631" spans="2:12" s="7" customFormat="1" x14ac:dyDescent="0.25">
      <c r="B631" s="132"/>
      <c r="C631" s="113" t="s">
        <v>1194</v>
      </c>
      <c r="D631" s="114" t="s">
        <v>1195</v>
      </c>
      <c r="E631" s="113">
        <v>22103</v>
      </c>
      <c r="F631" s="113" t="s">
        <v>23</v>
      </c>
      <c r="G631" s="113"/>
      <c r="H631" s="114"/>
      <c r="I631" s="114"/>
      <c r="J631" s="116">
        <f t="shared" si="19"/>
        <v>0</v>
      </c>
      <c r="K631" s="114"/>
      <c r="L631" s="133"/>
    </row>
    <row r="632" spans="2:12" s="7" customFormat="1" x14ac:dyDescent="0.25">
      <c r="B632" s="132"/>
      <c r="C632" s="113" t="s">
        <v>1196</v>
      </c>
      <c r="D632" s="114" t="s">
        <v>1197</v>
      </c>
      <c r="E632" s="113">
        <v>13602</v>
      </c>
      <c r="F632" s="113" t="s">
        <v>23</v>
      </c>
      <c r="G632" s="113"/>
      <c r="H632" s="114"/>
      <c r="I632" s="114"/>
      <c r="J632" s="116">
        <f t="shared" si="19"/>
        <v>0</v>
      </c>
      <c r="K632" s="114"/>
      <c r="L632" s="133"/>
    </row>
    <row r="633" spans="2:12" s="7" customFormat="1" ht="15" thickBot="1" x14ac:dyDescent="0.3">
      <c r="B633" s="134"/>
      <c r="C633" s="125" t="s">
        <v>1198</v>
      </c>
      <c r="D633" s="126" t="s">
        <v>42</v>
      </c>
      <c r="E633" s="125"/>
      <c r="F633" s="125"/>
      <c r="G633" s="125"/>
      <c r="H633" s="126"/>
      <c r="I633" s="126"/>
      <c r="J633" s="128">
        <f t="shared" si="19"/>
        <v>0</v>
      </c>
      <c r="K633" s="126"/>
      <c r="L633" s="135"/>
    </row>
    <row r="634" spans="2:12" s="7" customFormat="1" ht="15.75" thickBot="1" x14ac:dyDescent="0.3">
      <c r="B634" s="30" t="e">
        <f>#REF!</f>
        <v>#REF!</v>
      </c>
      <c r="C634" s="151" t="e">
        <f>#REF!</f>
        <v>#REF!</v>
      </c>
      <c r="D634" s="151"/>
      <c r="E634" s="31"/>
      <c r="F634" s="31"/>
      <c r="G634" s="31"/>
      <c r="H634" s="32"/>
      <c r="I634" s="32"/>
      <c r="J634" s="33"/>
      <c r="K634" s="32">
        <f>SUM(J635:J637)</f>
        <v>0</v>
      </c>
      <c r="L634" s="34"/>
    </row>
    <row r="635" spans="2:12" s="7" customFormat="1" x14ac:dyDescent="0.25">
      <c r="B635" s="130"/>
      <c r="C635" s="119" t="s">
        <v>1199</v>
      </c>
      <c r="D635" s="120" t="s">
        <v>1200</v>
      </c>
      <c r="E635" s="119">
        <v>13501</v>
      </c>
      <c r="F635" s="119" t="s">
        <v>23</v>
      </c>
      <c r="G635" s="119"/>
      <c r="H635" s="120"/>
      <c r="I635" s="120"/>
      <c r="J635" s="122">
        <f t="shared" si="19"/>
        <v>0</v>
      </c>
      <c r="K635" s="120"/>
      <c r="L635" s="131"/>
    </row>
    <row r="636" spans="2:12" x14ac:dyDescent="0.25">
      <c r="B636" s="112"/>
      <c r="C636" s="113" t="s">
        <v>1201</v>
      </c>
      <c r="D636" s="114" t="s">
        <v>1202</v>
      </c>
      <c r="E636" s="113">
        <v>13501</v>
      </c>
      <c r="F636" s="113" t="s">
        <v>23</v>
      </c>
      <c r="G636" s="113"/>
      <c r="H636" s="115"/>
      <c r="I636" s="115"/>
      <c r="J636" s="116">
        <f t="shared" si="19"/>
        <v>0</v>
      </c>
      <c r="K636" s="115"/>
      <c r="L636" s="117"/>
    </row>
    <row r="637" spans="2:12" ht="15" thickBot="1" x14ac:dyDescent="0.3">
      <c r="B637" s="124"/>
      <c r="C637" s="125" t="s">
        <v>1203</v>
      </c>
      <c r="D637" s="126" t="s">
        <v>42</v>
      </c>
      <c r="E637" s="125"/>
      <c r="F637" s="125"/>
      <c r="G637" s="125"/>
      <c r="H637" s="127"/>
      <c r="I637" s="127"/>
      <c r="J637" s="128">
        <f t="shared" si="19"/>
        <v>0</v>
      </c>
      <c r="K637" s="127"/>
      <c r="L637" s="129"/>
    </row>
    <row r="638" spans="2:12" ht="15.75" thickBot="1" x14ac:dyDescent="0.3">
      <c r="B638" s="30" t="e">
        <f>#REF!</f>
        <v>#REF!</v>
      </c>
      <c r="C638" s="151" t="e">
        <f>#REF!</f>
        <v>#REF!</v>
      </c>
      <c r="D638" s="151"/>
      <c r="E638" s="31"/>
      <c r="F638" s="31"/>
      <c r="G638" s="31"/>
      <c r="H638" s="32"/>
      <c r="I638" s="32"/>
      <c r="J638" s="33"/>
      <c r="K638" s="32">
        <f>SUM(J639:J640)</f>
        <v>0</v>
      </c>
      <c r="L638" s="34"/>
    </row>
    <row r="639" spans="2:12" x14ac:dyDescent="0.25">
      <c r="B639" s="118"/>
      <c r="C639" s="119" t="s">
        <v>1204</v>
      </c>
      <c r="D639" s="120" t="s">
        <v>1205</v>
      </c>
      <c r="E639" s="119">
        <v>33401</v>
      </c>
      <c r="F639" s="119" t="s">
        <v>23</v>
      </c>
      <c r="G639" s="119"/>
      <c r="H639" s="121"/>
      <c r="I639" s="121"/>
      <c r="J639" s="122">
        <f t="shared" si="19"/>
        <v>0</v>
      </c>
      <c r="K639" s="121"/>
      <c r="L639" s="123"/>
    </row>
    <row r="640" spans="2:12" ht="15" thickBot="1" x14ac:dyDescent="0.3">
      <c r="B640" s="124"/>
      <c r="C640" s="125" t="s">
        <v>1206</v>
      </c>
      <c r="D640" s="126" t="s">
        <v>42</v>
      </c>
      <c r="E640" s="125"/>
      <c r="F640" s="125"/>
      <c r="G640" s="125"/>
      <c r="H640" s="127"/>
      <c r="I640" s="127"/>
      <c r="J640" s="128">
        <f t="shared" si="19"/>
        <v>0</v>
      </c>
      <c r="K640" s="127"/>
      <c r="L640" s="129"/>
    </row>
    <row r="641" spans="2:12" ht="15.75" thickBot="1" x14ac:dyDescent="0.3">
      <c r="B641" s="30" t="e">
        <f>#REF!</f>
        <v>#REF!</v>
      </c>
      <c r="C641" s="151" t="e">
        <f>#REF!</f>
        <v>#REF!</v>
      </c>
      <c r="D641" s="151"/>
      <c r="E641" s="31"/>
      <c r="F641" s="31"/>
      <c r="G641" s="31"/>
      <c r="H641" s="32"/>
      <c r="I641" s="32"/>
      <c r="J641" s="33"/>
      <c r="K641" s="32">
        <f>SUM(J642:J645)</f>
        <v>0</v>
      </c>
      <c r="L641" s="34"/>
    </row>
    <row r="642" spans="2:12" x14ac:dyDescent="0.25">
      <c r="B642" s="53"/>
      <c r="C642" s="19" t="s">
        <v>1207</v>
      </c>
      <c r="D642" s="20" t="s">
        <v>1208</v>
      </c>
      <c r="E642" s="19">
        <v>14601</v>
      </c>
      <c r="F642" s="19" t="s">
        <v>23</v>
      </c>
      <c r="G642" s="19"/>
      <c r="H642" s="54"/>
      <c r="I642" s="54"/>
      <c r="J642" s="21">
        <f t="shared" si="19"/>
        <v>0</v>
      </c>
      <c r="K642" s="54"/>
      <c r="L642" s="55"/>
    </row>
    <row r="643" spans="2:12" x14ac:dyDescent="0.25">
      <c r="B643" s="48"/>
      <c r="C643" s="13" t="s">
        <v>1209</v>
      </c>
      <c r="D643" s="12" t="s">
        <v>1210</v>
      </c>
      <c r="E643" s="13">
        <v>15301</v>
      </c>
      <c r="F643" s="13" t="s">
        <v>23</v>
      </c>
      <c r="G643" s="13"/>
      <c r="H643" s="17"/>
      <c r="I643" s="17"/>
      <c r="J643" s="14">
        <f t="shared" si="19"/>
        <v>0</v>
      </c>
      <c r="K643" s="17"/>
      <c r="L643" s="49"/>
    </row>
    <row r="644" spans="2:12" x14ac:dyDescent="0.25">
      <c r="B644" s="48"/>
      <c r="C644" s="13" t="s">
        <v>1211</v>
      </c>
      <c r="D644" s="12" t="s">
        <v>1212</v>
      </c>
      <c r="E644" s="13">
        <v>13602</v>
      </c>
      <c r="F644" s="13" t="s">
        <v>23</v>
      </c>
      <c r="G644" s="13"/>
      <c r="H644" s="17"/>
      <c r="I644" s="17"/>
      <c r="J644" s="14">
        <f t="shared" si="19"/>
        <v>0</v>
      </c>
      <c r="K644" s="17"/>
      <c r="L644" s="49"/>
    </row>
    <row r="645" spans="2:12" ht="15" thickBot="1" x14ac:dyDescent="0.3">
      <c r="B645" s="50"/>
      <c r="C645" s="26" t="s">
        <v>1213</v>
      </c>
      <c r="D645" s="27" t="s">
        <v>42</v>
      </c>
      <c r="E645" s="26"/>
      <c r="F645" s="26"/>
      <c r="G645" s="26"/>
      <c r="H645" s="51"/>
      <c r="I645" s="51"/>
      <c r="J645" s="28">
        <f t="shared" si="19"/>
        <v>0</v>
      </c>
      <c r="K645" s="51"/>
      <c r="L645" s="52"/>
    </row>
    <row r="646" spans="2:12" ht="15.75" thickBot="1" x14ac:dyDescent="0.3">
      <c r="B646" s="30" t="e">
        <f>#REF!</f>
        <v>#REF!</v>
      </c>
      <c r="C646" s="151" t="e">
        <f>#REF!</f>
        <v>#REF!</v>
      </c>
      <c r="D646" s="151"/>
      <c r="E646" s="31"/>
      <c r="F646" s="31"/>
      <c r="G646" s="31"/>
      <c r="H646" s="32"/>
      <c r="I646" s="32"/>
      <c r="J646" s="33"/>
      <c r="K646" s="32">
        <f>SUM(J647:J650)</f>
        <v>0</v>
      </c>
      <c r="L646" s="34"/>
    </row>
    <row r="647" spans="2:12" x14ac:dyDescent="0.25">
      <c r="B647" s="53"/>
      <c r="C647" s="19" t="s">
        <v>1214</v>
      </c>
      <c r="D647" s="20" t="s">
        <v>2</v>
      </c>
      <c r="E647" s="19">
        <v>22104</v>
      </c>
      <c r="F647" s="19" t="s">
        <v>23</v>
      </c>
      <c r="G647" s="19"/>
      <c r="H647" s="54"/>
      <c r="I647" s="54"/>
      <c r="J647" s="21">
        <f t="shared" si="19"/>
        <v>0</v>
      </c>
      <c r="K647" s="54"/>
      <c r="L647" s="55"/>
    </row>
    <row r="648" spans="2:12" x14ac:dyDescent="0.25">
      <c r="B648" s="48"/>
      <c r="C648" s="13" t="s">
        <v>1215</v>
      </c>
      <c r="D648" s="12" t="s">
        <v>1216</v>
      </c>
      <c r="E648" s="13">
        <v>16301</v>
      </c>
      <c r="F648" s="13" t="s">
        <v>23</v>
      </c>
      <c r="G648" s="13"/>
      <c r="H648" s="17"/>
      <c r="I648" s="17"/>
      <c r="J648" s="14">
        <f t="shared" si="19"/>
        <v>0</v>
      </c>
      <c r="K648" s="17"/>
      <c r="L648" s="49"/>
    </row>
    <row r="649" spans="2:12" x14ac:dyDescent="0.25">
      <c r="B649" s="48"/>
      <c r="C649" s="13" t="s">
        <v>1217</v>
      </c>
      <c r="D649" s="12" t="s">
        <v>1218</v>
      </c>
      <c r="E649" s="13">
        <v>14601</v>
      </c>
      <c r="F649" s="13" t="s">
        <v>23</v>
      </c>
      <c r="G649" s="13"/>
      <c r="H649" s="17"/>
      <c r="I649" s="17"/>
      <c r="J649" s="14">
        <f t="shared" si="19"/>
        <v>0</v>
      </c>
      <c r="K649" s="17"/>
      <c r="L649" s="49"/>
    </row>
    <row r="650" spans="2:12" ht="15" thickBot="1" x14ac:dyDescent="0.3">
      <c r="B650" s="50"/>
      <c r="C650" s="26" t="s">
        <v>1219</v>
      </c>
      <c r="D650" s="27" t="s">
        <v>42</v>
      </c>
      <c r="E650" s="26"/>
      <c r="F650" s="26"/>
      <c r="G650" s="26"/>
      <c r="H650" s="51"/>
      <c r="I650" s="51"/>
      <c r="J650" s="28">
        <f t="shared" si="19"/>
        <v>0</v>
      </c>
      <c r="K650" s="51"/>
      <c r="L650" s="52"/>
    </row>
    <row r="651" spans="2:12" ht="15.75" thickBot="1" x14ac:dyDescent="0.3">
      <c r="B651" s="30" t="e">
        <f>#REF!</f>
        <v>#REF!</v>
      </c>
      <c r="C651" s="151" t="e">
        <f>#REF!</f>
        <v>#REF!</v>
      </c>
      <c r="D651" s="151"/>
      <c r="E651" s="31"/>
      <c r="F651" s="31"/>
      <c r="G651" s="31"/>
      <c r="H651" s="32"/>
      <c r="I651" s="32"/>
      <c r="J651" s="33"/>
      <c r="K651" s="32">
        <f>SUM(J652:J671)</f>
        <v>0</v>
      </c>
      <c r="L651" s="34"/>
    </row>
    <row r="652" spans="2:12" x14ac:dyDescent="0.25">
      <c r="B652" s="146"/>
      <c r="C652" s="94" t="s">
        <v>1220</v>
      </c>
      <c r="D652" s="95" t="s">
        <v>1221</v>
      </c>
      <c r="E652" s="94">
        <v>32200</v>
      </c>
      <c r="F652" s="94" t="s">
        <v>20</v>
      </c>
      <c r="G652" s="94"/>
      <c r="H652" s="147"/>
      <c r="I652" s="147"/>
      <c r="J652" s="96">
        <f t="shared" si="19"/>
        <v>0</v>
      </c>
      <c r="K652" s="147"/>
      <c r="L652" s="148" t="s">
        <v>416</v>
      </c>
    </row>
    <row r="653" spans="2:12" x14ac:dyDescent="0.25">
      <c r="B653" s="143"/>
      <c r="C653" s="89" t="s">
        <v>1222</v>
      </c>
      <c r="D653" s="90" t="s">
        <v>1223</v>
      </c>
      <c r="E653" s="89">
        <v>32200</v>
      </c>
      <c r="F653" s="89" t="s">
        <v>20</v>
      </c>
      <c r="G653" s="89"/>
      <c r="H653" s="144"/>
      <c r="I653" s="144"/>
      <c r="J653" s="91">
        <f t="shared" si="19"/>
        <v>0</v>
      </c>
      <c r="K653" s="144"/>
      <c r="L653" s="145" t="s">
        <v>416</v>
      </c>
    </row>
    <row r="654" spans="2:12" x14ac:dyDescent="0.25">
      <c r="B654" s="143"/>
      <c r="C654" s="89" t="s">
        <v>1224</v>
      </c>
      <c r="D654" s="90" t="s">
        <v>1225</v>
      </c>
      <c r="E654" s="89">
        <v>32200</v>
      </c>
      <c r="F654" s="89" t="s">
        <v>20</v>
      </c>
      <c r="G654" s="89"/>
      <c r="H654" s="144"/>
      <c r="I654" s="144"/>
      <c r="J654" s="91">
        <f t="shared" si="19"/>
        <v>0</v>
      </c>
      <c r="K654" s="144"/>
      <c r="L654" s="145" t="s">
        <v>416</v>
      </c>
    </row>
    <row r="655" spans="2:12" x14ac:dyDescent="0.25">
      <c r="B655" s="143"/>
      <c r="C655" s="89" t="s">
        <v>1226</v>
      </c>
      <c r="D655" s="90" t="s">
        <v>1227</v>
      </c>
      <c r="E655" s="89">
        <v>32200</v>
      </c>
      <c r="F655" s="89" t="s">
        <v>20</v>
      </c>
      <c r="G655" s="89"/>
      <c r="H655" s="144"/>
      <c r="I655" s="144"/>
      <c r="J655" s="91">
        <f t="shared" si="19"/>
        <v>0</v>
      </c>
      <c r="K655" s="144"/>
      <c r="L655" s="145" t="s">
        <v>416</v>
      </c>
    </row>
    <row r="656" spans="2:12" x14ac:dyDescent="0.25">
      <c r="B656" s="143"/>
      <c r="C656" s="89" t="s">
        <v>1228</v>
      </c>
      <c r="D656" s="90" t="s">
        <v>1229</v>
      </c>
      <c r="E656" s="89">
        <v>32200</v>
      </c>
      <c r="F656" s="89" t="s">
        <v>20</v>
      </c>
      <c r="G656" s="89"/>
      <c r="H656" s="144"/>
      <c r="I656" s="144"/>
      <c r="J656" s="91">
        <f t="shared" si="19"/>
        <v>0</v>
      </c>
      <c r="K656" s="144"/>
      <c r="L656" s="145" t="s">
        <v>416</v>
      </c>
    </row>
    <row r="657" spans="2:12" x14ac:dyDescent="0.25">
      <c r="B657" s="143"/>
      <c r="C657" s="89" t="s">
        <v>1230</v>
      </c>
      <c r="D657" s="90" t="s">
        <v>1231</v>
      </c>
      <c r="E657" s="89">
        <v>32200</v>
      </c>
      <c r="F657" s="89" t="s">
        <v>20</v>
      </c>
      <c r="G657" s="89"/>
      <c r="H657" s="144"/>
      <c r="I657" s="144"/>
      <c r="J657" s="91">
        <f t="shared" si="19"/>
        <v>0</v>
      </c>
      <c r="K657" s="144"/>
      <c r="L657" s="145" t="s">
        <v>416</v>
      </c>
    </row>
    <row r="658" spans="2:12" x14ac:dyDescent="0.25">
      <c r="B658" s="143"/>
      <c r="C658" s="89" t="s">
        <v>1232</v>
      </c>
      <c r="D658" s="90" t="s">
        <v>1233</v>
      </c>
      <c r="E658" s="89">
        <v>31204</v>
      </c>
      <c r="F658" s="89" t="s">
        <v>20</v>
      </c>
      <c r="G658" s="89"/>
      <c r="H658" s="144"/>
      <c r="I658" s="144"/>
      <c r="J658" s="91">
        <f t="shared" si="19"/>
        <v>0</v>
      </c>
      <c r="K658" s="144"/>
      <c r="L658" s="145" t="s">
        <v>416</v>
      </c>
    </row>
    <row r="659" spans="2:12" x14ac:dyDescent="0.25">
      <c r="B659" s="143"/>
      <c r="C659" s="89" t="s">
        <v>1234</v>
      </c>
      <c r="D659" s="90" t="s">
        <v>1235</v>
      </c>
      <c r="E659" s="89">
        <v>31204</v>
      </c>
      <c r="F659" s="89" t="s">
        <v>20</v>
      </c>
      <c r="G659" s="89"/>
      <c r="H659" s="144"/>
      <c r="I659" s="144"/>
      <c r="J659" s="91">
        <f t="shared" si="19"/>
        <v>0</v>
      </c>
      <c r="K659" s="144"/>
      <c r="L659" s="145" t="s">
        <v>416</v>
      </c>
    </row>
    <row r="660" spans="2:12" x14ac:dyDescent="0.25">
      <c r="B660" s="143"/>
      <c r="C660" s="89" t="s">
        <v>1236</v>
      </c>
      <c r="D660" s="90" t="s">
        <v>1237</v>
      </c>
      <c r="E660" s="89">
        <v>31204</v>
      </c>
      <c r="F660" s="89" t="s">
        <v>20</v>
      </c>
      <c r="G660" s="89"/>
      <c r="H660" s="144"/>
      <c r="I660" s="144"/>
      <c r="J660" s="91">
        <f t="shared" si="19"/>
        <v>0</v>
      </c>
      <c r="K660" s="144"/>
      <c r="L660" s="145" t="s">
        <v>416</v>
      </c>
    </row>
    <row r="661" spans="2:12" x14ac:dyDescent="0.25">
      <c r="B661" s="143"/>
      <c r="C661" s="89" t="s">
        <v>1238</v>
      </c>
      <c r="D661" s="90" t="s">
        <v>1239</v>
      </c>
      <c r="E661" s="89">
        <v>31204</v>
      </c>
      <c r="F661" s="89" t="s">
        <v>20</v>
      </c>
      <c r="G661" s="89"/>
      <c r="H661" s="144"/>
      <c r="I661" s="144"/>
      <c r="J661" s="91">
        <f t="shared" si="19"/>
        <v>0</v>
      </c>
      <c r="K661" s="144"/>
      <c r="L661" s="145" t="s">
        <v>416</v>
      </c>
    </row>
    <row r="662" spans="2:12" x14ac:dyDescent="0.25">
      <c r="B662" s="143"/>
      <c r="C662" s="89" t="s">
        <v>1240</v>
      </c>
      <c r="D662" s="90" t="s">
        <v>1241</v>
      </c>
      <c r="E662" s="89">
        <v>31207</v>
      </c>
      <c r="F662" s="89" t="s">
        <v>20</v>
      </c>
      <c r="G662" s="89"/>
      <c r="H662" s="144"/>
      <c r="I662" s="144"/>
      <c r="J662" s="91">
        <f t="shared" si="19"/>
        <v>0</v>
      </c>
      <c r="K662" s="144"/>
      <c r="L662" s="145" t="s">
        <v>416</v>
      </c>
    </row>
    <row r="663" spans="2:12" x14ac:dyDescent="0.25">
      <c r="B663" s="143"/>
      <c r="C663" s="89" t="s">
        <v>1242</v>
      </c>
      <c r="D663" s="90" t="s">
        <v>1243</v>
      </c>
      <c r="E663" s="89">
        <v>32301</v>
      </c>
      <c r="F663" s="89" t="s">
        <v>20</v>
      </c>
      <c r="G663" s="89"/>
      <c r="H663" s="144"/>
      <c r="I663" s="144"/>
      <c r="J663" s="91">
        <f t="shared" si="19"/>
        <v>0</v>
      </c>
      <c r="K663" s="144"/>
      <c r="L663" s="145" t="s">
        <v>416</v>
      </c>
    </row>
    <row r="664" spans="2:12" x14ac:dyDescent="0.25">
      <c r="B664" s="143"/>
      <c r="C664" s="89" t="s">
        <v>1244</v>
      </c>
      <c r="D664" s="90" t="s">
        <v>1245</v>
      </c>
      <c r="E664" s="89">
        <v>32301</v>
      </c>
      <c r="F664" s="89" t="s">
        <v>20</v>
      </c>
      <c r="G664" s="89"/>
      <c r="H664" s="144"/>
      <c r="I664" s="144"/>
      <c r="J664" s="91">
        <f t="shared" si="19"/>
        <v>0</v>
      </c>
      <c r="K664" s="144"/>
      <c r="L664" s="145" t="s">
        <v>416</v>
      </c>
    </row>
    <row r="665" spans="2:12" x14ac:dyDescent="0.25">
      <c r="B665" s="143"/>
      <c r="C665" s="89" t="s">
        <v>1246</v>
      </c>
      <c r="D665" s="90" t="s">
        <v>1247</v>
      </c>
      <c r="E665" s="89">
        <v>32301</v>
      </c>
      <c r="F665" s="89" t="s">
        <v>20</v>
      </c>
      <c r="G665" s="89"/>
      <c r="H665" s="144"/>
      <c r="I665" s="144"/>
      <c r="J665" s="91">
        <f t="shared" si="19"/>
        <v>0</v>
      </c>
      <c r="K665" s="144"/>
      <c r="L665" s="145" t="s">
        <v>416</v>
      </c>
    </row>
    <row r="666" spans="2:12" ht="28.5" x14ac:dyDescent="0.25">
      <c r="B666" s="143"/>
      <c r="C666" s="89" t="s">
        <v>1248</v>
      </c>
      <c r="D666" s="90" t="s">
        <v>1249</v>
      </c>
      <c r="E666" s="89">
        <v>11106</v>
      </c>
      <c r="F666" s="89" t="s">
        <v>20</v>
      </c>
      <c r="G666" s="89"/>
      <c r="H666" s="144"/>
      <c r="I666" s="144"/>
      <c r="J666" s="91">
        <f t="shared" si="19"/>
        <v>0</v>
      </c>
      <c r="K666" s="144"/>
      <c r="L666" s="145" t="s">
        <v>416</v>
      </c>
    </row>
    <row r="667" spans="2:12" x14ac:dyDescent="0.25">
      <c r="B667" s="143"/>
      <c r="C667" s="89" t="s">
        <v>1250</v>
      </c>
      <c r="D667" s="90" t="s">
        <v>1251</v>
      </c>
      <c r="E667" s="89">
        <v>31204</v>
      </c>
      <c r="F667" s="89" t="s">
        <v>20</v>
      </c>
      <c r="G667" s="89"/>
      <c r="H667" s="144"/>
      <c r="I667" s="144"/>
      <c r="J667" s="91"/>
      <c r="K667" s="144"/>
      <c r="L667" s="145" t="s">
        <v>416</v>
      </c>
    </row>
    <row r="668" spans="2:12" x14ac:dyDescent="0.25">
      <c r="B668" s="48"/>
      <c r="C668" s="13" t="s">
        <v>1252</v>
      </c>
      <c r="D668" s="12" t="s">
        <v>1253</v>
      </c>
      <c r="E668" s="13">
        <v>12102</v>
      </c>
      <c r="F668" s="13" t="s">
        <v>23</v>
      </c>
      <c r="G668" s="13"/>
      <c r="H668" s="17"/>
      <c r="I668" s="17"/>
      <c r="J668" s="14">
        <f t="shared" si="19"/>
        <v>0</v>
      </c>
      <c r="K668" s="17"/>
      <c r="L668" s="49"/>
    </row>
    <row r="669" spans="2:12" x14ac:dyDescent="0.25">
      <c r="B669" s="48"/>
      <c r="C669" s="13" t="s">
        <v>1254</v>
      </c>
      <c r="D669" s="12" t="s">
        <v>1255</v>
      </c>
      <c r="E669" s="13">
        <v>12102</v>
      </c>
      <c r="F669" s="13" t="s">
        <v>23</v>
      </c>
      <c r="G669" s="13"/>
      <c r="H669" s="17"/>
      <c r="I669" s="17"/>
      <c r="J669" s="14">
        <f t="shared" si="19"/>
        <v>0</v>
      </c>
      <c r="K669" s="17"/>
      <c r="L669" s="49"/>
    </row>
    <row r="670" spans="2:12" x14ac:dyDescent="0.25">
      <c r="B670" s="149"/>
      <c r="C670" s="89" t="s">
        <v>1256</v>
      </c>
      <c r="D670" s="109" t="s">
        <v>1257</v>
      </c>
      <c r="E670" s="108"/>
      <c r="F670" s="108" t="s">
        <v>20</v>
      </c>
      <c r="G670" s="108"/>
      <c r="H670" s="150"/>
      <c r="I670" s="150"/>
      <c r="J670" s="110">
        <f t="shared" si="19"/>
        <v>0</v>
      </c>
      <c r="K670" s="150"/>
      <c r="L670" s="145" t="s">
        <v>416</v>
      </c>
    </row>
    <row r="671" spans="2:12" ht="15" thickBot="1" x14ac:dyDescent="0.3">
      <c r="B671" s="50"/>
      <c r="C671" s="26" t="s">
        <v>1258</v>
      </c>
      <c r="D671" s="27" t="s">
        <v>42</v>
      </c>
      <c r="E671" s="26"/>
      <c r="F671" s="26"/>
      <c r="G671" s="26"/>
      <c r="H671" s="51"/>
      <c r="I671" s="51"/>
      <c r="J671" s="28">
        <f t="shared" si="19"/>
        <v>0</v>
      </c>
      <c r="K671" s="51"/>
      <c r="L671" s="52"/>
    </row>
    <row r="672" spans="2:12" ht="15.75" thickBot="1" x14ac:dyDescent="0.3">
      <c r="B672" s="30" t="e">
        <f>#REF!</f>
        <v>#REF!</v>
      </c>
      <c r="C672" s="151" t="e">
        <f>#REF!</f>
        <v>#REF!</v>
      </c>
      <c r="D672" s="151"/>
      <c r="E672" s="31"/>
      <c r="F672" s="31"/>
      <c r="G672" s="31"/>
      <c r="H672" s="32"/>
      <c r="I672" s="32"/>
      <c r="J672" s="33"/>
      <c r="K672" s="32">
        <f>SUM(K651,K646,K641,K638,K634,K620,K584,K520,K463,K453,K414,K407,K390,K387,K367,K335,K304,K282,K225,K192,K175,K137,K100,K83,K25,K12)</f>
        <v>0</v>
      </c>
      <c r="L672" s="34"/>
    </row>
    <row r="673" spans="2:12" ht="15.75" thickBot="1" x14ac:dyDescent="0.3">
      <c r="B673" s="30" t="e">
        <f>#REF!</f>
        <v>#REF!</v>
      </c>
      <c r="C673" s="151" t="e">
        <f>#REF!</f>
        <v>#REF!</v>
      </c>
      <c r="D673" s="151"/>
      <c r="E673" s="31"/>
      <c r="F673" s="31"/>
      <c r="G673" s="31"/>
      <c r="H673" s="32"/>
      <c r="I673" s="32"/>
      <c r="J673" s="33"/>
      <c r="K673" s="32"/>
      <c r="L673" s="34"/>
    </row>
    <row r="674" spans="2:12" ht="15.75" thickBot="1" x14ac:dyDescent="0.3">
      <c r="B674" s="30" t="e">
        <f>#REF!</f>
        <v>#REF!</v>
      </c>
      <c r="C674" s="151" t="e">
        <f>#REF!</f>
        <v>#REF!</v>
      </c>
      <c r="D674" s="151"/>
      <c r="E674" s="31"/>
      <c r="F674" s="31"/>
      <c r="G674" s="31"/>
      <c r="H674" s="32"/>
      <c r="I674" s="32"/>
      <c r="J674" s="33"/>
      <c r="K674" s="32"/>
      <c r="L674" s="34"/>
    </row>
    <row r="675" spans="2:12" ht="15" thickBot="1" x14ac:dyDescent="0.3">
      <c r="B675" s="56"/>
      <c r="C675" s="57"/>
      <c r="D675" s="58"/>
      <c r="E675" s="57"/>
      <c r="F675" s="57"/>
      <c r="G675" s="57"/>
      <c r="H675" s="59"/>
      <c r="I675" s="59"/>
      <c r="J675" s="60"/>
      <c r="K675" s="59"/>
      <c r="L675" s="61"/>
    </row>
    <row r="676" spans="2:12" ht="27.75" customHeight="1" thickBot="1" x14ac:dyDescent="0.3">
      <c r="B676" s="62" t="e">
        <f>#REF!</f>
        <v>#REF!</v>
      </c>
      <c r="C676" s="152" t="e">
        <f>#REF!</f>
        <v>#REF!</v>
      </c>
      <c r="D676" s="152"/>
      <c r="E676" s="63"/>
      <c r="F676" s="63"/>
      <c r="G676" s="63"/>
      <c r="H676" s="64"/>
      <c r="I676" s="64"/>
      <c r="J676" s="65"/>
      <c r="K676" s="64">
        <f>K672+K673+K674</f>
        <v>0</v>
      </c>
      <c r="L676" s="66"/>
    </row>
  </sheetData>
  <mergeCells count="35">
    <mergeCell ref="C641:D641"/>
    <mergeCell ref="C646:D646"/>
    <mergeCell ref="C651:D651"/>
    <mergeCell ref="C520:D520"/>
    <mergeCell ref="C584:D584"/>
    <mergeCell ref="C620:D620"/>
    <mergeCell ref="C634:D634"/>
    <mergeCell ref="C638:D638"/>
    <mergeCell ref="C390:D390"/>
    <mergeCell ref="C407:D407"/>
    <mergeCell ref="C414:D414"/>
    <mergeCell ref="C453:D453"/>
    <mergeCell ref="C463:D463"/>
    <mergeCell ref="C335:D335"/>
    <mergeCell ref="C367:D367"/>
    <mergeCell ref="C387:D387"/>
    <mergeCell ref="C192:D192"/>
    <mergeCell ref="C225:D225"/>
    <mergeCell ref="C282:D282"/>
    <mergeCell ref="C672:D672"/>
    <mergeCell ref="C673:D673"/>
    <mergeCell ref="C674:D674"/>
    <mergeCell ref="C676:D676"/>
    <mergeCell ref="B2:L8"/>
    <mergeCell ref="H9:K9"/>
    <mergeCell ref="B9:C9"/>
    <mergeCell ref="D9:G9"/>
    <mergeCell ref="C175:D175"/>
    <mergeCell ref="C11:D11"/>
    <mergeCell ref="C25:D25"/>
    <mergeCell ref="C83:D83"/>
    <mergeCell ref="C100:D100"/>
    <mergeCell ref="C137:D137"/>
    <mergeCell ref="C12:D12"/>
    <mergeCell ref="C304:D304"/>
  </mergeCells>
  <phoneticPr fontId="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9b0f1c-f537-419b-89a2-b0342d761018">
      <Terms xmlns="http://schemas.microsoft.com/office/infopath/2007/PartnerControls"/>
    </lcf76f155ced4ddcb4097134ff3c332f>
    <TaxCatchAll xmlns="849d6862-052a-49b1-a4cf-a848870bfc7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FCC91B27DA764FBF4FE9C65AFA9EDE" ma:contentTypeVersion="19" ma:contentTypeDescription="Create a new document." ma:contentTypeScope="" ma:versionID="49055fcc1262f795a45a442936d1164d">
  <xsd:schema xmlns:xsd="http://www.w3.org/2001/XMLSchema" xmlns:xs="http://www.w3.org/2001/XMLSchema" xmlns:p="http://schemas.microsoft.com/office/2006/metadata/properties" xmlns:ns2="849d6862-052a-49b1-a4cf-a848870bfc78" xmlns:ns3="849b0f1c-f537-419b-89a2-b0342d761018" targetNamespace="http://schemas.microsoft.com/office/2006/metadata/properties" ma:root="true" ma:fieldsID="41cd7cce1f2686ff7409bb8506bb5922" ns2:_="" ns3:_="">
    <xsd:import namespace="849d6862-052a-49b1-a4cf-a848870bfc78"/>
    <xsd:import namespace="849b0f1c-f537-419b-89a2-b0342d76101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d6862-052a-49b1-a4cf-a848870bfc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76bcde7-ef5b-45e7-bc15-1450c665942a}" ma:internalName="TaxCatchAll" ma:showField="CatchAllData" ma:web="849d6862-052a-49b1-a4cf-a848870bfc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b0f1c-f537-419b-89a2-b0342d761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f943b79-d534-4561-a186-a94da0290b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25CE39-ED1E-492E-B725-6B3C14E164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C45EBC-422C-4630-AB39-E4273774BDBA}">
  <ds:schemaRefs>
    <ds:schemaRef ds:uri="http://schemas.microsoft.com/office/2006/metadata/properties"/>
    <ds:schemaRef ds:uri="http://schemas.microsoft.com/office/infopath/2007/PartnerControls"/>
    <ds:schemaRef ds:uri="849b0f1c-f537-419b-89a2-b0342d761018"/>
    <ds:schemaRef ds:uri="849d6862-052a-49b1-a4cf-a848870bfc78"/>
  </ds:schemaRefs>
</ds:datastoreItem>
</file>

<file path=customXml/itemProps3.xml><?xml version="1.0" encoding="utf-8"?>
<ds:datastoreItem xmlns:ds="http://schemas.openxmlformats.org/officeDocument/2006/customXml" ds:itemID="{222EE437-19F6-46BE-AA85-027EEB96B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d6862-052a-49b1-a4cf-a848870bfc78"/>
    <ds:schemaRef ds:uri="849b0f1c-f537-419b-89a2-b0342d761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APERTURA CIF</vt:lpstr>
    </vt:vector>
  </TitlesOfParts>
  <Manager/>
  <Company>Arcos Dorados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Pucheta</dc:creator>
  <cp:keywords/>
  <dc:description/>
  <cp:lastModifiedBy>Ale Vigano</cp:lastModifiedBy>
  <cp:revision/>
  <dcterms:created xsi:type="dcterms:W3CDTF">2025-01-14T20:39:54Z</dcterms:created>
  <dcterms:modified xsi:type="dcterms:W3CDTF">2025-10-12T18:53:01Z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0x010100A6FCC91B27DA764FBF4FE9C65AFA9EDE</vt:lpwstr>
  </property>
  <property fmtid="{D5CDD505-2E9C-101B-9397-08002B2CF9AE}" pid="3" name="MediaServiceImageTags">
    <vt:lpwstr/>
  </property>
</Properties>
</file>