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cBride Work\Documents\GradSchool\Projects\PSRC\"/>
    </mc:Choice>
  </mc:AlternateContent>
  <xr:revisionPtr revIDLastSave="0" documentId="13_ncr:1_{CCA34D50-0E78-4746-9A7D-3AD730E4DDED}" xr6:coauthVersionLast="47" xr6:coauthVersionMax="47" xr10:uidLastSave="{00000000-0000-0000-0000-000000000000}"/>
  <bookViews>
    <workbookView xWindow="-120" yWindow="-120" windowWidth="29040" windowHeight="15840" firstSheet="1" activeTab="1" xr2:uid="{709D6556-256D-48BE-B2F9-014E33A7D899}"/>
  </bookViews>
  <sheets>
    <sheet name="Sheet4" sheetId="4" r:id="rId1"/>
    <sheet name="Model 3A 08-11-2021" sheetId="5" r:id="rId2"/>
    <sheet name="VLOOKUP Class Name Reference" sheetId="6" r:id="rId3"/>
    <sheet name="VLOOKUP Var Name Reference" sheetId="7" r:id="rId4"/>
  </sheets>
  <definedNames>
    <definedName name="_xlnm._FilterDatabase" localSheetId="0" hidden="1">Sheet4!$A$1:$F$1</definedName>
  </definedNames>
  <calcPr calcId="191029"/>
  <pivotCaches>
    <pivotCache cacheId="0" r:id="rId5"/>
    <pivotCache cacheId="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McBride Work</author>
  </authors>
  <commentList>
    <comment ref="A1" authorId="0" shapeId="0" xr:uid="{EEE70EB4-4D8E-47EA-9B51-71DFFA289732}">
      <text>
        <r>
          <rPr>
            <b/>
            <sz val="9"/>
            <color indexed="81"/>
            <rFont val="Tahoma"/>
            <family val="2"/>
          </rPr>
          <t>McBride Work:</t>
        </r>
        <r>
          <rPr>
            <sz val="9"/>
            <color indexed="81"/>
            <rFont val="Tahoma"/>
            <family val="2"/>
          </rPr>
          <t xml:space="preserve">
Parameterization using Reference Class 4</t>
        </r>
      </text>
    </comment>
  </commentList>
</comments>
</file>

<file path=xl/sharedStrings.xml><?xml version="1.0" encoding="utf-8"?>
<sst xmlns="http://schemas.openxmlformats.org/spreadsheetml/2006/main" count="1309" uniqueCount="152">
  <si>
    <t xml:space="preserve"> C#1      ON</t>
  </si>
  <si>
    <t xml:space="preserve"> C#2      ON</t>
  </si>
  <si>
    <t xml:space="preserve"> C#3      ON</t>
  </si>
  <si>
    <t xml:space="preserve"> C#5      ON</t>
  </si>
  <si>
    <t>Estimate</t>
  </si>
  <si>
    <t>S.E.</t>
  </si>
  <si>
    <t>CLUSTN_1</t>
  </si>
  <si>
    <t>CLUSTN_2</t>
  </si>
  <si>
    <t>CLUSTN_3</t>
  </si>
  <si>
    <t xml:space="preserve"> C#6      ON</t>
  </si>
  <si>
    <t xml:space="preserve"> Intercepts</t>
  </si>
  <si>
    <t>Intercepts</t>
  </si>
  <si>
    <t>C#1</t>
  </si>
  <si>
    <t>C#2</t>
  </si>
  <si>
    <t>C#3</t>
  </si>
  <si>
    <t>C#5</t>
  </si>
  <si>
    <t>Est./S.E.</t>
  </si>
  <si>
    <t>P-Value</t>
  </si>
  <si>
    <t>UT_SAF</t>
  </si>
  <si>
    <t>UT_FRQ</t>
  </si>
  <si>
    <t>UT_REL</t>
  </si>
  <si>
    <t>UB_SHR</t>
  </si>
  <si>
    <t>UB_GRN</t>
  </si>
  <si>
    <t>UB_LAN</t>
  </si>
  <si>
    <t>UB_RLN</t>
  </si>
  <si>
    <t>UB_AMN</t>
  </si>
  <si>
    <t>RES30M</t>
  </si>
  <si>
    <t>RESAFF</t>
  </si>
  <si>
    <t>RESCLO</t>
  </si>
  <si>
    <t>RESHWY</t>
  </si>
  <si>
    <t>RESSCH</t>
  </si>
  <si>
    <t>RESSPA</t>
  </si>
  <si>
    <t>RESTRA</t>
  </si>
  <si>
    <t>RESWAL</t>
  </si>
  <si>
    <t>CARLVR</t>
  </si>
  <si>
    <t>RACWHT</t>
  </si>
  <si>
    <t>RACASN</t>
  </si>
  <si>
    <t>RACHIS</t>
  </si>
  <si>
    <t>RACBLK</t>
  </si>
  <si>
    <t>FEMALE</t>
  </si>
  <si>
    <t>SCHOOL</t>
  </si>
  <si>
    <t>WORKER</t>
  </si>
  <si>
    <t>HINCLO</t>
  </si>
  <si>
    <t>N00_04</t>
  </si>
  <si>
    <t>N05_15</t>
  </si>
  <si>
    <t>N16_17</t>
  </si>
  <si>
    <t>LICENS</t>
  </si>
  <si>
    <t>CMPLXT</t>
  </si>
  <si>
    <t>AGEGRP_1</t>
  </si>
  <si>
    <t>AGEGRP_2</t>
  </si>
  <si>
    <t>C#6</t>
  </si>
  <si>
    <t>Var</t>
  </si>
  <si>
    <t>class</t>
  </si>
  <si>
    <t>Row Labels</t>
  </si>
  <si>
    <t>Column Labels</t>
  </si>
  <si>
    <t>Sum of P-Value</t>
  </si>
  <si>
    <t>Sum of Estimate</t>
  </si>
  <si>
    <t>rm</t>
  </si>
  <si>
    <t>transit</t>
  </si>
  <si>
    <t>diverse</t>
  </si>
  <si>
    <t>walker</t>
  </si>
  <si>
    <t>carpool</t>
  </si>
  <si>
    <t>passenger</t>
  </si>
  <si>
    <t>RM</t>
  </si>
  <si>
    <t>bc clustN_3</t>
  </si>
  <si>
    <t>!  Very nice</t>
  </si>
  <si>
    <t>NUFVHS</t>
  </si>
  <si>
    <t>CARLSS</t>
  </si>
  <si>
    <t>SEQ_2</t>
  </si>
  <si>
    <t>SEQ_3</t>
  </si>
  <si>
    <t>SEQ_4</t>
  </si>
  <si>
    <t>SEQ_1</t>
  </si>
  <si>
    <t>SEQ_5</t>
  </si>
  <si>
    <t xml:space="preserve"> C#4      ON</t>
  </si>
  <si>
    <t>Transit</t>
  </si>
  <si>
    <t>Passenger</t>
  </si>
  <si>
    <t>Diverse</t>
  </si>
  <si>
    <t>Solitary</t>
  </si>
  <si>
    <t>Walker</t>
  </si>
  <si>
    <t>Non-solitary</t>
  </si>
  <si>
    <t>Class ID</t>
  </si>
  <si>
    <t>Class Name</t>
  </si>
  <si>
    <t>P-Val by class</t>
  </si>
  <si>
    <t>Est by class</t>
  </si>
  <si>
    <t>Var ID</t>
  </si>
  <si>
    <t>Var Name</t>
  </si>
  <si>
    <t>Var Desc</t>
  </si>
  <si>
    <t>How important when chose current home: Being within a reasonably short commute to work</t>
  </si>
  <si>
    <t>How important when chose current home: Affordability</t>
  </si>
  <si>
    <t>How important when chose current home: Being close to family or friends</t>
  </si>
  <si>
    <t>How important when chose current home: Being close to the highway</t>
  </si>
  <si>
    <t>How important when chose current home: Quality of schools (K-12)</t>
  </si>
  <si>
    <t>How important when chose current home: Having space &amp; separation from others</t>
  </si>
  <si>
    <t>How important when chose current home: Being close to public transit</t>
  </si>
  <si>
    <t>How important when chose current home: Having a walkable neighborhood and being near local activities</t>
  </si>
  <si>
    <t>Only uses car</t>
  </si>
  <si>
    <t>Race: White</t>
  </si>
  <si>
    <t>Race: Asian</t>
  </si>
  <si>
    <t>Race: Hispanic</t>
  </si>
  <si>
    <t>Race: Black</t>
  </si>
  <si>
    <t>Age 18–34</t>
  </si>
  <si>
    <t>Age 35–64</t>
  </si>
  <si>
    <t>Female</t>
  </si>
  <si>
    <t>Worker</t>
  </si>
  <si>
    <t>Income below the SSS</t>
  </si>
  <si>
    <t>Minors age 0–4 in household</t>
  </si>
  <si>
    <t>Minors age 5–15 in household</t>
  </si>
  <si>
    <t>Minors age 16–17 in household</t>
  </si>
  <si>
    <t>Has driver's license</t>
  </si>
  <si>
    <t>Carless household</t>
  </si>
  <si>
    <t>Sequence: School day</t>
  </si>
  <si>
    <t>SEQ_6</t>
  </si>
  <si>
    <t>Complexity (measure of how complex their day is)</t>
  </si>
  <si>
    <t>SQ1FEM</t>
  </si>
  <si>
    <t>SQ2FEM</t>
  </si>
  <si>
    <t>SQ3FEM</t>
  </si>
  <si>
    <t>SQ4FEM</t>
  </si>
  <si>
    <t>SQ5FEM</t>
  </si>
  <si>
    <t>RACOTH</t>
  </si>
  <si>
    <t>Race: Other</t>
  </si>
  <si>
    <t>AGEGRP_3</t>
  </si>
  <si>
    <t>Age 65+</t>
  </si>
  <si>
    <t>SEQ_N</t>
  </si>
  <si>
    <t>Sequence: NONE</t>
  </si>
  <si>
    <t>Number of vehicles &gt;= Number of adults in household</t>
  </si>
  <si>
    <t>Interaction: Home day sequence and female</t>
  </si>
  <si>
    <t>Sequence: Home day</t>
  </si>
  <si>
    <t>Sequence: Errands day</t>
  </si>
  <si>
    <t>Sequence: Atypical work day</t>
  </si>
  <si>
    <t>Sequence: Travel day</t>
  </si>
  <si>
    <t>Interaction: School day sequence and female</t>
  </si>
  <si>
    <t>Interaction: Errands day sequence and female</t>
  </si>
  <si>
    <t>Sequence: Typical work day</t>
  </si>
  <si>
    <t>Interaction: Typical work day sequence and female</t>
  </si>
  <si>
    <t>Interaction: Atypical work day sequence and female</t>
  </si>
  <si>
    <t>Use transit more: Safer ways to get to stops</t>
  </si>
  <si>
    <t>Use transit more: Increased frequency</t>
  </si>
  <si>
    <t>Use transit more: Increased reliability</t>
  </si>
  <si>
    <t>Use bike more: Shared use path or protected bike lane</t>
  </si>
  <si>
    <t>Use bike more: Neighborhood greenway</t>
  </si>
  <si>
    <t>Use bike more: Bike lane</t>
  </si>
  <si>
    <t>Use bike more: Shared roadway lane</t>
  </si>
  <si>
    <t>Use bike more: End of trip amenities</t>
  </si>
  <si>
    <t>At least 1 vehicle per adult in HH</t>
  </si>
  <si>
    <t>Home choice: Affordability</t>
  </si>
  <si>
    <t>Home choice: Being close to family or friends</t>
  </si>
  <si>
    <t>Home choice: Being close to the highway</t>
  </si>
  <si>
    <t>Home choice: Quality of schools (K-12)</t>
  </si>
  <si>
    <t>Home choice: Space &amp; separation from others</t>
  </si>
  <si>
    <t>Home choice: Close to public transit</t>
  </si>
  <si>
    <t>Home choice: Walkable neighborhood, near local activities</t>
  </si>
  <si>
    <t>Home choice: Reasonably short commute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</si>
</sst>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NumberFormat="1"/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25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  <color auto="1"/>
      </font>
    </dxf>
    <dxf>
      <font>
        <b/>
        <i val="0"/>
      </font>
    </dxf>
    <dxf>
      <font>
        <b/>
        <i val="0"/>
        <color auto="1"/>
      </font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</font>
    </dxf>
    <dxf>
      <font>
        <b/>
      </font>
    </dxf>
    <dxf>
      <font>
        <b/>
      </font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Bride Work" refreshedDate="44503.679166203707" createdVersion="7" refreshedVersion="7" minRefreshableVersion="3" recordCount="175" xr:uid="{B144B15B-5E47-4190-B3FE-15DBB677C4B2}">
  <cacheSource type="worksheet">
    <worksheetSource ref="A1:F176" sheet="Sheet4"/>
  </cacheSource>
  <cacheFields count="6">
    <cacheField name="class" numFmtId="0">
      <sharedItems count="10">
        <s v="transit"/>
        <s v="passenger"/>
        <s v="diverse"/>
        <s v="walker"/>
        <s v="carpool"/>
        <s v="C#2" u="1"/>
        <s v="C#3" u="1"/>
        <s v="C#5" u="1"/>
        <s v="C#6" u="1"/>
        <s v="C#1" u="1"/>
      </sharedItems>
    </cacheField>
    <cacheField name="Var" numFmtId="0">
      <sharedItems count="35">
        <s v="AGEGRP_1"/>
        <s v="AGEGRP_2"/>
        <s v="CARLVR"/>
        <s v="CLUSTN_1"/>
        <s v="CLUSTN_2"/>
        <s v="CLUSTN_3"/>
        <s v="CMPLXT"/>
        <s v="FEMALE"/>
        <s v="HINCLO"/>
        <s v="LICENS"/>
        <s v="N00_04"/>
        <s v="N05_15"/>
        <s v="N16_17"/>
        <s v="RACASN"/>
        <s v="RACBLK"/>
        <s v="RACHIS"/>
        <s v="RACWHT"/>
        <s v="RES30M"/>
        <s v="RESAFF"/>
        <s v="RESCLO"/>
        <s v="RESHWY"/>
        <s v="RESSCH"/>
        <s v="RESSPA"/>
        <s v="RESTRA"/>
        <s v="RESWAL"/>
        <s v="SCHOOL"/>
        <s v="UB_AMN"/>
        <s v="UB_GRN"/>
        <s v="UB_LAN"/>
        <s v="UB_RLN"/>
        <s v="UB_SHR"/>
        <s v="UT_FRQ"/>
        <s v="UT_REL"/>
        <s v="UT_SAF"/>
        <s v="WORKER"/>
      </sharedItems>
    </cacheField>
    <cacheField name="Estimate" numFmtId="0">
      <sharedItems containsSemiMixedTypes="0" containsString="0" containsNumber="1" minValue="-33.204999999999998" maxValue="27.652999999999999"/>
    </cacheField>
    <cacheField name="S.E." numFmtId="0">
      <sharedItems containsSemiMixedTypes="0" containsString="0" containsNumber="1" minValue="7.9000000000000001E-2" maxValue="4.5140000000000002"/>
    </cacheField>
    <cacheField name="Est./S.E." numFmtId="0">
      <sharedItems containsSemiMixedTypes="0" containsString="0" containsNumber="1" minValue="-11.769" maxValue="11.632999999999999"/>
    </cacheField>
    <cacheField name="P-Value" numFmtId="164">
      <sharedItems containsSemiMixedTypes="0" containsString="0" containsNumber="1" minValue="0" maxValue="0.992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Bride Work" refreshedDate="44508.770759027779" createdVersion="7" refreshedVersion="7" minRefreshableVersion="3" recordCount="215" xr:uid="{FA06EEA1-0B3A-43C9-84CC-02192510BA08}">
  <cacheSource type="worksheet">
    <worksheetSource ref="A1:F216" sheet="Model 3A 08-11-2021"/>
  </cacheSource>
  <cacheFields count="6">
    <cacheField name="Class Name" numFmtId="0">
      <sharedItems count="5">
        <s v="Transit"/>
        <s v="Passenger"/>
        <s v="Diverse"/>
        <s v="Walker"/>
        <s v="Non-solitary"/>
      </sharedItems>
    </cacheField>
    <cacheField name="Var Name" numFmtId="0">
      <sharedItems count="84">
        <s v="Use transit more: Safer ways to get to stops"/>
        <s v="Use transit more: Increased frequency"/>
        <s v="Use transit more: Increased reliability"/>
        <s v="Use bike more: Shared use path or protected bike lane"/>
        <s v="Use bike more: Neighborhood greenway"/>
        <s v="Use bike more: Bike lane"/>
        <s v="Use bike more: Shared roadway lane"/>
        <s v="Use bike more: End of trip amenities"/>
        <s v="Home choice: Reasonably short commute to work"/>
        <s v="Home choice: Affordability"/>
        <s v="Home choice: Being close to family or friends"/>
        <s v="Home choice: Being close to the highway"/>
        <s v="Home choice: Quality of schools (K-12)"/>
        <s v="Home choice: Space &amp; separation from others"/>
        <s v="Home choice: Close to public transit"/>
        <s v="Home choice: Walkable neighborhood, near local activities"/>
        <s v="Only uses car"/>
        <s v="Race: White"/>
        <s v="Race: Asian"/>
        <s v="Race: Hispanic"/>
        <s v="Race: Black"/>
        <s v="Age 18–34"/>
        <s v="Age 35–64"/>
        <s v="At least 1 vehicle per adult in HH"/>
        <s v="Carless household"/>
        <s v="Female"/>
        <s v="Worker"/>
        <s v="Income below the SSS"/>
        <s v="Minors age 0–4 in household"/>
        <s v="Minors age 5–15 in household"/>
        <s v="Minors age 16–17 in household"/>
        <s v="Has driver's license"/>
        <s v="Sequence: Home day"/>
        <s v="Sequence: Typical work day"/>
        <s v="Sequence: School day"/>
        <s v="Sequence: Errands day"/>
        <s v="Sequence: Atypical work day"/>
        <s v="Complexity (measure of how complex their day is)"/>
        <s v="Interaction: Home day sequence and female"/>
        <s v="Interaction: Typical work day sequence and female"/>
        <s v="Interaction: School day sequence and female"/>
        <s v="Interaction: Errands day sequence and female"/>
        <s v="Interaction: Atypical work day sequence and female"/>
        <s v="UB_AMN" u="1"/>
        <s v="CL1FEM" u="1"/>
        <s v="CL2FEM" u="1"/>
        <s v="CL3FEM" u="1"/>
        <s v="SEQ_3" u="1"/>
        <s v="CL4FEM" u="1"/>
        <s v="CL5FEM" u="1"/>
        <s v="UT_SAF" u="1"/>
        <s v="NUFVHS" u="1"/>
        <s v="CMPLXT" u="1"/>
        <s v="RESSPA" u="1"/>
        <s v="UB_SHR" u="1"/>
        <s v="RESHWY" u="1"/>
        <s v="CARLVR" u="1"/>
        <s v="SEQ_2" u="1"/>
        <s v="UT_FRQ" u="1"/>
        <s v="RACWHT" u="1"/>
        <s v="RACBLK" u="1"/>
        <s v="SEQ_1" u="1"/>
        <s v="N16_17" u="1"/>
        <s v="RESSCH" u="1"/>
        <s v="UB_RLN" u="1"/>
        <s v="RACASN" u="1"/>
        <s v="RACHIS" u="1"/>
        <s v="RESWAL" u="1"/>
        <s v="UB_GRN" u="1"/>
        <s v="AGEGRP_2" u="1"/>
        <s v="HINCLO" u="1"/>
        <s v="CARLSS" u="1"/>
        <s v="RESAFF" u="1"/>
        <s v="LICENS" u="1"/>
        <s v="RESTRA" u="1"/>
        <s v="SEQ_5" u="1"/>
        <s v="N00_04" u="1"/>
        <s v="UB_LAN" u="1"/>
        <s v="RES30M" u="1"/>
        <s v="N05_15" u="1"/>
        <s v="UT_REL" u="1"/>
        <s v="AGEGRP_1" u="1"/>
        <s v="SEQ_4" u="1"/>
        <s v="RESCLO" u="1"/>
      </sharedItems>
    </cacheField>
    <cacheField name="Estimate" numFmtId="164">
      <sharedItems containsSemiMixedTypes="0" containsString="0" containsNumber="1" minValue="-33.5" maxValue="28.95"/>
    </cacheField>
    <cacheField name="S.E." numFmtId="164">
      <sharedItems containsSemiMixedTypes="0" containsString="0" containsNumber="1" minValue="0" maxValue="8.702"/>
    </cacheField>
    <cacheField name="Est./S.E." numFmtId="164">
      <sharedItems containsSemiMixedTypes="0" containsString="0" containsNumber="1" minValue="-9.5609999999999999" maxValue="18.425999999999998"/>
    </cacheField>
    <cacheField name="P-Value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x v="0"/>
    <n v="0.56100000000000005"/>
    <n v="0.22500000000000001"/>
    <n v="2.488"/>
    <n v="1.2999999999999999E-2"/>
  </r>
  <r>
    <x v="0"/>
    <x v="1"/>
    <n v="0.27400000000000002"/>
    <n v="0.21299999999999999"/>
    <n v="1.2849999999999999"/>
    <n v="0.19900000000000001"/>
  </r>
  <r>
    <x v="0"/>
    <x v="2"/>
    <n v="-4.4089999999999998"/>
    <n v="1.258"/>
    <n v="-3.504"/>
    <n v="0"/>
  </r>
  <r>
    <x v="0"/>
    <x v="3"/>
    <n v="-0.72099999999999997"/>
    <n v="0.214"/>
    <n v="-3.363"/>
    <n v="1E-3"/>
  </r>
  <r>
    <x v="0"/>
    <x v="4"/>
    <n v="0.14799999999999999"/>
    <n v="0.17499999999999999"/>
    <n v="0.84899999999999998"/>
    <n v="0.39600000000000002"/>
  </r>
  <r>
    <x v="0"/>
    <x v="5"/>
    <n v="-0.377"/>
    <n v="0.495"/>
    <n v="-0.76100000000000001"/>
    <n v="0.44700000000000001"/>
  </r>
  <r>
    <x v="0"/>
    <x v="6"/>
    <n v="-3.8149999999999999"/>
    <n v="3.5579999999999998"/>
    <n v="-1.0720000000000001"/>
    <n v="0.28399999999999997"/>
  </r>
  <r>
    <x v="0"/>
    <x v="7"/>
    <n v="-2E-3"/>
    <n v="0.113"/>
    <n v="-2.1999999999999999E-2"/>
    <n v="0.98299999999999998"/>
  </r>
  <r>
    <x v="0"/>
    <x v="8"/>
    <n v="0.65100000000000002"/>
    <n v="0.182"/>
    <n v="3.573"/>
    <n v="0"/>
  </r>
  <r>
    <x v="0"/>
    <x v="9"/>
    <n v="-3.1739999999999999"/>
    <n v="0.44800000000000001"/>
    <n v="-7.0919999999999996"/>
    <n v="0"/>
  </r>
  <r>
    <x v="0"/>
    <x v="10"/>
    <n v="-0.182"/>
    <n v="0.3"/>
    <n v="-0.60699999999999998"/>
    <n v="0.54400000000000004"/>
  </r>
  <r>
    <x v="0"/>
    <x v="11"/>
    <n v="4.0000000000000001E-3"/>
    <n v="0.27700000000000002"/>
    <n v="1.4999999999999999E-2"/>
    <n v="0.98799999999999999"/>
  </r>
  <r>
    <x v="0"/>
    <x v="12"/>
    <n v="0.84799999999999998"/>
    <n v="0.6"/>
    <n v="1.413"/>
    <n v="0.158"/>
  </r>
  <r>
    <x v="0"/>
    <x v="13"/>
    <n v="0.36699999999999999"/>
    <n v="0.23"/>
    <n v="1.5920000000000001"/>
    <n v="0.111"/>
  </r>
  <r>
    <x v="0"/>
    <x v="14"/>
    <n v="-0.188"/>
    <n v="0.38"/>
    <n v="-0.495"/>
    <n v="0.621"/>
  </r>
  <r>
    <x v="0"/>
    <x v="15"/>
    <n v="0.193"/>
    <n v="0.33100000000000002"/>
    <n v="0.58199999999999996"/>
    <n v="0.56100000000000005"/>
  </r>
  <r>
    <x v="0"/>
    <x v="16"/>
    <n v="0.10199999999999999"/>
    <n v="0.19500000000000001"/>
    <n v="0.52500000000000002"/>
    <n v="0.6"/>
  </r>
  <r>
    <x v="0"/>
    <x v="17"/>
    <n v="0.127"/>
    <n v="0.155"/>
    <n v="0.81499999999999995"/>
    <n v="0.41499999999999998"/>
  </r>
  <r>
    <x v="0"/>
    <x v="18"/>
    <n v="-0.47299999999999998"/>
    <n v="0.17899999999999999"/>
    <n v="-2.6360000000000001"/>
    <n v="8.0000000000000002E-3"/>
  </r>
  <r>
    <x v="0"/>
    <x v="19"/>
    <n v="-0.23400000000000001"/>
    <n v="0.11600000000000001"/>
    <n v="-2.0249999999999999"/>
    <n v="4.2999999999999997E-2"/>
  </r>
  <r>
    <x v="0"/>
    <x v="20"/>
    <n v="-0.84499999999999997"/>
    <n v="0.12"/>
    <n v="-7.0540000000000003"/>
    <n v="0"/>
  </r>
  <r>
    <x v="0"/>
    <x v="21"/>
    <n v="-0.45600000000000002"/>
    <n v="0.159"/>
    <n v="-2.871"/>
    <n v="4.0000000000000001E-3"/>
  </r>
  <r>
    <x v="0"/>
    <x v="22"/>
    <n v="-0.219"/>
    <n v="0.115"/>
    <n v="-1.911"/>
    <n v="5.6000000000000001E-2"/>
  </r>
  <r>
    <x v="0"/>
    <x v="23"/>
    <n v="1.282"/>
    <n v="0.19600000000000001"/>
    <n v="6.5389999999999997"/>
    <n v="0"/>
  </r>
  <r>
    <x v="0"/>
    <x v="24"/>
    <n v="0.26100000000000001"/>
    <n v="0.20200000000000001"/>
    <n v="1.2909999999999999"/>
    <n v="0.19700000000000001"/>
  </r>
  <r>
    <x v="0"/>
    <x v="25"/>
    <n v="-4.7E-2"/>
    <n v="0.22900000000000001"/>
    <n v="-0.20499999999999999"/>
    <n v="0.83699999999999997"/>
  </r>
  <r>
    <x v="0"/>
    <x v="26"/>
    <n v="-7.5999999999999998E-2"/>
    <n v="0.19900000000000001"/>
    <n v="-0.38400000000000001"/>
    <n v="0.70099999999999996"/>
  </r>
  <r>
    <x v="0"/>
    <x v="27"/>
    <n v="-0.11899999999999999"/>
    <n v="0.23300000000000001"/>
    <n v="-0.51"/>
    <n v="0.61"/>
  </r>
  <r>
    <x v="0"/>
    <x v="28"/>
    <n v="8.7999999999999995E-2"/>
    <n v="0.28100000000000003"/>
    <n v="0.315"/>
    <n v="0.753"/>
  </r>
  <r>
    <x v="0"/>
    <x v="29"/>
    <n v="-0.20599999999999999"/>
    <n v="0.24099999999999999"/>
    <n v="-0.85399999999999998"/>
    <n v="0.39300000000000002"/>
  </r>
  <r>
    <x v="0"/>
    <x v="30"/>
    <n v="6.8000000000000005E-2"/>
    <n v="0.22900000000000001"/>
    <n v="0.29499999999999998"/>
    <n v="0.76800000000000002"/>
  </r>
  <r>
    <x v="0"/>
    <x v="31"/>
    <n v="0.39800000000000002"/>
    <n v="0.34399999999999997"/>
    <n v="1.1579999999999999"/>
    <n v="0.247"/>
  </r>
  <r>
    <x v="0"/>
    <x v="32"/>
    <n v="0.68700000000000006"/>
    <n v="0.318"/>
    <n v="2.161"/>
    <n v="3.1E-2"/>
  </r>
  <r>
    <x v="0"/>
    <x v="33"/>
    <n v="1.7430000000000001"/>
    <n v="0.22600000000000001"/>
    <n v="7.7060000000000004"/>
    <n v="0"/>
  </r>
  <r>
    <x v="0"/>
    <x v="34"/>
    <n v="-0.72299999999999998"/>
    <n v="0.20599999999999999"/>
    <n v="-3.51"/>
    <n v="0"/>
  </r>
  <r>
    <x v="1"/>
    <x v="0"/>
    <n v="0.627"/>
    <n v="0.24299999999999999"/>
    <n v="2.585"/>
    <n v="0.01"/>
  </r>
  <r>
    <x v="1"/>
    <x v="1"/>
    <n v="0.20499999999999999"/>
    <n v="0.192"/>
    <n v="1.0649999999999999"/>
    <n v="0.28699999999999998"/>
  </r>
  <r>
    <x v="1"/>
    <x v="2"/>
    <n v="-0.34799999999999998"/>
    <n v="0.16500000000000001"/>
    <n v="-2.1120000000000001"/>
    <n v="3.5000000000000003E-2"/>
  </r>
  <r>
    <x v="1"/>
    <x v="3"/>
    <n v="-0.23899999999999999"/>
    <n v="0.20899999999999999"/>
    <n v="-1.143"/>
    <n v="0.253"/>
  </r>
  <r>
    <x v="1"/>
    <x v="4"/>
    <n v="-0.98699999999999999"/>
    <n v="0.223"/>
    <n v="-4.4249999999999998"/>
    <n v="0"/>
  </r>
  <r>
    <x v="1"/>
    <x v="5"/>
    <n v="-0.72499999999999998"/>
    <n v="0.73699999999999999"/>
    <n v="-0.98399999999999999"/>
    <n v="0.32500000000000001"/>
  </r>
  <r>
    <x v="1"/>
    <x v="6"/>
    <n v="-11.221"/>
    <n v="4.5140000000000002"/>
    <n v="-2.4860000000000002"/>
    <n v="1.2999999999999999E-2"/>
  </r>
  <r>
    <x v="1"/>
    <x v="7"/>
    <n v="1.0780000000000001"/>
    <n v="0.16900000000000001"/>
    <n v="6.3680000000000003"/>
    <n v="0"/>
  </r>
  <r>
    <x v="1"/>
    <x v="8"/>
    <n v="-0.67800000000000005"/>
    <n v="0.23599999999999999"/>
    <n v="-2.8690000000000002"/>
    <n v="4.0000000000000001E-3"/>
  </r>
  <r>
    <x v="1"/>
    <x v="9"/>
    <n v="-3.6160000000000001"/>
    <n v="0.47"/>
    <n v="-7.6870000000000003"/>
    <n v="0"/>
  </r>
  <r>
    <x v="1"/>
    <x v="10"/>
    <n v="0.63300000000000001"/>
    <n v="0.26700000000000002"/>
    <n v="2.3679999999999999"/>
    <n v="1.7999999999999999E-2"/>
  </r>
  <r>
    <x v="1"/>
    <x v="11"/>
    <n v="0.13800000000000001"/>
    <n v="0.30099999999999999"/>
    <n v="0.45800000000000002"/>
    <n v="0.64700000000000002"/>
  </r>
  <r>
    <x v="1"/>
    <x v="12"/>
    <n v="0.249"/>
    <n v="0.61"/>
    <n v="0.40899999999999997"/>
    <n v="0.68300000000000005"/>
  </r>
  <r>
    <x v="1"/>
    <x v="13"/>
    <n v="4.2000000000000003E-2"/>
    <n v="0.27300000000000002"/>
    <n v="0.154"/>
    <n v="0.877"/>
  </r>
  <r>
    <x v="1"/>
    <x v="14"/>
    <n v="-0.45800000000000002"/>
    <n v="0.53400000000000003"/>
    <n v="-0.85899999999999999"/>
    <n v="0.39"/>
  </r>
  <r>
    <x v="1"/>
    <x v="15"/>
    <n v="0.38200000000000001"/>
    <n v="0.43"/>
    <n v="0.88800000000000001"/>
    <n v="0.374"/>
  </r>
  <r>
    <x v="1"/>
    <x v="16"/>
    <n v="-0.32800000000000001"/>
    <n v="0.224"/>
    <n v="-1.4650000000000001"/>
    <n v="0.14299999999999999"/>
  </r>
  <r>
    <x v="1"/>
    <x v="17"/>
    <n v="-0.154"/>
    <n v="0.16500000000000001"/>
    <n v="-0.93200000000000005"/>
    <n v="0.35199999999999998"/>
  </r>
  <r>
    <x v="1"/>
    <x v="18"/>
    <n v="-0.215"/>
    <n v="0.23599999999999999"/>
    <n v="-0.91100000000000003"/>
    <n v="0.36199999999999999"/>
  </r>
  <r>
    <x v="1"/>
    <x v="19"/>
    <n v="-3.9E-2"/>
    <n v="0.152"/>
    <n v="-0.25900000000000001"/>
    <n v="0.79500000000000004"/>
  </r>
  <r>
    <x v="1"/>
    <x v="20"/>
    <n v="-0.28599999999999998"/>
    <n v="0.15"/>
    <n v="-1.9039999999999999"/>
    <n v="5.7000000000000002E-2"/>
  </r>
  <r>
    <x v="1"/>
    <x v="21"/>
    <n v="-9.4E-2"/>
    <n v="0.16500000000000001"/>
    <n v="-0.57199999999999995"/>
    <n v="0.56699999999999995"/>
  </r>
  <r>
    <x v="1"/>
    <x v="22"/>
    <n v="0.255"/>
    <n v="0.154"/>
    <n v="1.659"/>
    <n v="9.7000000000000003E-2"/>
  </r>
  <r>
    <x v="1"/>
    <x v="23"/>
    <n v="0.16500000000000001"/>
    <n v="0.157"/>
    <n v="1.048"/>
    <n v="0.29499999999999998"/>
  </r>
  <r>
    <x v="1"/>
    <x v="24"/>
    <n v="0.30099999999999999"/>
    <n v="0.19500000000000001"/>
    <n v="1.546"/>
    <n v="0.122"/>
  </r>
  <r>
    <x v="1"/>
    <x v="25"/>
    <n v="-0.37"/>
    <n v="0.41499999999999998"/>
    <n v="-0.89100000000000001"/>
    <n v="0.373"/>
  </r>
  <r>
    <x v="1"/>
    <x v="26"/>
    <n v="-0.39500000000000002"/>
    <n v="0.28299999999999997"/>
    <n v="-1.397"/>
    <n v="0.16300000000000001"/>
  </r>
  <r>
    <x v="1"/>
    <x v="27"/>
    <n v="-0.36899999999999999"/>
    <n v="0.40400000000000003"/>
    <n v="-0.91200000000000003"/>
    <n v="0.36199999999999999"/>
  </r>
  <r>
    <x v="1"/>
    <x v="28"/>
    <n v="7.4999999999999997E-2"/>
    <n v="0.433"/>
    <n v="0.17399999999999999"/>
    <n v="0.86199999999999999"/>
  </r>
  <r>
    <x v="1"/>
    <x v="29"/>
    <n v="0.35399999999999998"/>
    <n v="0.39300000000000002"/>
    <n v="0.90300000000000002"/>
    <n v="0.36699999999999999"/>
  </r>
  <r>
    <x v="1"/>
    <x v="30"/>
    <n v="8.5999999999999993E-2"/>
    <n v="0.38500000000000001"/>
    <n v="0.224"/>
    <n v="0.82299999999999995"/>
  </r>
  <r>
    <x v="1"/>
    <x v="31"/>
    <n v="-0.53200000000000003"/>
    <n v="0.309"/>
    <n v="-1.72"/>
    <n v="8.5000000000000006E-2"/>
  </r>
  <r>
    <x v="1"/>
    <x v="32"/>
    <n v="0.27500000000000002"/>
    <n v="0.32900000000000001"/>
    <n v="0.83599999999999997"/>
    <n v="0.40300000000000002"/>
  </r>
  <r>
    <x v="1"/>
    <x v="33"/>
    <n v="0.627"/>
    <n v="0.26600000000000001"/>
    <n v="2.3530000000000002"/>
    <n v="1.9E-2"/>
  </r>
  <r>
    <x v="1"/>
    <x v="34"/>
    <n v="-1.1279999999999999"/>
    <n v="0.20399999999999999"/>
    <n v="-5.524"/>
    <n v="0"/>
  </r>
  <r>
    <x v="2"/>
    <x v="0"/>
    <n v="1.641"/>
    <n v="0.24099999999999999"/>
    <n v="6.8010000000000002"/>
    <n v="0"/>
  </r>
  <r>
    <x v="2"/>
    <x v="1"/>
    <n v="0.96399999999999997"/>
    <n v="0.23599999999999999"/>
    <n v="4.0919999999999996"/>
    <n v="0"/>
  </r>
  <r>
    <x v="2"/>
    <x v="2"/>
    <n v="-0.95699999999999996"/>
    <n v="0.13700000000000001"/>
    <n v="-6.9960000000000004"/>
    <n v="0"/>
  </r>
  <r>
    <x v="2"/>
    <x v="3"/>
    <n v="-0.55100000000000005"/>
    <n v="0.17199999999999999"/>
    <n v="-3.194"/>
    <n v="1E-3"/>
  </r>
  <r>
    <x v="2"/>
    <x v="4"/>
    <n v="-1.0840000000000001"/>
    <n v="0.13600000000000001"/>
    <n v="-7.9909999999999997"/>
    <n v="0"/>
  </r>
  <r>
    <x v="2"/>
    <x v="5"/>
    <n v="-0.752"/>
    <n v="0.46300000000000002"/>
    <n v="-1.627"/>
    <n v="0.104"/>
  </r>
  <r>
    <x v="2"/>
    <x v="6"/>
    <n v="24.106999999999999"/>
    <n v="3.3479999999999999"/>
    <n v="7.2"/>
    <n v="0"/>
  </r>
  <r>
    <x v="2"/>
    <x v="7"/>
    <n v="0.13800000000000001"/>
    <n v="0.10199999999999999"/>
    <n v="1.351"/>
    <n v="0.17699999999999999"/>
  </r>
  <r>
    <x v="2"/>
    <x v="8"/>
    <n v="-0.46400000000000002"/>
    <n v="0.192"/>
    <n v="-2.41"/>
    <n v="1.6E-2"/>
  </r>
  <r>
    <x v="2"/>
    <x v="9"/>
    <n v="-1.625"/>
    <n v="0.50800000000000001"/>
    <n v="-3.198"/>
    <n v="1E-3"/>
  </r>
  <r>
    <x v="2"/>
    <x v="10"/>
    <n v="0.86699999999999999"/>
    <n v="0.185"/>
    <n v="4.6970000000000001"/>
    <n v="0"/>
  </r>
  <r>
    <x v="2"/>
    <x v="11"/>
    <n v="0.77700000000000002"/>
    <n v="0.20499999999999999"/>
    <n v="3.7869999999999999"/>
    <n v="0"/>
  </r>
  <r>
    <x v="2"/>
    <x v="12"/>
    <n v="0.90300000000000002"/>
    <n v="0.35399999999999998"/>
    <n v="2.5499999999999998"/>
    <n v="1.0999999999999999E-2"/>
  </r>
  <r>
    <x v="2"/>
    <x v="13"/>
    <n v="0.90500000000000003"/>
    <n v="0.246"/>
    <n v="3.681"/>
    <n v="0"/>
  </r>
  <r>
    <x v="2"/>
    <x v="14"/>
    <n v="0.44500000000000001"/>
    <n v="0.38800000000000001"/>
    <n v="1.1479999999999999"/>
    <n v="0.251"/>
  </r>
  <r>
    <x v="2"/>
    <x v="15"/>
    <n v="0.76700000000000002"/>
    <n v="0.32200000000000001"/>
    <n v="2.3860000000000001"/>
    <n v="1.7000000000000001E-2"/>
  </r>
  <r>
    <x v="2"/>
    <x v="16"/>
    <n v="0.83899999999999997"/>
    <n v="0.216"/>
    <n v="3.8919999999999999"/>
    <n v="0"/>
  </r>
  <r>
    <x v="2"/>
    <x v="17"/>
    <n v="0.158"/>
    <n v="0.14199999999999999"/>
    <n v="1.1140000000000001"/>
    <n v="0.26500000000000001"/>
  </r>
  <r>
    <x v="2"/>
    <x v="18"/>
    <n v="4.0000000000000001E-3"/>
    <n v="0.17499999999999999"/>
    <n v="2.5000000000000001E-2"/>
    <n v="0.98"/>
  </r>
  <r>
    <x v="2"/>
    <x v="19"/>
    <n v="-0.19500000000000001"/>
    <n v="0.105"/>
    <n v="-1.859"/>
    <n v="6.3E-2"/>
  </r>
  <r>
    <x v="2"/>
    <x v="20"/>
    <n v="-0.56999999999999995"/>
    <n v="0.107"/>
    <n v="-5.3460000000000001"/>
    <n v="0"/>
  </r>
  <r>
    <x v="2"/>
    <x v="21"/>
    <n v="-0.50900000000000001"/>
    <n v="0.14000000000000001"/>
    <n v="-3.6419999999999999"/>
    <n v="0"/>
  </r>
  <r>
    <x v="2"/>
    <x v="22"/>
    <n v="-0.216"/>
    <n v="0.10199999999999999"/>
    <n v="-2.1059999999999999"/>
    <n v="3.5000000000000003E-2"/>
  </r>
  <r>
    <x v="2"/>
    <x v="23"/>
    <n v="0.57799999999999996"/>
    <n v="0.14099999999999999"/>
    <n v="4.1070000000000002"/>
    <n v="0"/>
  </r>
  <r>
    <x v="2"/>
    <x v="24"/>
    <n v="0.76800000000000002"/>
    <n v="0.183"/>
    <n v="4.1989999999999998"/>
    <n v="0"/>
  </r>
  <r>
    <x v="2"/>
    <x v="25"/>
    <n v="0.19800000000000001"/>
    <n v="0.20899999999999999"/>
    <n v="0.94699999999999995"/>
    <n v="0.34300000000000003"/>
  </r>
  <r>
    <x v="2"/>
    <x v="26"/>
    <n v="0.17199999999999999"/>
    <n v="0.184"/>
    <n v="0.93200000000000005"/>
    <n v="0.35099999999999998"/>
  </r>
  <r>
    <x v="2"/>
    <x v="27"/>
    <n v="0.153"/>
    <n v="0.20799999999999999"/>
    <n v="0.73499999999999999"/>
    <n v="0.46200000000000002"/>
  </r>
  <r>
    <x v="2"/>
    <x v="28"/>
    <n v="0.158"/>
    <n v="0.24199999999999999"/>
    <n v="0.65200000000000002"/>
    <n v="0.51400000000000001"/>
  </r>
  <r>
    <x v="2"/>
    <x v="29"/>
    <n v="-0.40100000000000002"/>
    <n v="0.20100000000000001"/>
    <n v="-1.99"/>
    <n v="4.7E-2"/>
  </r>
  <r>
    <x v="2"/>
    <x v="30"/>
    <n v="3.7999999999999999E-2"/>
    <n v="0.22600000000000001"/>
    <n v="0.16700000000000001"/>
    <n v="0.86799999999999999"/>
  </r>
  <r>
    <x v="2"/>
    <x v="31"/>
    <n v="9.9000000000000005E-2"/>
    <n v="0.23899999999999999"/>
    <n v="0.41599999999999998"/>
    <n v="0.67700000000000005"/>
  </r>
  <r>
    <x v="2"/>
    <x v="32"/>
    <n v="0.79800000000000004"/>
    <n v="0.23899999999999999"/>
    <n v="3.34"/>
    <n v="1E-3"/>
  </r>
  <r>
    <x v="2"/>
    <x v="33"/>
    <n v="0.316"/>
    <n v="0.14599999999999999"/>
    <n v="2.1659999999999999"/>
    <n v="0.03"/>
  </r>
  <r>
    <x v="2"/>
    <x v="34"/>
    <n v="0.19700000000000001"/>
    <n v="0.191"/>
    <n v="1.032"/>
    <n v="0.30199999999999999"/>
  </r>
  <r>
    <x v="3"/>
    <x v="0"/>
    <n v="0.73399999999999999"/>
    <n v="0.19700000000000001"/>
    <n v="3.73"/>
    <n v="0"/>
  </r>
  <r>
    <x v="3"/>
    <x v="1"/>
    <n v="0.35399999999999998"/>
    <n v="0.17899999999999999"/>
    <n v="1.978"/>
    <n v="4.8000000000000001E-2"/>
  </r>
  <r>
    <x v="3"/>
    <x v="2"/>
    <n v="-1.679"/>
    <n v="0.14299999999999999"/>
    <n v="-11.769"/>
    <n v="0"/>
  </r>
  <r>
    <x v="3"/>
    <x v="3"/>
    <n v="0.255"/>
    <n v="0.18099999999999999"/>
    <n v="1.4079999999999999"/>
    <n v="0.159"/>
  </r>
  <r>
    <x v="3"/>
    <x v="4"/>
    <n v="-2E-3"/>
    <n v="0.17599999999999999"/>
    <n v="-8.9999999999999993E-3"/>
    <n v="0.99299999999999999"/>
  </r>
  <r>
    <x v="3"/>
    <x v="5"/>
    <n v="0.86099999999999999"/>
    <n v="0.44700000000000001"/>
    <n v="1.925"/>
    <n v="5.3999999999999999E-2"/>
  </r>
  <r>
    <x v="3"/>
    <x v="6"/>
    <n v="-33.204999999999998"/>
    <n v="3.9359999999999999"/>
    <n v="-8.4359999999999999"/>
    <n v="0"/>
  </r>
  <r>
    <x v="3"/>
    <x v="7"/>
    <n v="-0.104"/>
    <n v="0.105"/>
    <n v="-0.99099999999999999"/>
    <n v="0.32100000000000001"/>
  </r>
  <r>
    <x v="3"/>
    <x v="8"/>
    <n v="0.435"/>
    <n v="0.155"/>
    <n v="2.81"/>
    <n v="5.0000000000000001E-3"/>
  </r>
  <r>
    <x v="3"/>
    <x v="9"/>
    <n v="-2.62"/>
    <n v="0.45600000000000002"/>
    <n v="-5.7510000000000003"/>
    <n v="0"/>
  </r>
  <r>
    <x v="3"/>
    <x v="10"/>
    <n v="0.127"/>
    <n v="0.23"/>
    <n v="0.55000000000000004"/>
    <n v="0.58199999999999996"/>
  </r>
  <r>
    <x v="3"/>
    <x v="11"/>
    <n v="0.15"/>
    <n v="0.247"/>
    <n v="0.60799999999999998"/>
    <n v="0.54300000000000004"/>
  </r>
  <r>
    <x v="3"/>
    <x v="12"/>
    <n v="0.46400000000000002"/>
    <n v="0.442"/>
    <n v="1.048"/>
    <n v="0.29499999999999998"/>
  </r>
  <r>
    <x v="3"/>
    <x v="13"/>
    <n v="8.5999999999999993E-2"/>
    <n v="0.218"/>
    <n v="0.39500000000000002"/>
    <n v="0.69299999999999995"/>
  </r>
  <r>
    <x v="3"/>
    <x v="14"/>
    <n v="-1.02"/>
    <n v="0.46300000000000002"/>
    <n v="-2.2040000000000002"/>
    <n v="2.8000000000000001E-2"/>
  </r>
  <r>
    <x v="3"/>
    <x v="15"/>
    <n v="0.152"/>
    <n v="0.32200000000000001"/>
    <n v="0.47"/>
    <n v="0.63800000000000001"/>
  </r>
  <r>
    <x v="3"/>
    <x v="16"/>
    <n v="-6.6000000000000003E-2"/>
    <n v="0.17599999999999999"/>
    <n v="-0.373"/>
    <n v="0.70899999999999996"/>
  </r>
  <r>
    <x v="3"/>
    <x v="17"/>
    <n v="0.20699999999999999"/>
    <n v="0.13"/>
    <n v="1.593"/>
    <n v="0.111"/>
  </r>
  <r>
    <x v="3"/>
    <x v="18"/>
    <n v="-0.72599999999999998"/>
    <n v="0.155"/>
    <n v="-4.7"/>
    <n v="0"/>
  </r>
  <r>
    <x v="3"/>
    <x v="19"/>
    <n v="-0.193"/>
    <n v="0.108"/>
    <n v="-1.7949999999999999"/>
    <n v="7.2999999999999995E-2"/>
  </r>
  <r>
    <x v="3"/>
    <x v="20"/>
    <n v="-1.0249999999999999"/>
    <n v="0.113"/>
    <n v="-9.0749999999999993"/>
    <n v="0"/>
  </r>
  <r>
    <x v="3"/>
    <x v="21"/>
    <n v="-0.52900000000000003"/>
    <n v="0.14199999999999999"/>
    <n v="-3.734"/>
    <n v="0"/>
  </r>
  <r>
    <x v="3"/>
    <x v="22"/>
    <n v="-0.314"/>
    <n v="0.108"/>
    <n v="-2.91"/>
    <n v="4.0000000000000001E-3"/>
  </r>
  <r>
    <x v="3"/>
    <x v="23"/>
    <n v="0.82"/>
    <n v="0.13800000000000001"/>
    <n v="5.92"/>
    <n v="0"/>
  </r>
  <r>
    <x v="3"/>
    <x v="24"/>
    <n v="1.0169999999999999"/>
    <n v="0.17199999999999999"/>
    <n v="5.9020000000000001"/>
    <n v="0"/>
  </r>
  <r>
    <x v="3"/>
    <x v="25"/>
    <n v="-0.18099999999999999"/>
    <n v="0.23400000000000001"/>
    <n v="-0.77400000000000002"/>
    <n v="0.439"/>
  </r>
  <r>
    <x v="3"/>
    <x v="26"/>
    <n v="8.2000000000000003E-2"/>
    <n v="0.187"/>
    <n v="0.44"/>
    <n v="0.66"/>
  </r>
  <r>
    <x v="3"/>
    <x v="27"/>
    <n v="6.6000000000000003E-2"/>
    <n v="0.218"/>
    <n v="0.3"/>
    <n v="0.76400000000000001"/>
  </r>
  <r>
    <x v="3"/>
    <x v="28"/>
    <n v="0.128"/>
    <n v="0.251"/>
    <n v="0.51200000000000001"/>
    <n v="0.60899999999999999"/>
  </r>
  <r>
    <x v="3"/>
    <x v="29"/>
    <n v="0.54600000000000004"/>
    <n v="0.224"/>
    <n v="2.4430000000000001"/>
    <n v="1.4999999999999999E-2"/>
  </r>
  <r>
    <x v="3"/>
    <x v="30"/>
    <n v="-0.154"/>
    <n v="0.23400000000000001"/>
    <n v="-0.65700000000000003"/>
    <n v="0.51100000000000001"/>
  </r>
  <r>
    <x v="3"/>
    <x v="31"/>
    <n v="-0.26100000000000001"/>
    <n v="0.216"/>
    <n v="-1.2050000000000001"/>
    <n v="0.22800000000000001"/>
  </r>
  <r>
    <x v="3"/>
    <x v="32"/>
    <n v="0.34699999999999998"/>
    <n v="0.22500000000000001"/>
    <n v="1.544"/>
    <n v="0.123"/>
  </r>
  <r>
    <x v="3"/>
    <x v="33"/>
    <n v="8.2000000000000003E-2"/>
    <n v="0.16"/>
    <n v="0.51400000000000001"/>
    <n v="0.60699999999999998"/>
  </r>
  <r>
    <x v="3"/>
    <x v="34"/>
    <n v="-0.38900000000000001"/>
    <n v="0.17100000000000001"/>
    <n v="-2.274"/>
    <n v="2.3E-2"/>
  </r>
  <r>
    <x v="4"/>
    <x v="0"/>
    <n v="0.94499999999999995"/>
    <n v="0.152"/>
    <n v="6.2080000000000002"/>
    <n v="0"/>
  </r>
  <r>
    <x v="4"/>
    <x v="1"/>
    <n v="0.59"/>
    <n v="0.13100000000000001"/>
    <n v="4.5110000000000001"/>
    <n v="0"/>
  </r>
  <r>
    <x v="4"/>
    <x v="2"/>
    <n v="0.34499999999999997"/>
    <n v="8.8999999999999996E-2"/>
    <n v="3.891"/>
    <n v="0"/>
  </r>
  <r>
    <x v="4"/>
    <x v="3"/>
    <n v="0.5"/>
    <n v="0.129"/>
    <n v="3.8679999999999999"/>
    <n v="0"/>
  </r>
  <r>
    <x v="4"/>
    <x v="4"/>
    <n v="-0.61899999999999999"/>
    <n v="0.12"/>
    <n v="-5.1449999999999996"/>
    <n v="0"/>
  </r>
  <r>
    <x v="4"/>
    <x v="5"/>
    <n v="-0.25900000000000001"/>
    <n v="0.47099999999999997"/>
    <n v="-0.54900000000000004"/>
    <n v="0.58299999999999996"/>
  </r>
  <r>
    <x v="4"/>
    <x v="6"/>
    <n v="27.652999999999999"/>
    <n v="2.3769999999999998"/>
    <n v="11.632999999999999"/>
    <n v="0"/>
  </r>
  <r>
    <x v="4"/>
    <x v="7"/>
    <n v="-8.1000000000000003E-2"/>
    <n v="7.9000000000000001E-2"/>
    <n v="-1.0269999999999999"/>
    <n v="0.30499999999999999"/>
  </r>
  <r>
    <x v="4"/>
    <x v="8"/>
    <n v="-0.46800000000000003"/>
    <n v="0.13600000000000001"/>
    <n v="-3.4550000000000001"/>
    <n v="1E-3"/>
  </r>
  <r>
    <x v="4"/>
    <x v="9"/>
    <n v="-2.1999999999999999E-2"/>
    <n v="0.72699999999999998"/>
    <n v="-0.03"/>
    <n v="0.97599999999999998"/>
  </r>
  <r>
    <x v="4"/>
    <x v="10"/>
    <n v="1.123"/>
    <n v="0.13100000000000001"/>
    <n v="8.577"/>
    <n v="0"/>
  </r>
  <r>
    <x v="4"/>
    <x v="11"/>
    <n v="1.375"/>
    <n v="0.128"/>
    <n v="10.772"/>
    <n v="0"/>
  </r>
  <r>
    <x v="4"/>
    <x v="12"/>
    <n v="0.65400000000000003"/>
    <n v="0.253"/>
    <n v="2.5819999999999999"/>
    <n v="0.01"/>
  </r>
  <r>
    <x v="4"/>
    <x v="13"/>
    <n v="0.27900000000000003"/>
    <n v="0.17199999999999999"/>
    <n v="1.6240000000000001"/>
    <n v="0.104"/>
  </r>
  <r>
    <x v="4"/>
    <x v="14"/>
    <n v="-7.5999999999999998E-2"/>
    <n v="0.29499999999999998"/>
    <n v="-0.25900000000000001"/>
    <n v="0.79600000000000004"/>
  </r>
  <r>
    <x v="4"/>
    <x v="15"/>
    <n v="0.53"/>
    <n v="0.25600000000000001"/>
    <n v="2.0710000000000002"/>
    <n v="3.7999999999999999E-2"/>
  </r>
  <r>
    <x v="4"/>
    <x v="16"/>
    <n v="0.17499999999999999"/>
    <n v="0.13800000000000001"/>
    <n v="1.27"/>
    <n v="0.20399999999999999"/>
  </r>
  <r>
    <x v="4"/>
    <x v="17"/>
    <n v="2.8000000000000001E-2"/>
    <n v="9.5000000000000001E-2"/>
    <n v="0.29099999999999998"/>
    <n v="0.77100000000000002"/>
  </r>
  <r>
    <x v="4"/>
    <x v="18"/>
    <n v="-0.16300000000000001"/>
    <n v="0.11799999999999999"/>
    <n v="-1.379"/>
    <n v="0.16800000000000001"/>
  </r>
  <r>
    <x v="4"/>
    <x v="19"/>
    <n v="-0.02"/>
    <n v="8.2000000000000003E-2"/>
    <n v="-0.24"/>
    <n v="0.81"/>
  </r>
  <r>
    <x v="4"/>
    <x v="20"/>
    <n v="-0.04"/>
    <n v="8.3000000000000004E-2"/>
    <n v="-0.48599999999999999"/>
    <n v="0.627"/>
  </r>
  <r>
    <x v="4"/>
    <x v="21"/>
    <n v="0.19800000000000001"/>
    <n v="9.2999999999999999E-2"/>
    <n v="2.1230000000000002"/>
    <n v="3.4000000000000002E-2"/>
  </r>
  <r>
    <x v="4"/>
    <x v="22"/>
    <n v="6.4000000000000001E-2"/>
    <n v="8.3000000000000004E-2"/>
    <n v="0.77500000000000002"/>
    <n v="0.438"/>
  </r>
  <r>
    <x v="4"/>
    <x v="23"/>
    <n v="9.2999999999999999E-2"/>
    <n v="9.1999999999999998E-2"/>
    <n v="1.014"/>
    <n v="0.311"/>
  </r>
  <r>
    <x v="4"/>
    <x v="24"/>
    <n v="6.6000000000000003E-2"/>
    <n v="0.1"/>
    <n v="0.65900000000000003"/>
    <n v="0.51"/>
  </r>
  <r>
    <x v="4"/>
    <x v="25"/>
    <n v="-0.28499999999999998"/>
    <n v="0.21099999999999999"/>
    <n v="-1.3480000000000001"/>
    <n v="0.17799999999999999"/>
  </r>
  <r>
    <x v="4"/>
    <x v="26"/>
    <n v="-2.5999999999999999E-2"/>
    <n v="0.156"/>
    <n v="-0.16800000000000001"/>
    <n v="0.86599999999999999"/>
  </r>
  <r>
    <x v="4"/>
    <x v="27"/>
    <n v="5.5E-2"/>
    <n v="0.187"/>
    <n v="0.29499999999999998"/>
    <n v="0.76800000000000002"/>
  </r>
  <r>
    <x v="4"/>
    <x v="28"/>
    <n v="7.0000000000000007E-2"/>
    <n v="0.216"/>
    <n v="0.32200000000000001"/>
    <n v="0.747"/>
  </r>
  <r>
    <x v="4"/>
    <x v="29"/>
    <n v="-4.9000000000000002E-2"/>
    <n v="0.187"/>
    <n v="-0.26300000000000001"/>
    <n v="0.79300000000000004"/>
  </r>
  <r>
    <x v="4"/>
    <x v="30"/>
    <n v="-1.9E-2"/>
    <n v="0.20300000000000001"/>
    <n v="-9.6000000000000002E-2"/>
    <n v="0.92400000000000004"/>
  </r>
  <r>
    <x v="4"/>
    <x v="31"/>
    <n v="7.0999999999999994E-2"/>
    <n v="0.17199999999999999"/>
    <n v="0.41199999999999998"/>
    <n v="0.68"/>
  </r>
  <r>
    <x v="4"/>
    <x v="32"/>
    <n v="5.6000000000000001E-2"/>
    <n v="0.182"/>
    <n v="0.308"/>
    <n v="0.75800000000000001"/>
  </r>
  <r>
    <x v="4"/>
    <x v="33"/>
    <n v="7.6999999999999999E-2"/>
    <n v="0.128"/>
    <n v="0.60199999999999998"/>
    <n v="0.54700000000000004"/>
  </r>
  <r>
    <x v="4"/>
    <x v="34"/>
    <n v="-0.61399999999999999"/>
    <n v="0.124"/>
    <n v="-4.9459999999999997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  <x v="0"/>
    <n v="1.585"/>
    <n v="0.24299999999999999"/>
    <n v="6.5220000000000002"/>
    <n v="0"/>
  </r>
  <r>
    <x v="0"/>
    <x v="1"/>
    <n v="0.40500000000000003"/>
    <n v="0.36799999999999999"/>
    <n v="1.099"/>
    <n v="0.27200000000000002"/>
  </r>
  <r>
    <x v="0"/>
    <x v="2"/>
    <n v="0.63600000000000001"/>
    <n v="0.35"/>
    <n v="1.8149999999999999"/>
    <n v="7.0000000000000007E-2"/>
  </r>
  <r>
    <x v="0"/>
    <x v="3"/>
    <n v="0.24099999999999999"/>
    <n v="0.251"/>
    <n v="0.96299999999999997"/>
    <n v="0.33600000000000002"/>
  </r>
  <r>
    <x v="0"/>
    <x v="4"/>
    <n v="-0.20599999999999999"/>
    <n v="0.249"/>
    <n v="-0.82899999999999996"/>
    <n v="0.40699999999999997"/>
  </r>
  <r>
    <x v="0"/>
    <x v="5"/>
    <n v="0.20100000000000001"/>
    <n v="0.29799999999999999"/>
    <n v="0.67400000000000004"/>
    <n v="0.5"/>
  </r>
  <r>
    <x v="0"/>
    <x v="6"/>
    <n v="-0.379"/>
    <n v="0.253"/>
    <n v="-1.498"/>
    <n v="0.13400000000000001"/>
  </r>
  <r>
    <x v="0"/>
    <x v="7"/>
    <n v="-6.0000000000000001E-3"/>
    <n v="0.20799999999999999"/>
    <n v="-2.9000000000000001E-2"/>
    <n v="0.97699999999999998"/>
  </r>
  <r>
    <x v="0"/>
    <x v="8"/>
    <n v="0.21199999999999999"/>
    <n v="0.16400000000000001"/>
    <n v="1.2909999999999999"/>
    <n v="0.19700000000000001"/>
  </r>
  <r>
    <x v="0"/>
    <x v="9"/>
    <n v="-0.42"/>
    <n v="0.18099999999999999"/>
    <n v="-2.3180000000000001"/>
    <n v="0.02"/>
  </r>
  <r>
    <x v="0"/>
    <x v="10"/>
    <n v="-0.20699999999999999"/>
    <n v="0.121"/>
    <n v="-1.704"/>
    <n v="8.7999999999999995E-2"/>
  </r>
  <r>
    <x v="0"/>
    <x v="11"/>
    <n v="-0.38800000000000001"/>
    <n v="0.128"/>
    <n v="-3.0289999999999999"/>
    <n v="2E-3"/>
  </r>
  <r>
    <x v="0"/>
    <x v="12"/>
    <n v="-0.35699999999999998"/>
    <n v="0.16200000000000001"/>
    <n v="-2.1970000000000001"/>
    <n v="2.8000000000000001E-2"/>
  </r>
  <r>
    <x v="0"/>
    <x v="13"/>
    <n v="-0.14799999999999999"/>
    <n v="0.122"/>
    <n v="-1.2130000000000001"/>
    <n v="0.22500000000000001"/>
  </r>
  <r>
    <x v="0"/>
    <x v="14"/>
    <n v="0.88700000000000001"/>
    <n v="0.19900000000000001"/>
    <n v="4.4489999999999998"/>
    <n v="0"/>
  </r>
  <r>
    <x v="0"/>
    <x v="15"/>
    <n v="0.18"/>
    <n v="0.20699999999999999"/>
    <n v="0.871"/>
    <n v="0.38400000000000001"/>
  </r>
  <r>
    <x v="0"/>
    <x v="16"/>
    <n v="-4.056"/>
    <n v="1.169"/>
    <n v="-3.47"/>
    <n v="1E-3"/>
  </r>
  <r>
    <x v="0"/>
    <x v="17"/>
    <n v="0.11700000000000001"/>
    <n v="0.214"/>
    <n v="0.54800000000000004"/>
    <n v="0.58399999999999996"/>
  </r>
  <r>
    <x v="0"/>
    <x v="18"/>
    <n v="0.17699999999999999"/>
    <n v="0.249"/>
    <n v="0.71"/>
    <n v="0.47799999999999998"/>
  </r>
  <r>
    <x v="0"/>
    <x v="19"/>
    <n v="0.14399999999999999"/>
    <n v="0.36199999999999999"/>
    <n v="0.39800000000000002"/>
    <n v="0.69"/>
  </r>
  <r>
    <x v="0"/>
    <x v="20"/>
    <n v="-0.61299999999999999"/>
    <n v="0.42299999999999999"/>
    <n v="-1.448"/>
    <n v="0.14699999999999999"/>
  </r>
  <r>
    <x v="0"/>
    <x v="21"/>
    <n v="0.21299999999999999"/>
    <n v="0.23899999999999999"/>
    <n v="0.89100000000000001"/>
    <n v="0.373"/>
  </r>
  <r>
    <x v="0"/>
    <x v="22"/>
    <n v="9.7000000000000003E-2"/>
    <n v="0.22600000000000001"/>
    <n v="0.42799999999999999"/>
    <n v="0.66900000000000004"/>
  </r>
  <r>
    <x v="0"/>
    <x v="23"/>
    <n v="-1.2210000000000001"/>
    <n v="0.14499999999999999"/>
    <n v="-8.4030000000000005"/>
    <n v="0"/>
  </r>
  <r>
    <x v="0"/>
    <x v="24"/>
    <n v="18.119"/>
    <n v="0.98599999999999999"/>
    <n v="18.376999999999999"/>
    <n v="0"/>
  </r>
  <r>
    <x v="0"/>
    <x v="25"/>
    <n v="0.71799999999999997"/>
    <n v="0.996"/>
    <n v="0.72099999999999997"/>
    <n v="0.47099999999999997"/>
  </r>
  <r>
    <x v="0"/>
    <x v="26"/>
    <n v="-0.61899999999999999"/>
    <n v="0.22500000000000001"/>
    <n v="-2.7549999999999999"/>
    <n v="6.0000000000000001E-3"/>
  </r>
  <r>
    <x v="0"/>
    <x v="27"/>
    <n v="0.20100000000000001"/>
    <n v="0.2"/>
    <n v="1.004"/>
    <n v="0.316"/>
  </r>
  <r>
    <x v="0"/>
    <x v="28"/>
    <n v="0.104"/>
    <n v="0.30199999999999999"/>
    <n v="0.34399999999999997"/>
    <n v="0.73099999999999998"/>
  </r>
  <r>
    <x v="0"/>
    <x v="29"/>
    <n v="0.30499999999999999"/>
    <n v="0.27600000000000002"/>
    <n v="1.107"/>
    <n v="0.26800000000000002"/>
  </r>
  <r>
    <x v="0"/>
    <x v="30"/>
    <n v="1.2090000000000001"/>
    <n v="0.57999999999999996"/>
    <n v="2.0859999999999999"/>
    <n v="3.6999999999999998E-2"/>
  </r>
  <r>
    <x v="0"/>
    <x v="31"/>
    <n v="-2.4489999999999998"/>
    <n v="0.66"/>
    <n v="-3.7090000000000001"/>
    <n v="0"/>
  </r>
  <r>
    <x v="0"/>
    <x v="32"/>
    <n v="-0.60899999999999999"/>
    <n v="0.78300000000000003"/>
    <n v="-0.77700000000000002"/>
    <n v="0.437"/>
  </r>
  <r>
    <x v="0"/>
    <x v="33"/>
    <n v="0.81599999999999995"/>
    <n v="0.77500000000000002"/>
    <n v="1.0529999999999999"/>
    <n v="0.29199999999999998"/>
  </r>
  <r>
    <x v="0"/>
    <x v="34"/>
    <n v="-0.53800000000000003"/>
    <n v="1.042"/>
    <n v="-0.51600000000000001"/>
    <n v="0.60599999999999998"/>
  </r>
  <r>
    <x v="0"/>
    <x v="35"/>
    <n v="0.75800000000000001"/>
    <n v="0.80400000000000005"/>
    <n v="0.94199999999999995"/>
    <n v="0.34599999999999997"/>
  </r>
  <r>
    <x v="0"/>
    <x v="36"/>
    <n v="0.192"/>
    <n v="0.86599999999999999"/>
    <n v="0.222"/>
    <n v="0.82399999999999995"/>
  </r>
  <r>
    <x v="0"/>
    <x v="37"/>
    <n v="-5.4269999999999996"/>
    <n v="3.9329999999999998"/>
    <n v="-1.38"/>
    <n v="0.16800000000000001"/>
  </r>
  <r>
    <x v="0"/>
    <x v="38"/>
    <n v="-0.14599999999999999"/>
    <n v="1.0269999999999999"/>
    <n v="-0.14199999999999999"/>
    <n v="0.88700000000000001"/>
  </r>
  <r>
    <x v="0"/>
    <x v="39"/>
    <n v="-0.877"/>
    <n v="1.0049999999999999"/>
    <n v="-0.872"/>
    <n v="0.38300000000000001"/>
  </r>
  <r>
    <x v="0"/>
    <x v="40"/>
    <n v="0.59199999999999997"/>
    <n v="1.345"/>
    <n v="0.44"/>
    <n v="0.66"/>
  </r>
  <r>
    <x v="0"/>
    <x v="41"/>
    <n v="-0.55800000000000005"/>
    <n v="1.0660000000000001"/>
    <n v="-0.52300000000000002"/>
    <n v="0.60099999999999998"/>
  </r>
  <r>
    <x v="0"/>
    <x v="42"/>
    <n v="-0.96"/>
    <n v="1.202"/>
    <n v="-0.79900000000000004"/>
    <n v="0.42399999999999999"/>
  </r>
  <r>
    <x v="1"/>
    <x v="0"/>
    <n v="0.67400000000000004"/>
    <n v="0.32200000000000001"/>
    <n v="2.0920000000000001"/>
    <n v="3.5999999999999997E-2"/>
  </r>
  <r>
    <x v="1"/>
    <x v="1"/>
    <n v="-0.48899999999999999"/>
    <n v="0.313"/>
    <n v="-1.5640000000000001"/>
    <n v="0.11799999999999999"/>
  </r>
  <r>
    <x v="1"/>
    <x v="2"/>
    <n v="8.7999999999999995E-2"/>
    <n v="0.33800000000000002"/>
    <n v="0.26"/>
    <n v="0.79500000000000004"/>
  </r>
  <r>
    <x v="1"/>
    <x v="3"/>
    <n v="7.6999999999999999E-2"/>
    <n v="0.40100000000000002"/>
    <n v="0.192"/>
    <n v="0.84699999999999998"/>
  </r>
  <r>
    <x v="1"/>
    <x v="4"/>
    <n v="-0.24199999999999999"/>
    <n v="0.40300000000000002"/>
    <n v="-0.60199999999999998"/>
    <n v="0.54700000000000004"/>
  </r>
  <r>
    <x v="1"/>
    <x v="5"/>
    <n v="9.4E-2"/>
    <n v="0.46"/>
    <n v="0.20300000000000001"/>
    <n v="0.83899999999999997"/>
  </r>
  <r>
    <x v="1"/>
    <x v="6"/>
    <n v="0.36799999999999999"/>
    <n v="0.41899999999999998"/>
    <n v="0.879"/>
    <n v="0.38"/>
  </r>
  <r>
    <x v="1"/>
    <x v="7"/>
    <n v="-0.438"/>
    <n v="0.28799999999999998"/>
    <n v="-1.5209999999999999"/>
    <n v="0.128"/>
  </r>
  <r>
    <x v="1"/>
    <x v="8"/>
    <n v="-0.182"/>
    <n v="0.16900000000000001"/>
    <n v="-1.075"/>
    <n v="0.28199999999999997"/>
  </r>
  <r>
    <x v="1"/>
    <x v="9"/>
    <n v="-0.13800000000000001"/>
    <n v="0.247"/>
    <n v="-0.55900000000000005"/>
    <n v="0.57599999999999996"/>
  </r>
  <r>
    <x v="1"/>
    <x v="10"/>
    <n v="4.2000000000000003E-2"/>
    <n v="0.16"/>
    <n v="0.26300000000000001"/>
    <n v="0.79200000000000004"/>
  </r>
  <r>
    <x v="1"/>
    <x v="11"/>
    <n v="-0.13200000000000001"/>
    <n v="0.158"/>
    <n v="-0.83899999999999997"/>
    <n v="0.40200000000000002"/>
  </r>
  <r>
    <x v="1"/>
    <x v="12"/>
    <n v="-0.11899999999999999"/>
    <n v="0.17199999999999999"/>
    <n v="-0.69299999999999995"/>
    <n v="0.48799999999999999"/>
  </r>
  <r>
    <x v="1"/>
    <x v="13"/>
    <n v="0.32700000000000001"/>
    <n v="0.16200000000000001"/>
    <n v="2.0179999999999998"/>
    <n v="4.3999999999999997E-2"/>
  </r>
  <r>
    <x v="1"/>
    <x v="14"/>
    <n v="-1.4999999999999999E-2"/>
    <n v="0.17"/>
    <n v="-8.8999999999999996E-2"/>
    <n v="0.92900000000000005"/>
  </r>
  <r>
    <x v="1"/>
    <x v="15"/>
    <n v="0.125"/>
    <n v="0.19800000000000001"/>
    <n v="0.63100000000000001"/>
    <n v="0.52800000000000002"/>
  </r>
  <r>
    <x v="1"/>
    <x v="16"/>
    <n v="-0.27"/>
    <n v="0.17100000000000001"/>
    <n v="-1.581"/>
    <n v="0.114"/>
  </r>
  <r>
    <x v="1"/>
    <x v="17"/>
    <n v="-0.38600000000000001"/>
    <n v="0.22900000000000001"/>
    <n v="-1.6870000000000001"/>
    <n v="9.1999999999999998E-2"/>
  </r>
  <r>
    <x v="1"/>
    <x v="18"/>
    <n v="-0.36"/>
    <n v="0.29199999999999998"/>
    <n v="-1.2330000000000001"/>
    <n v="0.218"/>
  </r>
  <r>
    <x v="1"/>
    <x v="19"/>
    <n v="0.155"/>
    <n v="0.47599999999999998"/>
    <n v="0.32600000000000001"/>
    <n v="0.74399999999999999"/>
  </r>
  <r>
    <x v="1"/>
    <x v="20"/>
    <n v="-0.433"/>
    <n v="0.53700000000000003"/>
    <n v="-0.80600000000000005"/>
    <n v="0.42"/>
  </r>
  <r>
    <x v="1"/>
    <x v="21"/>
    <n v="0.23"/>
    <n v="0.25"/>
    <n v="0.91900000000000004"/>
    <n v="0.35799999999999998"/>
  </r>
  <r>
    <x v="1"/>
    <x v="22"/>
    <n v="2.9000000000000001E-2"/>
    <n v="0.2"/>
    <n v="0.14799999999999999"/>
    <n v="0.88300000000000001"/>
  </r>
  <r>
    <x v="1"/>
    <x v="23"/>
    <n v="-1.6040000000000001"/>
    <n v="0.16800000000000001"/>
    <n v="-9.5609999999999999"/>
    <n v="0"/>
  </r>
  <r>
    <x v="1"/>
    <x v="24"/>
    <n v="15.297000000000001"/>
    <n v="1.103"/>
    <n v="13.865"/>
    <n v="0"/>
  </r>
  <r>
    <x v="1"/>
    <x v="25"/>
    <n v="0.41"/>
    <n v="0.66300000000000003"/>
    <n v="0.61799999999999999"/>
    <n v="0.53600000000000003"/>
  </r>
  <r>
    <x v="1"/>
    <x v="26"/>
    <n v="-1.0129999999999999"/>
    <n v="0.20699999999999999"/>
    <n v="-4.9020000000000001"/>
    <n v="0"/>
  </r>
  <r>
    <x v="1"/>
    <x v="27"/>
    <n v="-0.74299999999999999"/>
    <n v="0.24299999999999999"/>
    <n v="-3.0590000000000002"/>
    <n v="2E-3"/>
  </r>
  <r>
    <x v="1"/>
    <x v="28"/>
    <n v="0.53600000000000003"/>
    <n v="0.28899999999999998"/>
    <n v="1.855"/>
    <n v="6.4000000000000001E-2"/>
  </r>
  <r>
    <x v="1"/>
    <x v="29"/>
    <n v="0.27600000000000002"/>
    <n v="0.309"/>
    <n v="0.89200000000000002"/>
    <n v="0.372"/>
  </r>
  <r>
    <x v="1"/>
    <x v="30"/>
    <n v="0.44"/>
    <n v="0.623"/>
    <n v="0.70599999999999996"/>
    <n v="0.48"/>
  </r>
  <r>
    <x v="1"/>
    <x v="31"/>
    <n v="-3.7"/>
    <n v="0.66400000000000003"/>
    <n v="-5.5750000000000002"/>
    <n v="0"/>
  </r>
  <r>
    <x v="1"/>
    <x v="32"/>
    <n v="-2.0049999999999999"/>
    <n v="0.55500000000000005"/>
    <n v="-3.6120000000000001"/>
    <n v="0"/>
  </r>
  <r>
    <x v="1"/>
    <x v="33"/>
    <n v="-2.4249999999999998"/>
    <n v="0.59899999999999998"/>
    <n v="-4.0510000000000002"/>
    <n v="0"/>
  </r>
  <r>
    <x v="1"/>
    <x v="34"/>
    <n v="-4.718"/>
    <n v="8.702"/>
    <n v="-0.54200000000000004"/>
    <n v="0.58799999999999997"/>
  </r>
  <r>
    <x v="1"/>
    <x v="35"/>
    <n v="-1.6220000000000001"/>
    <n v="0.68100000000000005"/>
    <n v="-2.383"/>
    <n v="1.7000000000000001E-2"/>
  </r>
  <r>
    <x v="1"/>
    <x v="36"/>
    <n v="-1.9930000000000001"/>
    <n v="0.81299999999999994"/>
    <n v="-2.4500000000000002"/>
    <n v="1.4E-2"/>
  </r>
  <r>
    <x v="1"/>
    <x v="37"/>
    <n v="-7.6820000000000004"/>
    <n v="4.5060000000000002"/>
    <n v="-1.7050000000000001"/>
    <n v="8.7999999999999995E-2"/>
  </r>
  <r>
    <x v="1"/>
    <x v="38"/>
    <n v="1.0429999999999999"/>
    <n v="0.70199999999999996"/>
    <n v="1.486"/>
    <n v="0.13700000000000001"/>
  </r>
  <r>
    <x v="1"/>
    <x v="39"/>
    <n v="0.59"/>
    <n v="0.74"/>
    <n v="0.79700000000000004"/>
    <n v="0.42599999999999999"/>
  </r>
  <r>
    <x v="1"/>
    <x v="40"/>
    <n v="2.8860000000000001"/>
    <n v="8.61"/>
    <n v="0.33500000000000002"/>
    <n v="0.73799999999999999"/>
  </r>
  <r>
    <x v="1"/>
    <x v="41"/>
    <n v="0.88200000000000001"/>
    <n v="0.84"/>
    <n v="1.05"/>
    <n v="0.29399999999999998"/>
  </r>
  <r>
    <x v="1"/>
    <x v="42"/>
    <n v="0.34699999999999998"/>
    <n v="1.1319999999999999"/>
    <n v="0.307"/>
    <n v="0.75900000000000001"/>
  </r>
  <r>
    <x v="2"/>
    <x v="0"/>
    <n v="0.251"/>
    <n v="0.15"/>
    <n v="1.667"/>
    <n v="9.5000000000000001E-2"/>
  </r>
  <r>
    <x v="2"/>
    <x v="1"/>
    <n v="0.10199999999999999"/>
    <n v="0.249"/>
    <n v="0.40899999999999997"/>
    <n v="0.68200000000000005"/>
  </r>
  <r>
    <x v="2"/>
    <x v="2"/>
    <n v="0.77600000000000002"/>
    <n v="0.252"/>
    <n v="3.0830000000000002"/>
    <n v="2E-3"/>
  </r>
  <r>
    <x v="2"/>
    <x v="3"/>
    <n v="0.115"/>
    <n v="0.23899999999999999"/>
    <n v="0.48099999999999998"/>
    <n v="0.63100000000000001"/>
  </r>
  <r>
    <x v="2"/>
    <x v="4"/>
    <n v="0.14199999999999999"/>
    <n v="0.217"/>
    <n v="0.65600000000000003"/>
    <n v="0.51200000000000001"/>
  </r>
  <r>
    <x v="2"/>
    <x v="5"/>
    <n v="0.189"/>
    <n v="0.252"/>
    <n v="0.752"/>
    <n v="0.45200000000000001"/>
  </r>
  <r>
    <x v="2"/>
    <x v="6"/>
    <n v="-0.43099999999999999"/>
    <n v="0.20499999999999999"/>
    <n v="-2.1080000000000001"/>
    <n v="3.5000000000000003E-2"/>
  </r>
  <r>
    <x v="2"/>
    <x v="7"/>
    <n v="0.16700000000000001"/>
    <n v="0.192"/>
    <n v="0.871"/>
    <n v="0.38400000000000001"/>
  </r>
  <r>
    <x v="2"/>
    <x v="8"/>
    <n v="0.216"/>
    <n v="0.14599999999999999"/>
    <n v="1.48"/>
    <n v="0.13900000000000001"/>
  </r>
  <r>
    <x v="2"/>
    <x v="9"/>
    <n v="4.7E-2"/>
    <n v="0.17899999999999999"/>
    <n v="0.26300000000000001"/>
    <n v="0.79300000000000004"/>
  </r>
  <r>
    <x v="2"/>
    <x v="10"/>
    <n v="-0.16200000000000001"/>
    <n v="0.107"/>
    <n v="-1.512"/>
    <n v="0.13100000000000001"/>
  </r>
  <r>
    <x v="2"/>
    <x v="11"/>
    <n v="-0.38600000000000001"/>
    <n v="0.11"/>
    <n v="-3.5139999999999998"/>
    <n v="0"/>
  </r>
  <r>
    <x v="2"/>
    <x v="12"/>
    <n v="-0.46700000000000003"/>
    <n v="0.14099999999999999"/>
    <n v="-3.3039999999999998"/>
    <n v="1E-3"/>
  </r>
  <r>
    <x v="2"/>
    <x v="13"/>
    <n v="-0.20499999999999999"/>
    <n v="0.105"/>
    <n v="-1.95"/>
    <n v="5.0999999999999997E-2"/>
  </r>
  <r>
    <x v="2"/>
    <x v="14"/>
    <n v="0.373"/>
    <n v="0.14399999999999999"/>
    <n v="2.5960000000000001"/>
    <n v="8.9999999999999993E-3"/>
  </r>
  <r>
    <x v="2"/>
    <x v="15"/>
    <n v="0.72599999999999998"/>
    <n v="0.19"/>
    <n v="3.831"/>
    <n v="0"/>
  </r>
  <r>
    <x v="2"/>
    <x v="16"/>
    <n v="-0.85"/>
    <n v="0.14099999999999999"/>
    <n v="-6.008"/>
    <n v="0"/>
  </r>
  <r>
    <x v="2"/>
    <x v="17"/>
    <n v="0.82299999999999995"/>
    <n v="0.22800000000000001"/>
    <n v="3.609"/>
    <n v="0"/>
  </r>
  <r>
    <x v="2"/>
    <x v="18"/>
    <n v="0.78600000000000003"/>
    <n v="0.25700000000000001"/>
    <n v="3.0510000000000002"/>
    <n v="2E-3"/>
  </r>
  <r>
    <x v="2"/>
    <x v="19"/>
    <n v="0.79400000000000004"/>
    <n v="0.34"/>
    <n v="2.3380000000000001"/>
    <n v="1.9E-2"/>
  </r>
  <r>
    <x v="2"/>
    <x v="20"/>
    <n v="0.29899999999999999"/>
    <n v="0.39500000000000002"/>
    <n v="0.75600000000000001"/>
    <n v="0.45"/>
  </r>
  <r>
    <x v="2"/>
    <x v="21"/>
    <n v="1.452"/>
    <n v="0.249"/>
    <n v="5.83"/>
    <n v="0"/>
  </r>
  <r>
    <x v="2"/>
    <x v="22"/>
    <n v="0.877"/>
    <n v="0.24299999999999999"/>
    <n v="3.61"/>
    <n v="0"/>
  </r>
  <r>
    <x v="2"/>
    <x v="23"/>
    <n v="-0.86199999999999999"/>
    <n v="0.121"/>
    <n v="-7.1420000000000003"/>
    <n v="0"/>
  </r>
  <r>
    <x v="2"/>
    <x v="24"/>
    <n v="17.071999999999999"/>
    <n v="0.99399999999999999"/>
    <n v="17.175999999999998"/>
    <n v="0"/>
  </r>
  <r>
    <x v="2"/>
    <x v="25"/>
    <n v="-0.125"/>
    <n v="0.54800000000000004"/>
    <n v="-0.22800000000000001"/>
    <n v="0.81899999999999995"/>
  </r>
  <r>
    <x v="2"/>
    <x v="26"/>
    <n v="0.28000000000000003"/>
    <n v="0.19500000000000001"/>
    <n v="1.4390000000000001"/>
    <n v="0.15"/>
  </r>
  <r>
    <x v="2"/>
    <x v="27"/>
    <n v="-0.63800000000000001"/>
    <n v="0.20300000000000001"/>
    <n v="-3.145"/>
    <n v="2E-3"/>
  </r>
  <r>
    <x v="2"/>
    <x v="28"/>
    <n v="0.92400000000000004"/>
    <n v="0.182"/>
    <n v="5.0839999999999996"/>
    <n v="0"/>
  </r>
  <r>
    <x v="2"/>
    <x v="29"/>
    <n v="0.91600000000000004"/>
    <n v="0.20100000000000001"/>
    <n v="4.55"/>
    <n v="0"/>
  </r>
  <r>
    <x v="2"/>
    <x v="30"/>
    <n v="1"/>
    <n v="0.35799999999999998"/>
    <n v="2.7949999999999999"/>
    <n v="5.0000000000000001E-3"/>
  </r>
  <r>
    <x v="2"/>
    <x v="31"/>
    <n v="-1.121"/>
    <n v="0.71099999999999997"/>
    <n v="-1.577"/>
    <n v="0.115"/>
  </r>
  <r>
    <x v="2"/>
    <x v="32"/>
    <n v="-2.0430000000000001"/>
    <n v="0.45300000000000001"/>
    <n v="-4.508"/>
    <n v="0"/>
  </r>
  <r>
    <x v="2"/>
    <x v="33"/>
    <n v="-2.3460000000000001"/>
    <n v="0.42799999999999999"/>
    <n v="-5.48"/>
    <n v="0"/>
  </r>
  <r>
    <x v="2"/>
    <x v="34"/>
    <n v="-2.33"/>
    <n v="0.79900000000000004"/>
    <n v="-2.9169999999999998"/>
    <n v="4.0000000000000001E-3"/>
  </r>
  <r>
    <x v="2"/>
    <x v="35"/>
    <n v="-1.4970000000000001"/>
    <n v="0.46500000000000002"/>
    <n v="-3.218"/>
    <n v="1E-3"/>
  </r>
  <r>
    <x v="2"/>
    <x v="36"/>
    <n v="-2.7690000000000001"/>
    <n v="0.63600000000000001"/>
    <n v="-4.3550000000000004"/>
    <n v="0"/>
  </r>
  <r>
    <x v="2"/>
    <x v="37"/>
    <n v="24.690999999999999"/>
    <n v="3.456"/>
    <n v="7.1449999999999996"/>
    <n v="0"/>
  </r>
  <r>
    <x v="2"/>
    <x v="38"/>
    <n v="0.503"/>
    <n v="0.59299999999999997"/>
    <n v="0.84799999999999998"/>
    <n v="0.39700000000000002"/>
  </r>
  <r>
    <x v="2"/>
    <x v="39"/>
    <n v="0.122"/>
    <n v="0.56599999999999995"/>
    <n v="0.215"/>
    <n v="0.83"/>
  </r>
  <r>
    <x v="2"/>
    <x v="40"/>
    <n v="1.101"/>
    <n v="1.03"/>
    <n v="1.069"/>
    <n v="0.28499999999999998"/>
  </r>
  <r>
    <x v="2"/>
    <x v="41"/>
    <n v="0.48299999999999998"/>
    <n v="0.627"/>
    <n v="0.77"/>
    <n v="0.441"/>
  </r>
  <r>
    <x v="2"/>
    <x v="42"/>
    <n v="0.87"/>
    <n v="0.84399999999999997"/>
    <n v="1.0309999999999999"/>
    <n v="0.30299999999999999"/>
  </r>
  <r>
    <x v="3"/>
    <x v="0"/>
    <n v="-0.157"/>
    <n v="0.17199999999999999"/>
    <n v="-0.91300000000000003"/>
    <n v="0.36099999999999999"/>
  </r>
  <r>
    <x v="3"/>
    <x v="1"/>
    <n v="-0.223"/>
    <n v="0.23699999999999999"/>
    <n v="-0.94"/>
    <n v="0.34699999999999998"/>
  </r>
  <r>
    <x v="3"/>
    <x v="2"/>
    <n v="0.35099999999999998"/>
    <n v="0.245"/>
    <n v="1.429"/>
    <n v="0.153"/>
  </r>
  <r>
    <x v="3"/>
    <x v="3"/>
    <n v="5.3999999999999999E-2"/>
    <n v="0.251"/>
    <n v="0.215"/>
    <n v="0.82899999999999996"/>
  </r>
  <r>
    <x v="3"/>
    <x v="4"/>
    <n v="8.9999999999999993E-3"/>
    <n v="0.22800000000000001"/>
    <n v="0.04"/>
    <n v="0.96799999999999997"/>
  </r>
  <r>
    <x v="3"/>
    <x v="5"/>
    <n v="0.21199999999999999"/>
    <n v="0.25800000000000001"/>
    <n v="0.82399999999999995"/>
    <n v="0.41"/>
  </r>
  <r>
    <x v="3"/>
    <x v="6"/>
    <n v="0.442"/>
    <n v="0.22700000000000001"/>
    <n v="1.944"/>
    <n v="5.1999999999999998E-2"/>
  </r>
  <r>
    <x v="3"/>
    <x v="7"/>
    <n v="0.08"/>
    <n v="0.19600000000000001"/>
    <n v="0.40899999999999997"/>
    <n v="0.68300000000000005"/>
  </r>
  <r>
    <x v="3"/>
    <x v="8"/>
    <n v="0.27400000000000002"/>
    <n v="0.13700000000000001"/>
    <n v="1.9930000000000001"/>
    <n v="4.5999999999999999E-2"/>
  </r>
  <r>
    <x v="3"/>
    <x v="9"/>
    <n v="-0.70299999999999996"/>
    <n v="0.156"/>
    <n v="-4.4980000000000002"/>
    <n v="0"/>
  </r>
  <r>
    <x v="3"/>
    <x v="10"/>
    <n v="-0.158"/>
    <n v="0.114"/>
    <n v="-1.3879999999999999"/>
    <n v="0.16500000000000001"/>
  </r>
  <r>
    <x v="3"/>
    <x v="11"/>
    <n v="-0.59799999999999998"/>
    <n v="0.12"/>
    <n v="-4.9870000000000001"/>
    <n v="0"/>
  </r>
  <r>
    <x v="3"/>
    <x v="12"/>
    <n v="-0.38500000000000001"/>
    <n v="0.14299999999999999"/>
    <n v="-2.6869999999999998"/>
    <n v="7.0000000000000001E-3"/>
  </r>
  <r>
    <x v="3"/>
    <x v="13"/>
    <n v="-0.30199999999999999"/>
    <n v="0.114"/>
    <n v="-2.641"/>
    <n v="8.0000000000000002E-3"/>
  </r>
  <r>
    <x v="3"/>
    <x v="14"/>
    <n v="0.44900000000000001"/>
    <n v="0.14799999999999999"/>
    <n v="3.04"/>
    <n v="2E-3"/>
  </r>
  <r>
    <x v="3"/>
    <x v="15"/>
    <n v="0.98"/>
    <n v="0.18"/>
    <n v="5.4340000000000002"/>
    <n v="0"/>
  </r>
  <r>
    <x v="3"/>
    <x v="16"/>
    <n v="-1.3140000000000001"/>
    <n v="0.14699999999999999"/>
    <n v="-8.9139999999999997"/>
    <n v="0"/>
  </r>
  <r>
    <x v="3"/>
    <x v="17"/>
    <n v="-8.6999999999999994E-2"/>
    <n v="0.191"/>
    <n v="-0.45800000000000002"/>
    <n v="0.64700000000000002"/>
  </r>
  <r>
    <x v="3"/>
    <x v="18"/>
    <n v="-0.112"/>
    <n v="0.23300000000000001"/>
    <n v="-0.47899999999999998"/>
    <n v="0.63200000000000001"/>
  </r>
  <r>
    <x v="3"/>
    <x v="19"/>
    <n v="8.6999999999999994E-2"/>
    <n v="0.34100000000000003"/>
    <n v="0.25600000000000001"/>
    <n v="0.79800000000000004"/>
  </r>
  <r>
    <x v="3"/>
    <x v="20"/>
    <n v="-1.502"/>
    <n v="0.56899999999999995"/>
    <n v="-2.6379999999999999"/>
    <n v="8.0000000000000002E-3"/>
  </r>
  <r>
    <x v="3"/>
    <x v="21"/>
    <n v="0.39300000000000002"/>
    <n v="0.21"/>
    <n v="1.8680000000000001"/>
    <n v="6.2E-2"/>
  </r>
  <r>
    <x v="3"/>
    <x v="22"/>
    <n v="0.218"/>
    <n v="0.19700000000000001"/>
    <n v="1.1060000000000001"/>
    <n v="0.26900000000000002"/>
  </r>
  <r>
    <x v="3"/>
    <x v="23"/>
    <n v="-1.1739999999999999"/>
    <n v="0.13500000000000001"/>
    <n v="-8.7170000000000005"/>
    <n v="0"/>
  </r>
  <r>
    <x v="3"/>
    <x v="24"/>
    <n v="18.271999999999998"/>
    <n v="0.99199999999999999"/>
    <n v="18.425999999999998"/>
    <n v="0"/>
  </r>
  <r>
    <x v="3"/>
    <x v="25"/>
    <n v="0.54700000000000004"/>
    <n v="0.83299999999999996"/>
    <n v="0.65600000000000003"/>
    <n v="0.51200000000000001"/>
  </r>
  <r>
    <x v="3"/>
    <x v="26"/>
    <n v="-0.247"/>
    <n v="0.186"/>
    <n v="-1.325"/>
    <n v="0.185"/>
  </r>
  <r>
    <x v="3"/>
    <x v="27"/>
    <n v="-3.2000000000000001E-2"/>
    <n v="0.189"/>
    <n v="-0.17100000000000001"/>
    <n v="0.86399999999999999"/>
  </r>
  <r>
    <x v="3"/>
    <x v="28"/>
    <n v="0.36"/>
    <n v="0.22700000000000001"/>
    <n v="1.585"/>
    <n v="0.113"/>
  </r>
  <r>
    <x v="3"/>
    <x v="29"/>
    <n v="0.377"/>
    <n v="0.23899999999999999"/>
    <n v="1.581"/>
    <n v="0.114"/>
  </r>
  <r>
    <x v="3"/>
    <x v="30"/>
    <n v="0.69499999999999995"/>
    <n v="0.41699999999999998"/>
    <n v="1.6659999999999999"/>
    <n v="9.6000000000000002E-2"/>
  </r>
  <r>
    <x v="3"/>
    <x v="31"/>
    <n v="-1.873"/>
    <n v="0.67"/>
    <n v="-2.7959999999999998"/>
    <n v="5.0000000000000001E-3"/>
  </r>
  <r>
    <x v="3"/>
    <x v="32"/>
    <n v="-3.3000000000000002E-2"/>
    <n v="0.71"/>
    <n v="-4.7E-2"/>
    <n v="0.96299999999999997"/>
  </r>
  <r>
    <x v="3"/>
    <x v="33"/>
    <n v="-5.0000000000000001E-3"/>
    <n v="0.71399999999999997"/>
    <n v="-7.0000000000000001E-3"/>
    <n v="0.99399999999999999"/>
  </r>
  <r>
    <x v="3"/>
    <x v="34"/>
    <n v="-0.13400000000000001"/>
    <n v="0.92400000000000004"/>
    <n v="-0.14499999999999999"/>
    <n v="0.88500000000000001"/>
  </r>
  <r>
    <x v="3"/>
    <x v="35"/>
    <n v="-0.114"/>
    <n v="0.75600000000000001"/>
    <n v="-0.15"/>
    <n v="0.88100000000000001"/>
  </r>
  <r>
    <x v="3"/>
    <x v="36"/>
    <n v="-0.47599999999999998"/>
    <n v="0.78500000000000003"/>
    <n v="-0.60599999999999998"/>
    <n v="0.54400000000000004"/>
  </r>
  <r>
    <x v="3"/>
    <x v="37"/>
    <n v="-33.5"/>
    <n v="4.3230000000000004"/>
    <n v="-7.7489999999999997"/>
    <n v="0"/>
  </r>
  <r>
    <x v="3"/>
    <x v="38"/>
    <n v="-0.40600000000000003"/>
    <n v="0.85399999999999998"/>
    <n v="-0.47599999999999998"/>
    <n v="0.63400000000000001"/>
  </r>
  <r>
    <x v="3"/>
    <x v="39"/>
    <n v="-0.82"/>
    <n v="0.84899999999999998"/>
    <n v="-0.96499999999999997"/>
    <n v="0.33500000000000002"/>
  </r>
  <r>
    <x v="3"/>
    <x v="40"/>
    <n v="0.91400000000000003"/>
    <n v="1.125"/>
    <n v="0.81200000000000006"/>
    <n v="0.41699999999999998"/>
  </r>
  <r>
    <x v="3"/>
    <x v="41"/>
    <n v="-0.46800000000000003"/>
    <n v="0.93899999999999995"/>
    <n v="-0.499"/>
    <n v="0.61799999999999999"/>
  </r>
  <r>
    <x v="3"/>
    <x v="42"/>
    <n v="-0.54500000000000004"/>
    <n v="1.069"/>
    <n v="-0.51"/>
    <n v="0.61"/>
  </r>
  <r>
    <x v="4"/>
    <x v="0"/>
    <n v="2.9000000000000001E-2"/>
    <n v="0.128"/>
    <n v="0.22800000000000001"/>
    <n v="0.81899999999999995"/>
  </r>
  <r>
    <x v="4"/>
    <x v="1"/>
    <n v="7.1999999999999995E-2"/>
    <n v="0.16900000000000001"/>
    <n v="0.42499999999999999"/>
    <n v="0.67100000000000004"/>
  </r>
  <r>
    <x v="4"/>
    <x v="2"/>
    <n v="2.1999999999999999E-2"/>
    <n v="0.17899999999999999"/>
    <n v="0.124"/>
    <n v="0.90100000000000002"/>
  </r>
  <r>
    <x v="4"/>
    <x v="3"/>
    <n v="6.7000000000000004E-2"/>
    <n v="0.20599999999999999"/>
    <n v="0.32300000000000001"/>
    <n v="0.747"/>
  </r>
  <r>
    <x v="4"/>
    <x v="4"/>
    <n v="7.1999999999999995E-2"/>
    <n v="0.191"/>
    <n v="0.379"/>
    <n v="0.70499999999999996"/>
  </r>
  <r>
    <x v="4"/>
    <x v="5"/>
    <n v="6.2E-2"/>
    <n v="0.22"/>
    <n v="0.28100000000000003"/>
    <n v="0.77900000000000003"/>
  </r>
  <r>
    <x v="4"/>
    <x v="6"/>
    <n v="-7.0999999999999994E-2"/>
    <n v="0.188"/>
    <n v="-0.38"/>
    <n v="0.70399999999999996"/>
  </r>
  <r>
    <x v="4"/>
    <x v="7"/>
    <n v="-0.05"/>
    <n v="0.158"/>
    <n v="-0.317"/>
    <n v="0.751"/>
  </r>
  <r>
    <x v="4"/>
    <x v="8"/>
    <n v="4.2000000000000003E-2"/>
    <n v="9.5000000000000001E-2"/>
    <n v="0.442"/>
    <n v="0.65900000000000003"/>
  </r>
  <r>
    <x v="4"/>
    <x v="9"/>
    <n v="-0.13500000000000001"/>
    <n v="0.11799999999999999"/>
    <n v="-1.137"/>
    <n v="0.255"/>
  </r>
  <r>
    <x v="4"/>
    <x v="10"/>
    <n v="0.02"/>
    <n v="8.2000000000000003E-2"/>
    <n v="0.24399999999999999"/>
    <n v="0.80700000000000005"/>
  </r>
  <r>
    <x v="4"/>
    <x v="11"/>
    <n v="4.2000000000000003E-2"/>
    <n v="8.3000000000000004E-2"/>
    <n v="0.505"/>
    <n v="0.61399999999999999"/>
  </r>
  <r>
    <x v="4"/>
    <x v="12"/>
    <n v="0.17799999999999999"/>
    <n v="9.4E-2"/>
    <n v="1.885"/>
    <n v="5.8999999999999997E-2"/>
  </r>
  <r>
    <x v="4"/>
    <x v="13"/>
    <n v="9.5000000000000001E-2"/>
    <n v="8.4000000000000005E-2"/>
    <n v="1.131"/>
    <n v="0.25800000000000001"/>
  </r>
  <r>
    <x v="4"/>
    <x v="14"/>
    <n v="-1.7999999999999999E-2"/>
    <n v="9.2999999999999999E-2"/>
    <n v="-0.19700000000000001"/>
    <n v="0.84399999999999997"/>
  </r>
  <r>
    <x v="4"/>
    <x v="15"/>
    <n v="8.9999999999999993E-3"/>
    <n v="0.10100000000000001"/>
    <n v="9.4E-2"/>
    <n v="0.92500000000000004"/>
  </r>
  <r>
    <x v="4"/>
    <x v="16"/>
    <n v="0.38400000000000001"/>
    <n v="8.8999999999999996E-2"/>
    <n v="4.3040000000000003"/>
    <n v="0"/>
  </r>
  <r>
    <x v="4"/>
    <x v="17"/>
    <n v="0.158"/>
    <n v="0.14099999999999999"/>
    <n v="1.115"/>
    <n v="0.26500000000000001"/>
  </r>
  <r>
    <x v="4"/>
    <x v="18"/>
    <n v="0.186"/>
    <n v="0.17599999999999999"/>
    <n v="1.0609999999999999"/>
    <n v="0.28799999999999998"/>
  </r>
  <r>
    <x v="4"/>
    <x v="19"/>
    <n v="0.46800000000000003"/>
    <n v="0.26300000000000001"/>
    <n v="1.7789999999999999"/>
    <n v="7.4999999999999997E-2"/>
  </r>
  <r>
    <x v="4"/>
    <x v="20"/>
    <n v="-5.1999999999999998E-2"/>
    <n v="0.29599999999999999"/>
    <n v="-0.17699999999999999"/>
    <n v="0.86"/>
  </r>
  <r>
    <x v="4"/>
    <x v="21"/>
    <n v="0.81299999999999994"/>
    <n v="0.15"/>
    <n v="5.4050000000000002"/>
    <n v="0"/>
  </r>
  <r>
    <x v="4"/>
    <x v="22"/>
    <n v="0.53800000000000003"/>
    <n v="0.13100000000000001"/>
    <n v="4.0990000000000002"/>
    <n v="0"/>
  </r>
  <r>
    <x v="4"/>
    <x v="23"/>
    <n v="-0.84299999999999997"/>
    <n v="0.10299999999999999"/>
    <n v="-8.2040000000000006"/>
    <n v="0"/>
  </r>
  <r>
    <x v="4"/>
    <x v="24"/>
    <n v="13.875999999999999"/>
    <n v="0"/>
    <n v="0"/>
    <n v="1"/>
  </r>
  <r>
    <x v="4"/>
    <x v="25"/>
    <n v="-1.639"/>
    <n v="0.55100000000000005"/>
    <n v="-2.9740000000000002"/>
    <n v="3.0000000000000001E-3"/>
  </r>
  <r>
    <x v="4"/>
    <x v="26"/>
    <n v="-0.51300000000000001"/>
    <n v="0.125"/>
    <n v="-4.0869999999999997"/>
    <n v="0"/>
  </r>
  <r>
    <x v="4"/>
    <x v="27"/>
    <n v="-0.52300000000000002"/>
    <n v="0.13600000000000001"/>
    <n v="-3.847"/>
    <n v="0"/>
  </r>
  <r>
    <x v="4"/>
    <x v="28"/>
    <n v="1.155"/>
    <n v="0.13400000000000001"/>
    <n v="8.6489999999999991"/>
    <n v="0"/>
  </r>
  <r>
    <x v="4"/>
    <x v="29"/>
    <n v="1.456"/>
    <n v="0.13"/>
    <n v="11.175000000000001"/>
    <n v="0"/>
  </r>
  <r>
    <x v="4"/>
    <x v="30"/>
    <n v="0.74399999999999999"/>
    <n v="0.25700000000000001"/>
    <n v="2.8959999999999999"/>
    <n v="4.0000000000000001E-3"/>
  </r>
  <r>
    <x v="4"/>
    <x v="31"/>
    <n v="1.089"/>
    <n v="1.218"/>
    <n v="0.89400000000000002"/>
    <n v="0.371"/>
  </r>
  <r>
    <x v="4"/>
    <x v="32"/>
    <n v="-0.86799999999999999"/>
    <n v="0.375"/>
    <n v="-2.3130000000000002"/>
    <n v="2.1000000000000001E-2"/>
  </r>
  <r>
    <x v="4"/>
    <x v="33"/>
    <n v="-2.1539999999999999"/>
    <n v="0.374"/>
    <n v="-5.7629999999999999"/>
    <n v="0"/>
  </r>
  <r>
    <x v="4"/>
    <x v="34"/>
    <n v="-1.911"/>
    <n v="0.64300000000000002"/>
    <n v="-2.972"/>
    <n v="3.0000000000000001E-3"/>
  </r>
  <r>
    <x v="4"/>
    <x v="35"/>
    <n v="-1.486"/>
    <n v="0.40500000000000003"/>
    <n v="-3.6709999999999998"/>
    <n v="0"/>
  </r>
  <r>
    <x v="4"/>
    <x v="36"/>
    <n v="-2.5859999999999999"/>
    <n v="0.49199999999999999"/>
    <n v="-5.2610000000000001"/>
    <n v="0"/>
  </r>
  <r>
    <x v="4"/>
    <x v="37"/>
    <n v="28.95"/>
    <n v="2.4620000000000002"/>
    <n v="11.759"/>
    <n v="0"/>
  </r>
  <r>
    <x v="4"/>
    <x v="38"/>
    <n v="1.4379999999999999"/>
    <n v="0.56399999999999995"/>
    <n v="2.548"/>
    <n v="1.0999999999999999E-2"/>
  </r>
  <r>
    <x v="4"/>
    <x v="39"/>
    <n v="1.7330000000000001"/>
    <n v="0.56299999999999994"/>
    <n v="3.0760000000000001"/>
    <n v="2E-3"/>
  </r>
  <r>
    <x v="4"/>
    <x v="40"/>
    <n v="1.1599999999999999"/>
    <n v="1.226"/>
    <n v="0.94599999999999995"/>
    <n v="0.34399999999999997"/>
  </r>
  <r>
    <x v="4"/>
    <x v="41"/>
    <n v="1.885"/>
    <n v="0.60199999999999998"/>
    <n v="3.13"/>
    <n v="2E-3"/>
  </r>
  <r>
    <x v="4"/>
    <x v="42"/>
    <n v="2.4860000000000002"/>
    <n v="0.754"/>
    <n v="3.3"/>
    <n v="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109DD-1833-46BD-8439-B2BE647FD41B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L2:Q38" firstHeaderRow="1" firstDataRow="2" firstDataCol="1"/>
  <pivotFields count="6">
    <pivotField axis="axisCol" showAll="0" defaultSubtotal="0">
      <items count="10">
        <item m="1" x="9"/>
        <item m="1" x="5"/>
        <item m="1" x="6"/>
        <item m="1" x="7"/>
        <item m="1" x="8"/>
        <item x="0"/>
        <item x="1"/>
        <item x="2"/>
        <item x="3"/>
        <item x="4"/>
      </items>
    </pivotField>
    <pivotField axis="axisRow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showAll="0" defaultSubtotal="0"/>
    <pivotField showAll="0" defaultSubtotal="0"/>
    <pivotField showAll="0" defaultSubtotal="0"/>
    <pivotField dataField="1" numFmtId="164" showAll="0" defaultSubtota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</rowItems>
  <colFields count="1">
    <field x="0"/>
  </colFields>
  <colItems count="5">
    <i>
      <x v="5"/>
    </i>
    <i>
      <x v="6"/>
    </i>
    <i>
      <x v="7"/>
    </i>
    <i>
      <x v="8"/>
    </i>
    <i>
      <x v="9"/>
    </i>
  </colItems>
  <dataFields count="1">
    <dataField name="Sum of P-Value" fld="5" baseField="0" baseItem="0"/>
  </dataFields>
  <formats count="1">
    <format dxfId="23">
      <pivotArea collapsedLevelsAreSubtotals="1" fieldPosition="0">
        <references count="1">
          <reference field="1" count="0"/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039E3-5CE0-470C-AE97-6F32A8DC5FFB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T2:Y38" firstHeaderRow="1" firstDataRow="2" firstDataCol="1"/>
  <pivotFields count="6">
    <pivotField axis="axisCol" showAll="0">
      <items count="11">
        <item m="1" x="9"/>
        <item m="1" x="5"/>
        <item m="1" x="6"/>
        <item m="1" x="7"/>
        <item m="1" x="8"/>
        <item x="0"/>
        <item x="1"/>
        <item x="2"/>
        <item x="3"/>
        <item x="4"/>
        <item t="default"/>
      </items>
    </pivotField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showAll="0"/>
    <pivotField showAll="0"/>
    <pivotField showAll="0"/>
    <pivotField numFmtId="164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</rowItems>
  <colFields count="1">
    <field x="0"/>
  </colFields>
  <colItems count="5">
    <i>
      <x v="5"/>
    </i>
    <i>
      <x v="6"/>
    </i>
    <i>
      <x v="7"/>
    </i>
    <i>
      <x v="8"/>
    </i>
    <i>
      <x v="9"/>
    </i>
  </colItems>
  <dataFields count="1">
    <dataField name="Sum of Estimate" fld="2" baseField="0" baseItem="0"/>
  </dataFields>
  <formats count="3">
    <format dxfId="20">
      <pivotArea collapsedLevelsAreSubtotals="1" fieldPosition="0">
        <references count="1">
          <reference field="1" count="1">
            <x v="2"/>
          </reference>
        </references>
      </pivotArea>
    </format>
    <format dxfId="21">
      <pivotArea collapsedLevelsAreSubtotals="1" fieldPosition="0">
        <references count="1">
          <reference field="1" count="1">
            <x v="0"/>
          </reference>
        </references>
      </pivotArea>
    </format>
    <format dxfId="22">
      <pivotArea collapsedLevelsAreSubtotals="1" fieldPosition="0">
        <references count="2">
          <reference field="0" count="3" selected="0">
            <x v="7"/>
            <x v="8"/>
            <x v="9"/>
          </reference>
          <reference field="1" count="1">
            <x v="1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5D646-4143-4E94-BBAD-DD3BC91F35F6}" name="PivotTable3" cacheId="4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K1:U46" firstHeaderRow="1" firstDataRow="3" firstDataCol="1"/>
  <pivotFields count="6">
    <pivotField axis="axisCol" showAll="0">
      <items count="6">
        <item x="2"/>
        <item x="4"/>
        <item x="1"/>
        <item x="0"/>
        <item x="3"/>
        <item t="default"/>
      </items>
    </pivotField>
    <pivotField axis="axisRow" showAll="0">
      <items count="85">
        <item m="1" x="81"/>
        <item m="1" x="69"/>
        <item m="1" x="71"/>
        <item m="1" x="56"/>
        <item m="1" x="44"/>
        <item m="1" x="45"/>
        <item m="1" x="46"/>
        <item m="1" x="48"/>
        <item m="1" x="49"/>
        <item m="1" x="52"/>
        <item x="25"/>
        <item m="1" x="70"/>
        <item m="1" x="73"/>
        <item m="1" x="76"/>
        <item m="1" x="79"/>
        <item m="1" x="62"/>
        <item m="1" x="51"/>
        <item m="1" x="65"/>
        <item m="1" x="60"/>
        <item m="1" x="66"/>
        <item m="1" x="59"/>
        <item m="1" x="78"/>
        <item m="1" x="72"/>
        <item m="1" x="83"/>
        <item m="1" x="55"/>
        <item m="1" x="63"/>
        <item m="1" x="53"/>
        <item m="1" x="74"/>
        <item m="1" x="67"/>
        <item m="1" x="61"/>
        <item m="1" x="57"/>
        <item m="1" x="47"/>
        <item m="1" x="82"/>
        <item m="1" x="75"/>
        <item m="1" x="43"/>
        <item m="1" x="68"/>
        <item m="1" x="77"/>
        <item m="1" x="64"/>
        <item m="1" x="54"/>
        <item m="1" x="58"/>
        <item m="1" x="80"/>
        <item m="1" x="50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numFmtId="164" showAll="0"/>
    <pivotField numFmtId="164" showAll="0"/>
    <pivotField numFmtId="164" showAll="0"/>
    <pivotField dataField="1" numFmtId="164" showAll="0"/>
  </pivotFields>
  <rowFields count="1">
    <field x="1"/>
  </rowFields>
  <rowItems count="43">
    <i>
      <x v="1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Fields count="2">
    <field x="-2"/>
    <field x="0"/>
  </colFields>
  <colItems count="10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</colItems>
  <dataFields count="2">
    <dataField name="P-Val by class" fld="5" baseField="1" baseItem="0"/>
    <dataField name="Est by class" fld="2" baseField="0" baseItem="0"/>
  </dataFields>
  <formats count="1">
    <format dxfId="24">
      <pivotArea outline="0" collapsedLevelsAreSubtotals="1" fieldPosition="0"/>
    </format>
  </format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CDBF-5EC9-4561-9001-88B87014EECC}">
  <dimension ref="A1:Y181"/>
  <sheetViews>
    <sheetView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11" bestFit="1" customWidth="1"/>
    <col min="5" max="5" width="10.42578125" bestFit="1" customWidth="1"/>
    <col min="6" max="6" width="10.28515625" style="1" bestFit="1" customWidth="1"/>
    <col min="11" max="12" width="14.7109375" bestFit="1" customWidth="1"/>
    <col min="13" max="13" width="8.28515625" customWidth="1"/>
    <col min="14" max="14" width="10" bestFit="1" customWidth="1"/>
    <col min="15" max="15" width="7.5703125" bestFit="1" customWidth="1"/>
    <col min="16" max="16" width="7" bestFit="1" customWidth="1"/>
    <col min="17" max="17" width="7.5703125" bestFit="1" customWidth="1"/>
    <col min="18" max="18" width="11.28515625" bestFit="1" customWidth="1"/>
    <col min="19" max="19" width="14.7109375" hidden="1" customWidth="1"/>
    <col min="20" max="20" width="15.42578125" bestFit="1" customWidth="1"/>
    <col min="21" max="21" width="16.28515625" bestFit="1" customWidth="1"/>
    <col min="22" max="22" width="10" bestFit="1" customWidth="1"/>
    <col min="23" max="23" width="7.5703125" bestFit="1" customWidth="1"/>
    <col min="24" max="24" width="7.7109375" bestFit="1" customWidth="1"/>
    <col min="25" max="25" width="7.5703125" bestFit="1" customWidth="1"/>
    <col min="26" max="26" width="11.28515625" bestFit="1" customWidth="1"/>
  </cols>
  <sheetData>
    <row r="1" spans="1:25" x14ac:dyDescent="0.25">
      <c r="A1" t="s">
        <v>52</v>
      </c>
      <c r="B1" t="s">
        <v>51</v>
      </c>
      <c r="C1" t="s">
        <v>4</v>
      </c>
      <c r="D1" t="s">
        <v>5</v>
      </c>
      <c r="E1" t="s">
        <v>16</v>
      </c>
      <c r="F1" s="1" t="s">
        <v>17</v>
      </c>
    </row>
    <row r="2" spans="1:25" x14ac:dyDescent="0.25">
      <c r="A2" t="s">
        <v>58</v>
      </c>
      <c r="B2" t="s">
        <v>48</v>
      </c>
      <c r="C2">
        <v>0.56100000000000005</v>
      </c>
      <c r="D2">
        <v>0.22500000000000001</v>
      </c>
      <c r="E2">
        <v>2.488</v>
      </c>
      <c r="F2" s="1">
        <v>1.2999999999999999E-2</v>
      </c>
      <c r="G2" t="s">
        <v>58</v>
      </c>
      <c r="L2" s="2" t="s">
        <v>55</v>
      </c>
      <c r="M2" s="2" t="s">
        <v>54</v>
      </c>
      <c r="T2" s="2" t="s">
        <v>56</v>
      </c>
      <c r="U2" s="2" t="s">
        <v>54</v>
      </c>
    </row>
    <row r="3" spans="1:25" x14ac:dyDescent="0.25">
      <c r="A3" t="s">
        <v>58</v>
      </c>
      <c r="B3" t="s">
        <v>49</v>
      </c>
      <c r="C3">
        <v>0.27400000000000002</v>
      </c>
      <c r="D3">
        <v>0.21299999999999999</v>
      </c>
      <c r="E3">
        <v>1.2849999999999999</v>
      </c>
      <c r="F3" s="1">
        <v>0.19900000000000001</v>
      </c>
      <c r="G3" t="s">
        <v>58</v>
      </c>
      <c r="L3" s="2" t="s">
        <v>53</v>
      </c>
      <c r="M3" t="s">
        <v>58</v>
      </c>
      <c r="N3" t="s">
        <v>62</v>
      </c>
      <c r="O3" t="s">
        <v>59</v>
      </c>
      <c r="P3" t="s">
        <v>60</v>
      </c>
      <c r="Q3" t="s">
        <v>61</v>
      </c>
      <c r="T3" s="2" t="s">
        <v>53</v>
      </c>
      <c r="U3" t="s">
        <v>58</v>
      </c>
      <c r="V3" t="s">
        <v>62</v>
      </c>
      <c r="W3" t="s">
        <v>59</v>
      </c>
      <c r="X3" t="s">
        <v>60</v>
      </c>
      <c r="Y3" t="s">
        <v>61</v>
      </c>
    </row>
    <row r="4" spans="1:25" x14ac:dyDescent="0.25">
      <c r="A4" t="s">
        <v>58</v>
      </c>
      <c r="B4" t="s">
        <v>34</v>
      </c>
      <c r="C4">
        <v>-4.4089999999999998</v>
      </c>
      <c r="D4">
        <v>1.258</v>
      </c>
      <c r="E4">
        <v>-3.504</v>
      </c>
      <c r="F4" s="1">
        <v>0</v>
      </c>
      <c r="G4" t="s">
        <v>58</v>
      </c>
      <c r="L4" s="3" t="s">
        <v>48</v>
      </c>
      <c r="M4" s="1">
        <v>1.2999999999999999E-2</v>
      </c>
      <c r="N4" s="1">
        <v>0.01</v>
      </c>
      <c r="O4" s="1">
        <v>0</v>
      </c>
      <c r="P4" s="1">
        <v>0</v>
      </c>
      <c r="Q4" s="1">
        <v>0</v>
      </c>
      <c r="T4" s="3" t="s">
        <v>48</v>
      </c>
      <c r="U4" s="6">
        <v>0.56100000000000005</v>
      </c>
      <c r="V4" s="6">
        <v>0.627</v>
      </c>
      <c r="W4" s="6">
        <v>1.641</v>
      </c>
      <c r="X4" s="6">
        <v>0.73399999999999999</v>
      </c>
      <c r="Y4" s="6">
        <v>0.94499999999999995</v>
      </c>
    </row>
    <row r="5" spans="1:25" x14ac:dyDescent="0.25">
      <c r="A5" t="s">
        <v>58</v>
      </c>
      <c r="B5" t="s">
        <v>6</v>
      </c>
      <c r="C5">
        <v>-0.72099999999999997</v>
      </c>
      <c r="D5">
        <v>0.214</v>
      </c>
      <c r="E5">
        <v>-3.363</v>
      </c>
      <c r="F5" s="1">
        <v>1E-3</v>
      </c>
      <c r="G5" t="s">
        <v>58</v>
      </c>
      <c r="L5" s="3" t="s">
        <v>49</v>
      </c>
      <c r="M5" s="1">
        <v>0.19900000000000001</v>
      </c>
      <c r="N5" s="1">
        <v>0.28699999999999998</v>
      </c>
      <c r="O5" s="1">
        <v>0</v>
      </c>
      <c r="P5" s="1">
        <v>4.8000000000000001E-2</v>
      </c>
      <c r="Q5" s="1">
        <v>0</v>
      </c>
      <c r="T5" s="3" t="s">
        <v>49</v>
      </c>
      <c r="U5" s="5">
        <v>0.27400000000000002</v>
      </c>
      <c r="V5" s="5">
        <v>0.20499999999999999</v>
      </c>
      <c r="W5" s="6">
        <v>0.96399999999999997</v>
      </c>
      <c r="X5" s="6">
        <v>0.35399999999999998</v>
      </c>
      <c r="Y5" s="6">
        <v>0.59</v>
      </c>
    </row>
    <row r="6" spans="1:25" x14ac:dyDescent="0.25">
      <c r="A6" t="s">
        <v>58</v>
      </c>
      <c r="B6" t="s">
        <v>7</v>
      </c>
      <c r="C6">
        <v>0.14799999999999999</v>
      </c>
      <c r="D6">
        <v>0.17499999999999999</v>
      </c>
      <c r="E6">
        <v>0.84899999999999998</v>
      </c>
      <c r="F6" s="1">
        <v>0.39600000000000002</v>
      </c>
      <c r="G6" t="s">
        <v>58</v>
      </c>
      <c r="L6" s="3" t="s">
        <v>34</v>
      </c>
      <c r="M6" s="1">
        <v>0</v>
      </c>
      <c r="N6" s="1">
        <v>3.5000000000000003E-2</v>
      </c>
      <c r="O6" s="1">
        <v>0</v>
      </c>
      <c r="P6" s="1">
        <v>0</v>
      </c>
      <c r="Q6" s="1">
        <v>0</v>
      </c>
      <c r="T6" s="3" t="s">
        <v>34</v>
      </c>
      <c r="U6" s="6">
        <v>-4.4089999999999998</v>
      </c>
      <c r="V6" s="6">
        <v>-0.34799999999999998</v>
      </c>
      <c r="W6" s="6">
        <v>-0.95699999999999996</v>
      </c>
      <c r="X6" s="6">
        <v>-1.679</v>
      </c>
      <c r="Y6" s="6">
        <v>0.34499999999999997</v>
      </c>
    </row>
    <row r="7" spans="1:25" x14ac:dyDescent="0.25">
      <c r="A7" t="s">
        <v>58</v>
      </c>
      <c r="B7" t="s">
        <v>8</v>
      </c>
      <c r="C7">
        <v>-0.377</v>
      </c>
      <c r="D7">
        <v>0.495</v>
      </c>
      <c r="E7">
        <v>-0.76100000000000001</v>
      </c>
      <c r="F7" s="1">
        <v>0.44700000000000001</v>
      </c>
      <c r="G7" t="s">
        <v>58</v>
      </c>
      <c r="L7" s="3" t="s">
        <v>6</v>
      </c>
      <c r="M7" s="1">
        <v>1E-3</v>
      </c>
      <c r="N7" s="1">
        <v>0.253</v>
      </c>
      <c r="O7" s="1">
        <v>1E-3</v>
      </c>
      <c r="P7" s="1">
        <v>0.159</v>
      </c>
      <c r="Q7" s="1">
        <v>0</v>
      </c>
      <c r="T7" s="3" t="s">
        <v>6</v>
      </c>
      <c r="U7" s="5">
        <v>-0.72099999999999997</v>
      </c>
      <c r="V7" s="5">
        <v>-0.23899999999999999</v>
      </c>
      <c r="W7" s="5">
        <v>-0.55100000000000005</v>
      </c>
      <c r="X7" s="5">
        <v>0.255</v>
      </c>
      <c r="Y7" s="5">
        <v>0.5</v>
      </c>
    </row>
    <row r="8" spans="1:25" x14ac:dyDescent="0.25">
      <c r="A8" t="s">
        <v>58</v>
      </c>
      <c r="B8" t="s">
        <v>47</v>
      </c>
      <c r="C8">
        <v>-3.8149999999999999</v>
      </c>
      <c r="D8">
        <v>3.5579999999999998</v>
      </c>
      <c r="E8">
        <v>-1.0720000000000001</v>
      </c>
      <c r="F8" s="1">
        <v>0.28399999999999997</v>
      </c>
      <c r="G8" t="s">
        <v>58</v>
      </c>
      <c r="L8" s="3" t="s">
        <v>7</v>
      </c>
      <c r="M8" s="1">
        <v>0.39600000000000002</v>
      </c>
      <c r="N8" s="1">
        <v>0</v>
      </c>
      <c r="O8" s="1">
        <v>0</v>
      </c>
      <c r="P8" s="1">
        <v>0.99299999999999999</v>
      </c>
      <c r="Q8" s="1">
        <v>0</v>
      </c>
      <c r="T8" s="3" t="s">
        <v>7</v>
      </c>
      <c r="U8" s="5">
        <v>0.14799999999999999</v>
      </c>
      <c r="V8" s="5">
        <v>-0.98699999999999999</v>
      </c>
      <c r="W8" s="5">
        <v>-1.0840000000000001</v>
      </c>
      <c r="X8" s="5">
        <v>-2E-3</v>
      </c>
      <c r="Y8" s="5">
        <v>-0.61899999999999999</v>
      </c>
    </row>
    <row r="9" spans="1:25" x14ac:dyDescent="0.25">
      <c r="A9" t="s">
        <v>58</v>
      </c>
      <c r="B9" t="s">
        <v>39</v>
      </c>
      <c r="C9">
        <v>-2E-3</v>
      </c>
      <c r="D9">
        <v>0.113</v>
      </c>
      <c r="E9">
        <v>-2.1999999999999999E-2</v>
      </c>
      <c r="F9" s="1">
        <v>0.98299999999999998</v>
      </c>
      <c r="G9" t="s">
        <v>58</v>
      </c>
      <c r="L9" s="3" t="s">
        <v>8</v>
      </c>
      <c r="M9" s="1">
        <v>0.44700000000000001</v>
      </c>
      <c r="N9" s="1">
        <v>0.32500000000000001</v>
      </c>
      <c r="O9" s="1">
        <v>0.104</v>
      </c>
      <c r="P9" s="1">
        <v>5.3999999999999999E-2</v>
      </c>
      <c r="Q9" s="1">
        <v>0.58299999999999996</v>
      </c>
      <c r="T9" s="3" t="s">
        <v>8</v>
      </c>
      <c r="U9" s="5">
        <v>-0.377</v>
      </c>
      <c r="V9" s="5">
        <v>-0.72499999999999998</v>
      </c>
      <c r="W9" s="5">
        <v>-0.752</v>
      </c>
      <c r="X9" s="5">
        <v>0.86099999999999999</v>
      </c>
      <c r="Y9" s="5">
        <v>-0.25900000000000001</v>
      </c>
    </row>
    <row r="10" spans="1:25" x14ac:dyDescent="0.25">
      <c r="A10" t="s">
        <v>58</v>
      </c>
      <c r="B10" t="s">
        <v>42</v>
      </c>
      <c r="C10">
        <v>0.65100000000000002</v>
      </c>
      <c r="D10">
        <v>0.182</v>
      </c>
      <c r="E10">
        <v>3.573</v>
      </c>
      <c r="F10" s="1">
        <v>0</v>
      </c>
      <c r="G10" t="s">
        <v>58</v>
      </c>
      <c r="K10" t="s">
        <v>65</v>
      </c>
      <c r="L10" s="3" t="s">
        <v>47</v>
      </c>
      <c r="M10" s="1">
        <v>0.28399999999999997</v>
      </c>
      <c r="N10" s="1">
        <v>1.2999999999999999E-2</v>
      </c>
      <c r="O10" s="1">
        <v>0</v>
      </c>
      <c r="P10" s="1">
        <v>0</v>
      </c>
      <c r="Q10" s="1">
        <v>0</v>
      </c>
      <c r="T10" s="3" t="s">
        <v>47</v>
      </c>
      <c r="U10" s="5">
        <v>-3.8149999999999999</v>
      </c>
      <c r="V10" s="5">
        <v>-11.221</v>
      </c>
      <c r="W10" s="5">
        <v>24.106999999999999</v>
      </c>
      <c r="X10" s="5">
        <v>-33.204999999999998</v>
      </c>
      <c r="Y10" s="5">
        <v>27.652999999999999</v>
      </c>
    </row>
    <row r="11" spans="1:25" x14ac:dyDescent="0.25">
      <c r="A11" t="s">
        <v>58</v>
      </c>
      <c r="B11" t="s">
        <v>46</v>
      </c>
      <c r="C11">
        <v>-3.1739999999999999</v>
      </c>
      <c r="D11">
        <v>0.44800000000000001</v>
      </c>
      <c r="E11">
        <v>-7.0919999999999996</v>
      </c>
      <c r="F11" s="1">
        <v>0</v>
      </c>
      <c r="G11" t="s">
        <v>58</v>
      </c>
      <c r="L11" s="3" t="s">
        <v>39</v>
      </c>
      <c r="M11" s="1">
        <v>0.98299999999999998</v>
      </c>
      <c r="N11" s="1">
        <v>0</v>
      </c>
      <c r="O11" s="1">
        <v>0.17699999999999999</v>
      </c>
      <c r="P11" s="1">
        <v>0.32100000000000001</v>
      </c>
      <c r="Q11" s="1">
        <v>0.30499999999999999</v>
      </c>
      <c r="T11" s="3" t="s">
        <v>39</v>
      </c>
      <c r="U11" s="5">
        <v>-2E-3</v>
      </c>
      <c r="V11" s="5">
        <v>1.0780000000000001</v>
      </c>
      <c r="W11" s="5">
        <v>0.13800000000000001</v>
      </c>
      <c r="X11" s="5">
        <v>-0.104</v>
      </c>
      <c r="Y11" s="5">
        <v>-8.1000000000000003E-2</v>
      </c>
    </row>
    <row r="12" spans="1:25" x14ac:dyDescent="0.25">
      <c r="A12" t="s">
        <v>58</v>
      </c>
      <c r="B12" t="s">
        <v>43</v>
      </c>
      <c r="C12">
        <v>-0.182</v>
      </c>
      <c r="D12">
        <v>0.3</v>
      </c>
      <c r="E12">
        <v>-0.60699999999999998</v>
      </c>
      <c r="F12" s="1">
        <v>0.54400000000000004</v>
      </c>
      <c r="G12" t="s">
        <v>58</v>
      </c>
      <c r="L12" s="3" t="s">
        <v>42</v>
      </c>
      <c r="M12" s="1">
        <v>0</v>
      </c>
      <c r="N12" s="1">
        <v>4.0000000000000001E-3</v>
      </c>
      <c r="O12" s="1">
        <v>1.6E-2</v>
      </c>
      <c r="P12" s="1">
        <v>5.0000000000000001E-3</v>
      </c>
      <c r="Q12" s="1">
        <v>1E-3</v>
      </c>
      <c r="T12" s="3" t="s">
        <v>42</v>
      </c>
      <c r="U12" s="5">
        <v>0.65100000000000002</v>
      </c>
      <c r="V12" s="5">
        <v>-0.67800000000000005</v>
      </c>
      <c r="W12" s="5">
        <v>-0.46400000000000002</v>
      </c>
      <c r="X12" s="5">
        <v>0.435</v>
      </c>
      <c r="Y12" s="5">
        <v>-0.46800000000000003</v>
      </c>
    </row>
    <row r="13" spans="1:25" x14ac:dyDescent="0.25">
      <c r="A13" t="s">
        <v>58</v>
      </c>
      <c r="B13" t="s">
        <v>44</v>
      </c>
      <c r="C13">
        <v>4.0000000000000001E-3</v>
      </c>
      <c r="D13">
        <v>0.27700000000000002</v>
      </c>
      <c r="E13">
        <v>1.4999999999999999E-2</v>
      </c>
      <c r="F13" s="1">
        <v>0.98799999999999999</v>
      </c>
      <c r="G13" t="s">
        <v>58</v>
      </c>
      <c r="L13" s="3" t="s">
        <v>46</v>
      </c>
      <c r="M13" s="1">
        <v>0</v>
      </c>
      <c r="N13" s="1">
        <v>0</v>
      </c>
      <c r="O13" s="1">
        <v>1E-3</v>
      </c>
      <c r="P13" s="1">
        <v>0</v>
      </c>
      <c r="Q13" s="1">
        <v>0.97599999999999998</v>
      </c>
      <c r="T13" s="3" t="s">
        <v>46</v>
      </c>
      <c r="U13" s="5">
        <v>-3.1739999999999999</v>
      </c>
      <c r="V13" s="5">
        <v>-3.6160000000000001</v>
      </c>
      <c r="W13" s="5">
        <v>-1.625</v>
      </c>
      <c r="X13" s="5">
        <v>-2.62</v>
      </c>
      <c r="Y13" s="5">
        <v>-2.1999999999999999E-2</v>
      </c>
    </row>
    <row r="14" spans="1:25" x14ac:dyDescent="0.25">
      <c r="A14" t="s">
        <v>58</v>
      </c>
      <c r="B14" t="s">
        <v>45</v>
      </c>
      <c r="C14">
        <v>0.84799999999999998</v>
      </c>
      <c r="D14">
        <v>0.6</v>
      </c>
      <c r="E14">
        <v>1.413</v>
      </c>
      <c r="F14" s="1">
        <v>0.158</v>
      </c>
      <c r="G14" t="s">
        <v>58</v>
      </c>
      <c r="L14" s="3" t="s">
        <v>43</v>
      </c>
      <c r="M14" s="1">
        <v>0.54400000000000004</v>
      </c>
      <c r="N14" s="1">
        <v>1.7999999999999999E-2</v>
      </c>
      <c r="O14" s="1">
        <v>0</v>
      </c>
      <c r="P14" s="1">
        <v>0.58199999999999996</v>
      </c>
      <c r="Q14" s="1">
        <v>0</v>
      </c>
      <c r="T14" s="3" t="s">
        <v>43</v>
      </c>
      <c r="U14" s="5">
        <v>-0.182</v>
      </c>
      <c r="V14" s="5">
        <v>0.63300000000000001</v>
      </c>
      <c r="W14" s="5">
        <v>0.86699999999999999</v>
      </c>
      <c r="X14" s="5">
        <v>0.127</v>
      </c>
      <c r="Y14" s="5">
        <v>1.123</v>
      </c>
    </row>
    <row r="15" spans="1:25" x14ac:dyDescent="0.25">
      <c r="A15" t="s">
        <v>58</v>
      </c>
      <c r="B15" t="s">
        <v>36</v>
      </c>
      <c r="C15">
        <v>0.36699999999999999</v>
      </c>
      <c r="D15">
        <v>0.23</v>
      </c>
      <c r="E15">
        <v>1.5920000000000001</v>
      </c>
      <c r="F15" s="1">
        <v>0.111</v>
      </c>
      <c r="G15" t="s">
        <v>58</v>
      </c>
      <c r="L15" s="3" t="s">
        <v>44</v>
      </c>
      <c r="M15" s="1">
        <v>0.98799999999999999</v>
      </c>
      <c r="N15" s="1">
        <v>0.64700000000000002</v>
      </c>
      <c r="O15" s="1">
        <v>0</v>
      </c>
      <c r="P15" s="1">
        <v>0.54300000000000004</v>
      </c>
      <c r="Q15" s="1">
        <v>0</v>
      </c>
      <c r="T15" s="3" t="s">
        <v>44</v>
      </c>
      <c r="U15" s="5">
        <v>4.0000000000000001E-3</v>
      </c>
      <c r="V15" s="5">
        <v>0.13800000000000001</v>
      </c>
      <c r="W15" s="5">
        <v>0.77700000000000002</v>
      </c>
      <c r="X15" s="5">
        <v>0.15</v>
      </c>
      <c r="Y15" s="5">
        <v>1.375</v>
      </c>
    </row>
    <row r="16" spans="1:25" x14ac:dyDescent="0.25">
      <c r="A16" t="s">
        <v>58</v>
      </c>
      <c r="B16" t="s">
        <v>38</v>
      </c>
      <c r="C16">
        <v>-0.188</v>
      </c>
      <c r="D16">
        <v>0.38</v>
      </c>
      <c r="E16">
        <v>-0.495</v>
      </c>
      <c r="F16" s="1">
        <v>0.621</v>
      </c>
      <c r="G16" t="s">
        <v>58</v>
      </c>
      <c r="L16" s="3" t="s">
        <v>45</v>
      </c>
      <c r="M16" s="1">
        <v>0.158</v>
      </c>
      <c r="N16" s="1">
        <v>0.68300000000000005</v>
      </c>
      <c r="O16" s="1">
        <v>1.0999999999999999E-2</v>
      </c>
      <c r="P16" s="1">
        <v>0.29499999999999998</v>
      </c>
      <c r="Q16" s="1">
        <v>0.01</v>
      </c>
      <c r="T16" s="3" t="s">
        <v>45</v>
      </c>
      <c r="U16" s="5">
        <v>0.84799999999999998</v>
      </c>
      <c r="V16" s="5">
        <v>0.249</v>
      </c>
      <c r="W16" s="5">
        <v>0.90300000000000002</v>
      </c>
      <c r="X16" s="5">
        <v>0.46400000000000002</v>
      </c>
      <c r="Y16" s="5">
        <v>0.65400000000000003</v>
      </c>
    </row>
    <row r="17" spans="1:25" x14ac:dyDescent="0.25">
      <c r="A17" t="s">
        <v>58</v>
      </c>
      <c r="B17" t="s">
        <v>37</v>
      </c>
      <c r="C17">
        <v>0.193</v>
      </c>
      <c r="D17">
        <v>0.33100000000000002</v>
      </c>
      <c r="E17">
        <v>0.58199999999999996</v>
      </c>
      <c r="F17" s="1">
        <v>0.56100000000000005</v>
      </c>
      <c r="G17" t="s">
        <v>58</v>
      </c>
      <c r="L17" s="3" t="s">
        <v>36</v>
      </c>
      <c r="M17" s="1">
        <v>0.111</v>
      </c>
      <c r="N17" s="1">
        <v>0.877</v>
      </c>
      <c r="O17" s="1">
        <v>0</v>
      </c>
      <c r="P17" s="1">
        <v>0.69299999999999995</v>
      </c>
      <c r="Q17" s="1">
        <v>0.104</v>
      </c>
      <c r="T17" s="3" t="s">
        <v>36</v>
      </c>
      <c r="U17" s="5">
        <v>0.36699999999999999</v>
      </c>
      <c r="V17" s="5">
        <v>4.2000000000000003E-2</v>
      </c>
      <c r="W17" s="5">
        <v>0.90500000000000003</v>
      </c>
      <c r="X17" s="5">
        <v>8.5999999999999993E-2</v>
      </c>
      <c r="Y17" s="5">
        <v>0.27900000000000003</v>
      </c>
    </row>
    <row r="18" spans="1:25" x14ac:dyDescent="0.25">
      <c r="A18" t="s">
        <v>58</v>
      </c>
      <c r="B18" t="s">
        <v>35</v>
      </c>
      <c r="C18">
        <v>0.10199999999999999</v>
      </c>
      <c r="D18">
        <v>0.19500000000000001</v>
      </c>
      <c r="E18">
        <v>0.52500000000000002</v>
      </c>
      <c r="F18" s="1">
        <v>0.6</v>
      </c>
      <c r="G18" t="s">
        <v>58</v>
      </c>
      <c r="L18" s="3" t="s">
        <v>38</v>
      </c>
      <c r="M18" s="1">
        <v>0.621</v>
      </c>
      <c r="N18" s="1">
        <v>0.39</v>
      </c>
      <c r="O18" s="1">
        <v>0.251</v>
      </c>
      <c r="P18" s="1">
        <v>2.8000000000000001E-2</v>
      </c>
      <c r="Q18" s="1">
        <v>0.79600000000000004</v>
      </c>
      <c r="T18" s="3" t="s">
        <v>38</v>
      </c>
      <c r="U18" s="5">
        <v>-0.188</v>
      </c>
      <c r="V18" s="5">
        <v>-0.45800000000000002</v>
      </c>
      <c r="W18" s="5">
        <v>0.44500000000000001</v>
      </c>
      <c r="X18" s="5">
        <v>-1.02</v>
      </c>
      <c r="Y18" s="5">
        <v>-7.5999999999999998E-2</v>
      </c>
    </row>
    <row r="19" spans="1:25" x14ac:dyDescent="0.25">
      <c r="A19" t="s">
        <v>58</v>
      </c>
      <c r="B19" t="s">
        <v>26</v>
      </c>
      <c r="C19">
        <v>0.127</v>
      </c>
      <c r="D19">
        <v>0.155</v>
      </c>
      <c r="E19">
        <v>0.81499999999999995</v>
      </c>
      <c r="F19" s="1">
        <v>0.41499999999999998</v>
      </c>
      <c r="G19" t="s">
        <v>58</v>
      </c>
      <c r="L19" s="3" t="s">
        <v>37</v>
      </c>
      <c r="M19" s="1">
        <v>0.56100000000000005</v>
      </c>
      <c r="N19" s="1">
        <v>0.374</v>
      </c>
      <c r="O19" s="1">
        <v>1.7000000000000001E-2</v>
      </c>
      <c r="P19" s="1">
        <v>0.63800000000000001</v>
      </c>
      <c r="Q19" s="1">
        <v>3.7999999999999999E-2</v>
      </c>
      <c r="T19" s="3" t="s">
        <v>37</v>
      </c>
      <c r="U19" s="5">
        <v>0.193</v>
      </c>
      <c r="V19" s="5">
        <v>0.38200000000000001</v>
      </c>
      <c r="W19" s="5">
        <v>0.76700000000000002</v>
      </c>
      <c r="X19" s="5">
        <v>0.152</v>
      </c>
      <c r="Y19" s="5">
        <v>0.53</v>
      </c>
    </row>
    <row r="20" spans="1:25" x14ac:dyDescent="0.25">
      <c r="A20" t="s">
        <v>58</v>
      </c>
      <c r="B20" t="s">
        <v>27</v>
      </c>
      <c r="C20">
        <v>-0.47299999999999998</v>
      </c>
      <c r="D20">
        <v>0.17899999999999999</v>
      </c>
      <c r="E20">
        <v>-2.6360000000000001</v>
      </c>
      <c r="F20" s="1">
        <v>8.0000000000000002E-3</v>
      </c>
      <c r="G20" t="s">
        <v>58</v>
      </c>
      <c r="L20" s="3" t="s">
        <v>35</v>
      </c>
      <c r="M20" s="1">
        <v>0.6</v>
      </c>
      <c r="N20" s="1">
        <v>0.14299999999999999</v>
      </c>
      <c r="O20" s="1">
        <v>0</v>
      </c>
      <c r="P20" s="1">
        <v>0.70899999999999996</v>
      </c>
      <c r="Q20" s="1">
        <v>0.20399999999999999</v>
      </c>
      <c r="T20" s="3" t="s">
        <v>35</v>
      </c>
      <c r="U20" s="5">
        <v>0.10199999999999999</v>
      </c>
      <c r="V20" s="5">
        <v>-0.32800000000000001</v>
      </c>
      <c r="W20" s="5">
        <v>0.83899999999999997</v>
      </c>
      <c r="X20" s="5">
        <v>-6.6000000000000003E-2</v>
      </c>
      <c r="Y20" s="5">
        <v>0.17499999999999999</v>
      </c>
    </row>
    <row r="21" spans="1:25" x14ac:dyDescent="0.25">
      <c r="A21" t="s">
        <v>58</v>
      </c>
      <c r="B21" t="s">
        <v>28</v>
      </c>
      <c r="C21">
        <v>-0.23400000000000001</v>
      </c>
      <c r="D21">
        <v>0.11600000000000001</v>
      </c>
      <c r="E21">
        <v>-2.0249999999999999</v>
      </c>
      <c r="F21" s="1">
        <v>4.2999999999999997E-2</v>
      </c>
      <c r="G21" t="s">
        <v>58</v>
      </c>
      <c r="K21" t="s">
        <v>57</v>
      </c>
      <c r="L21" s="3" t="s">
        <v>26</v>
      </c>
      <c r="M21" s="1">
        <v>0.41499999999999998</v>
      </c>
      <c r="N21" s="1">
        <v>0.35199999999999998</v>
      </c>
      <c r="O21" s="1">
        <v>0.26500000000000001</v>
      </c>
      <c r="P21" s="1">
        <v>0.111</v>
      </c>
      <c r="Q21" s="1">
        <v>0.77100000000000002</v>
      </c>
      <c r="T21" s="3" t="s">
        <v>26</v>
      </c>
      <c r="U21" s="5">
        <v>0.127</v>
      </c>
      <c r="V21" s="5">
        <v>-0.154</v>
      </c>
      <c r="W21" s="5">
        <v>0.158</v>
      </c>
      <c r="X21" s="5">
        <v>0.20699999999999999</v>
      </c>
      <c r="Y21" s="5">
        <v>2.8000000000000001E-2</v>
      </c>
    </row>
    <row r="22" spans="1:25" x14ac:dyDescent="0.25">
      <c r="A22" t="s">
        <v>58</v>
      </c>
      <c r="B22" t="s">
        <v>29</v>
      </c>
      <c r="C22">
        <v>-0.84499999999999997</v>
      </c>
      <c r="D22">
        <v>0.12</v>
      </c>
      <c r="E22">
        <v>-7.0540000000000003</v>
      </c>
      <c r="F22" s="1">
        <v>0</v>
      </c>
      <c r="G22" t="s">
        <v>58</v>
      </c>
      <c r="L22" s="3" t="s">
        <v>27</v>
      </c>
      <c r="M22" s="1">
        <v>8.0000000000000002E-3</v>
      </c>
      <c r="N22" s="1">
        <v>0.36199999999999999</v>
      </c>
      <c r="O22" s="1">
        <v>0.98</v>
      </c>
      <c r="P22" s="1">
        <v>0</v>
      </c>
      <c r="Q22" s="1">
        <v>0.16800000000000001</v>
      </c>
      <c r="T22" s="3" t="s">
        <v>27</v>
      </c>
      <c r="U22" s="5">
        <v>-0.47299999999999998</v>
      </c>
      <c r="V22" s="5">
        <v>-0.215</v>
      </c>
      <c r="W22" s="5">
        <v>4.0000000000000001E-3</v>
      </c>
      <c r="X22" s="5">
        <v>-0.72599999999999998</v>
      </c>
      <c r="Y22" s="5">
        <v>-0.16300000000000001</v>
      </c>
    </row>
    <row r="23" spans="1:25" x14ac:dyDescent="0.25">
      <c r="A23" t="s">
        <v>58</v>
      </c>
      <c r="B23" t="s">
        <v>30</v>
      </c>
      <c r="C23">
        <v>-0.45600000000000002</v>
      </c>
      <c r="D23">
        <v>0.159</v>
      </c>
      <c r="E23">
        <v>-2.871</v>
      </c>
      <c r="F23" s="1">
        <v>4.0000000000000001E-3</v>
      </c>
      <c r="G23" t="s">
        <v>58</v>
      </c>
      <c r="L23" s="3" t="s">
        <v>28</v>
      </c>
      <c r="M23" s="1">
        <v>4.2999999999999997E-2</v>
      </c>
      <c r="N23" s="1">
        <v>0.79500000000000004</v>
      </c>
      <c r="O23" s="1">
        <v>6.3E-2</v>
      </c>
      <c r="P23" s="1">
        <v>7.2999999999999995E-2</v>
      </c>
      <c r="Q23" s="1">
        <v>0.81</v>
      </c>
      <c r="T23" s="3" t="s">
        <v>28</v>
      </c>
      <c r="U23" s="5">
        <v>-0.23400000000000001</v>
      </c>
      <c r="V23" s="5">
        <v>-3.9E-2</v>
      </c>
      <c r="W23" s="5">
        <v>-0.19500000000000001</v>
      </c>
      <c r="X23" s="5">
        <v>-0.193</v>
      </c>
      <c r="Y23" s="5">
        <v>-0.02</v>
      </c>
    </row>
    <row r="24" spans="1:25" x14ac:dyDescent="0.25">
      <c r="A24" t="s">
        <v>58</v>
      </c>
      <c r="B24" t="s">
        <v>31</v>
      </c>
      <c r="C24">
        <v>-0.219</v>
      </c>
      <c r="D24">
        <v>0.115</v>
      </c>
      <c r="E24">
        <v>-1.911</v>
      </c>
      <c r="F24" s="1">
        <v>5.6000000000000001E-2</v>
      </c>
      <c r="G24" t="s">
        <v>58</v>
      </c>
      <c r="L24" s="3" t="s">
        <v>29</v>
      </c>
      <c r="M24" s="1">
        <v>0</v>
      </c>
      <c r="N24" s="1">
        <v>5.7000000000000002E-2</v>
      </c>
      <c r="O24" s="1">
        <v>0</v>
      </c>
      <c r="P24" s="1">
        <v>0</v>
      </c>
      <c r="Q24" s="1">
        <v>0.627</v>
      </c>
      <c r="T24" s="3" t="s">
        <v>29</v>
      </c>
      <c r="U24" s="5">
        <v>-0.84499999999999997</v>
      </c>
      <c r="V24" s="5">
        <v>-0.28599999999999998</v>
      </c>
      <c r="W24" s="5">
        <v>-0.56999999999999995</v>
      </c>
      <c r="X24" s="5">
        <v>-1.0249999999999999</v>
      </c>
      <c r="Y24" s="5">
        <v>-0.04</v>
      </c>
    </row>
    <row r="25" spans="1:25" x14ac:dyDescent="0.25">
      <c r="A25" t="s">
        <v>58</v>
      </c>
      <c r="B25" t="s">
        <v>32</v>
      </c>
      <c r="C25">
        <v>1.282</v>
      </c>
      <c r="D25">
        <v>0.19600000000000001</v>
      </c>
      <c r="E25">
        <v>6.5389999999999997</v>
      </c>
      <c r="F25" s="1">
        <v>0</v>
      </c>
      <c r="G25" t="s">
        <v>58</v>
      </c>
      <c r="L25" s="3" t="s">
        <v>30</v>
      </c>
      <c r="M25" s="1">
        <v>4.0000000000000001E-3</v>
      </c>
      <c r="N25" s="1">
        <v>0.56699999999999995</v>
      </c>
      <c r="O25" s="1">
        <v>0</v>
      </c>
      <c r="P25" s="1">
        <v>0</v>
      </c>
      <c r="Q25" s="1">
        <v>3.4000000000000002E-2</v>
      </c>
      <c r="T25" s="3" t="s">
        <v>30</v>
      </c>
      <c r="U25" s="5">
        <v>-0.45600000000000002</v>
      </c>
      <c r="V25" s="5">
        <v>-9.4E-2</v>
      </c>
      <c r="W25" s="5">
        <v>-0.50900000000000001</v>
      </c>
      <c r="X25" s="5">
        <v>-0.52900000000000003</v>
      </c>
      <c r="Y25" s="5">
        <v>0.19800000000000001</v>
      </c>
    </row>
    <row r="26" spans="1:25" x14ac:dyDescent="0.25">
      <c r="A26" t="s">
        <v>58</v>
      </c>
      <c r="B26" t="s">
        <v>33</v>
      </c>
      <c r="C26">
        <v>0.26100000000000001</v>
      </c>
      <c r="D26">
        <v>0.20200000000000001</v>
      </c>
      <c r="E26">
        <v>1.2909999999999999</v>
      </c>
      <c r="F26" s="1">
        <v>0.19700000000000001</v>
      </c>
      <c r="G26" t="s">
        <v>58</v>
      </c>
      <c r="L26" s="3" t="s">
        <v>31</v>
      </c>
      <c r="M26" s="1">
        <v>5.6000000000000001E-2</v>
      </c>
      <c r="N26" s="1">
        <v>9.7000000000000003E-2</v>
      </c>
      <c r="O26" s="1">
        <v>3.5000000000000003E-2</v>
      </c>
      <c r="P26" s="1">
        <v>4.0000000000000001E-3</v>
      </c>
      <c r="Q26" s="1">
        <v>0.438</v>
      </c>
      <c r="T26" s="3" t="s">
        <v>31</v>
      </c>
      <c r="U26" s="5">
        <v>-0.219</v>
      </c>
      <c r="V26" s="5">
        <v>0.255</v>
      </c>
      <c r="W26" s="5">
        <v>-0.216</v>
      </c>
      <c r="X26" s="5">
        <v>-0.314</v>
      </c>
      <c r="Y26" s="5">
        <v>6.4000000000000001E-2</v>
      </c>
    </row>
    <row r="27" spans="1:25" x14ac:dyDescent="0.25">
      <c r="A27" t="s">
        <v>58</v>
      </c>
      <c r="B27" t="s">
        <v>40</v>
      </c>
      <c r="C27">
        <v>-4.7E-2</v>
      </c>
      <c r="D27">
        <v>0.22900000000000001</v>
      </c>
      <c r="E27">
        <v>-0.20499999999999999</v>
      </c>
      <c r="F27" s="1">
        <v>0.83699999999999997</v>
      </c>
      <c r="G27" t="s">
        <v>58</v>
      </c>
      <c r="L27" s="3" t="s">
        <v>32</v>
      </c>
      <c r="M27" s="1">
        <v>0</v>
      </c>
      <c r="N27" s="1">
        <v>0.29499999999999998</v>
      </c>
      <c r="O27" s="1">
        <v>0</v>
      </c>
      <c r="P27" s="1">
        <v>0</v>
      </c>
      <c r="Q27" s="1">
        <v>0.311</v>
      </c>
      <c r="T27" s="3" t="s">
        <v>32</v>
      </c>
      <c r="U27" s="5">
        <v>1.282</v>
      </c>
      <c r="V27" s="5">
        <v>0.16500000000000001</v>
      </c>
      <c r="W27" s="5">
        <v>0.57799999999999996</v>
      </c>
      <c r="X27" s="5">
        <v>0.82</v>
      </c>
      <c r="Y27" s="5">
        <v>9.2999999999999999E-2</v>
      </c>
    </row>
    <row r="28" spans="1:25" x14ac:dyDescent="0.25">
      <c r="A28" t="s">
        <v>58</v>
      </c>
      <c r="B28" t="s">
        <v>25</v>
      </c>
      <c r="C28">
        <v>-7.5999999999999998E-2</v>
      </c>
      <c r="D28">
        <v>0.19900000000000001</v>
      </c>
      <c r="E28">
        <v>-0.38400000000000001</v>
      </c>
      <c r="F28" s="1">
        <v>0.70099999999999996</v>
      </c>
      <c r="G28" t="s">
        <v>58</v>
      </c>
      <c r="L28" s="3" t="s">
        <v>33</v>
      </c>
      <c r="M28" s="1">
        <v>0.19700000000000001</v>
      </c>
      <c r="N28" s="1">
        <v>0.122</v>
      </c>
      <c r="O28" s="1">
        <v>0</v>
      </c>
      <c r="P28" s="1">
        <v>0</v>
      </c>
      <c r="Q28" s="1">
        <v>0.51</v>
      </c>
      <c r="T28" s="3" t="s">
        <v>33</v>
      </c>
      <c r="U28" s="5">
        <v>0.26100000000000001</v>
      </c>
      <c r="V28" s="5">
        <v>0.30099999999999999</v>
      </c>
      <c r="W28" s="5">
        <v>0.76800000000000002</v>
      </c>
      <c r="X28" s="5">
        <v>1.0169999999999999</v>
      </c>
      <c r="Y28" s="5">
        <v>6.6000000000000003E-2</v>
      </c>
    </row>
    <row r="29" spans="1:25" x14ac:dyDescent="0.25">
      <c r="A29" t="s">
        <v>58</v>
      </c>
      <c r="B29" t="s">
        <v>22</v>
      </c>
      <c r="C29">
        <v>-0.11899999999999999</v>
      </c>
      <c r="D29">
        <v>0.23300000000000001</v>
      </c>
      <c r="E29">
        <v>-0.51</v>
      </c>
      <c r="F29" s="1">
        <v>0.61</v>
      </c>
      <c r="G29" t="s">
        <v>58</v>
      </c>
      <c r="J29" t="s">
        <v>64</v>
      </c>
      <c r="K29" t="s">
        <v>63</v>
      </c>
      <c r="L29" s="3" t="s">
        <v>40</v>
      </c>
      <c r="M29" s="1">
        <v>0.83699999999999997</v>
      </c>
      <c r="N29" s="1">
        <v>0.373</v>
      </c>
      <c r="O29" s="1">
        <v>0.34300000000000003</v>
      </c>
      <c r="P29" s="1">
        <v>0.439</v>
      </c>
      <c r="Q29" s="1">
        <v>0.17799999999999999</v>
      </c>
      <c r="T29" s="3" t="s">
        <v>40</v>
      </c>
      <c r="U29" s="5">
        <v>-4.7E-2</v>
      </c>
      <c r="V29" s="5">
        <v>-0.37</v>
      </c>
      <c r="W29" s="5">
        <v>0.19800000000000001</v>
      </c>
      <c r="X29" s="5">
        <v>-0.18099999999999999</v>
      </c>
      <c r="Y29" s="5">
        <v>-0.28499999999999998</v>
      </c>
    </row>
    <row r="30" spans="1:25" x14ac:dyDescent="0.25">
      <c r="A30" t="s">
        <v>58</v>
      </c>
      <c r="B30" t="s">
        <v>23</v>
      </c>
      <c r="C30">
        <v>8.7999999999999995E-2</v>
      </c>
      <c r="D30">
        <v>0.28100000000000003</v>
      </c>
      <c r="E30">
        <v>0.315</v>
      </c>
      <c r="F30" s="1">
        <v>0.753</v>
      </c>
      <c r="G30" t="s">
        <v>58</v>
      </c>
      <c r="K30" t="s">
        <v>57</v>
      </c>
      <c r="L30" s="3" t="s">
        <v>25</v>
      </c>
      <c r="M30" s="1">
        <v>0.70099999999999996</v>
      </c>
      <c r="N30" s="1">
        <v>0.16300000000000001</v>
      </c>
      <c r="O30" s="1">
        <v>0.35099999999999998</v>
      </c>
      <c r="P30" s="1">
        <v>0.66</v>
      </c>
      <c r="Q30" s="1">
        <v>0.86599999999999999</v>
      </c>
      <c r="T30" s="3" t="s">
        <v>25</v>
      </c>
      <c r="U30" s="5">
        <v>-7.5999999999999998E-2</v>
      </c>
      <c r="V30" s="5">
        <v>-0.39500000000000002</v>
      </c>
      <c r="W30" s="5">
        <v>0.17199999999999999</v>
      </c>
      <c r="X30" s="5">
        <v>8.2000000000000003E-2</v>
      </c>
      <c r="Y30" s="5">
        <v>-2.5999999999999999E-2</v>
      </c>
    </row>
    <row r="31" spans="1:25" x14ac:dyDescent="0.25">
      <c r="A31" t="s">
        <v>58</v>
      </c>
      <c r="B31" t="s">
        <v>24</v>
      </c>
      <c r="C31">
        <v>-0.20599999999999999</v>
      </c>
      <c r="D31">
        <v>0.24099999999999999</v>
      </c>
      <c r="E31">
        <v>-0.85399999999999998</v>
      </c>
      <c r="F31" s="1">
        <v>0.39300000000000002</v>
      </c>
      <c r="G31" t="s">
        <v>58</v>
      </c>
      <c r="K31" t="s">
        <v>57</v>
      </c>
      <c r="L31" s="3" t="s">
        <v>22</v>
      </c>
      <c r="M31" s="1">
        <v>0.61</v>
      </c>
      <c r="N31" s="1">
        <v>0.36199999999999999</v>
      </c>
      <c r="O31" s="1">
        <v>0.46200000000000002</v>
      </c>
      <c r="P31" s="1">
        <v>0.76400000000000001</v>
      </c>
      <c r="Q31" s="1">
        <v>0.76800000000000002</v>
      </c>
      <c r="T31" s="3" t="s">
        <v>22</v>
      </c>
      <c r="U31" s="5">
        <v>-0.11899999999999999</v>
      </c>
      <c r="V31" s="5">
        <v>-0.36899999999999999</v>
      </c>
      <c r="W31" s="5">
        <v>0.153</v>
      </c>
      <c r="X31" s="5">
        <v>6.6000000000000003E-2</v>
      </c>
      <c r="Y31" s="5">
        <v>5.5E-2</v>
      </c>
    </row>
    <row r="32" spans="1:25" x14ac:dyDescent="0.25">
      <c r="A32" t="s">
        <v>58</v>
      </c>
      <c r="B32" t="s">
        <v>21</v>
      </c>
      <c r="C32">
        <v>6.8000000000000005E-2</v>
      </c>
      <c r="D32">
        <v>0.22900000000000001</v>
      </c>
      <c r="E32">
        <v>0.29499999999999998</v>
      </c>
      <c r="F32" s="1">
        <v>0.76800000000000002</v>
      </c>
      <c r="G32" t="s">
        <v>58</v>
      </c>
      <c r="K32" t="s">
        <v>57</v>
      </c>
      <c r="L32" s="3" t="s">
        <v>23</v>
      </c>
      <c r="M32" s="1">
        <v>0.753</v>
      </c>
      <c r="N32" s="1">
        <v>0.86199999999999999</v>
      </c>
      <c r="O32" s="1">
        <v>0.51400000000000001</v>
      </c>
      <c r="P32" s="1">
        <v>0.60899999999999999</v>
      </c>
      <c r="Q32" s="1">
        <v>0.747</v>
      </c>
      <c r="T32" s="3" t="s">
        <v>23</v>
      </c>
      <c r="U32" s="5">
        <v>8.7999999999999995E-2</v>
      </c>
      <c r="V32" s="5">
        <v>7.4999999999999997E-2</v>
      </c>
      <c r="W32" s="5">
        <v>0.158</v>
      </c>
      <c r="X32" s="5">
        <v>0.128</v>
      </c>
      <c r="Y32" s="5">
        <v>7.0000000000000007E-2</v>
      </c>
    </row>
    <row r="33" spans="1:25" x14ac:dyDescent="0.25">
      <c r="A33" t="s">
        <v>58</v>
      </c>
      <c r="B33" t="s">
        <v>19</v>
      </c>
      <c r="C33">
        <v>0.39800000000000002</v>
      </c>
      <c r="D33">
        <v>0.34399999999999997</v>
      </c>
      <c r="E33">
        <v>1.1579999999999999</v>
      </c>
      <c r="F33" s="1">
        <v>0.247</v>
      </c>
      <c r="G33" t="s">
        <v>58</v>
      </c>
      <c r="L33" s="3" t="s">
        <v>24</v>
      </c>
      <c r="M33" s="1">
        <v>0.39300000000000002</v>
      </c>
      <c r="N33" s="1">
        <v>0.36699999999999999</v>
      </c>
      <c r="O33" s="1">
        <v>4.7E-2</v>
      </c>
      <c r="P33" s="1">
        <v>1.4999999999999999E-2</v>
      </c>
      <c r="Q33" s="1">
        <v>0.79300000000000004</v>
      </c>
      <c r="T33" s="3" t="s">
        <v>24</v>
      </c>
      <c r="U33" s="5">
        <v>-0.20599999999999999</v>
      </c>
      <c r="V33" s="5">
        <v>0.35399999999999998</v>
      </c>
      <c r="W33" s="5">
        <v>-0.40100000000000002</v>
      </c>
      <c r="X33" s="5">
        <v>0.54600000000000004</v>
      </c>
      <c r="Y33" s="5">
        <v>-4.9000000000000002E-2</v>
      </c>
    </row>
    <row r="34" spans="1:25" x14ac:dyDescent="0.25">
      <c r="A34" t="s">
        <v>58</v>
      </c>
      <c r="B34" t="s">
        <v>20</v>
      </c>
      <c r="C34">
        <v>0.68700000000000006</v>
      </c>
      <c r="D34">
        <v>0.318</v>
      </c>
      <c r="E34">
        <v>2.161</v>
      </c>
      <c r="F34" s="1">
        <v>3.1E-2</v>
      </c>
      <c r="G34" t="s">
        <v>58</v>
      </c>
      <c r="K34" t="s">
        <v>57</v>
      </c>
      <c r="L34" s="3" t="s">
        <v>21</v>
      </c>
      <c r="M34" s="1">
        <v>0.76800000000000002</v>
      </c>
      <c r="N34" s="1">
        <v>0.82299999999999995</v>
      </c>
      <c r="O34" s="1">
        <v>0.86799999999999999</v>
      </c>
      <c r="P34" s="1">
        <v>0.51100000000000001</v>
      </c>
      <c r="Q34" s="1">
        <v>0.92400000000000004</v>
      </c>
      <c r="T34" s="3" t="s">
        <v>21</v>
      </c>
      <c r="U34" s="5">
        <v>6.8000000000000005E-2</v>
      </c>
      <c r="V34" s="5">
        <v>8.5999999999999993E-2</v>
      </c>
      <c r="W34" s="5">
        <v>3.7999999999999999E-2</v>
      </c>
      <c r="X34" s="5">
        <v>-0.154</v>
      </c>
      <c r="Y34" s="5">
        <v>-1.9E-2</v>
      </c>
    </row>
    <row r="35" spans="1:25" x14ac:dyDescent="0.25">
      <c r="A35" t="s">
        <v>58</v>
      </c>
      <c r="B35" t="s">
        <v>18</v>
      </c>
      <c r="C35">
        <v>1.7430000000000001</v>
      </c>
      <c r="D35">
        <v>0.22600000000000001</v>
      </c>
      <c r="E35">
        <v>7.7060000000000004</v>
      </c>
      <c r="F35" s="1">
        <v>0</v>
      </c>
      <c r="G35" t="s">
        <v>58</v>
      </c>
      <c r="K35" t="s">
        <v>57</v>
      </c>
      <c r="L35" s="3" t="s">
        <v>19</v>
      </c>
      <c r="M35" s="1">
        <v>0.247</v>
      </c>
      <c r="N35" s="1">
        <v>8.5000000000000006E-2</v>
      </c>
      <c r="O35" s="1">
        <v>0.67700000000000005</v>
      </c>
      <c r="P35" s="1">
        <v>0.22800000000000001</v>
      </c>
      <c r="Q35" s="1">
        <v>0.68</v>
      </c>
      <c r="T35" s="3" t="s">
        <v>19</v>
      </c>
      <c r="U35" s="5">
        <v>0.39800000000000002</v>
      </c>
      <c r="V35" s="5">
        <v>-0.53200000000000003</v>
      </c>
      <c r="W35" s="5">
        <v>9.9000000000000005E-2</v>
      </c>
      <c r="X35" s="5">
        <v>-0.26100000000000001</v>
      </c>
      <c r="Y35" s="5">
        <v>7.0999999999999994E-2</v>
      </c>
    </row>
    <row r="36" spans="1:25" x14ac:dyDescent="0.25">
      <c r="A36" t="s">
        <v>58</v>
      </c>
      <c r="B36" t="s">
        <v>41</v>
      </c>
      <c r="C36">
        <v>-0.72299999999999998</v>
      </c>
      <c r="D36">
        <v>0.20599999999999999</v>
      </c>
      <c r="E36">
        <v>-3.51</v>
      </c>
      <c r="F36" s="1">
        <v>0</v>
      </c>
      <c r="G36" t="s">
        <v>58</v>
      </c>
      <c r="L36" s="3" t="s">
        <v>20</v>
      </c>
      <c r="M36" s="1">
        <v>3.1E-2</v>
      </c>
      <c r="N36" s="1">
        <v>0.40300000000000002</v>
      </c>
      <c r="O36" s="1">
        <v>1E-3</v>
      </c>
      <c r="P36" s="1">
        <v>0.123</v>
      </c>
      <c r="Q36" s="1">
        <v>0.75800000000000001</v>
      </c>
      <c r="T36" s="3" t="s">
        <v>20</v>
      </c>
      <c r="U36" s="5">
        <v>0.68700000000000006</v>
      </c>
      <c r="V36" s="5">
        <v>0.27500000000000002</v>
      </c>
      <c r="W36" s="5">
        <v>0.79800000000000004</v>
      </c>
      <c r="X36" s="5">
        <v>0.34699999999999998</v>
      </c>
      <c r="Y36" s="5">
        <v>5.6000000000000001E-2</v>
      </c>
    </row>
    <row r="37" spans="1:25" x14ac:dyDescent="0.25">
      <c r="A37" t="s">
        <v>62</v>
      </c>
      <c r="B37" t="s">
        <v>48</v>
      </c>
      <c r="C37">
        <v>0.627</v>
      </c>
      <c r="D37">
        <v>0.24299999999999999</v>
      </c>
      <c r="E37">
        <v>2.585</v>
      </c>
      <c r="F37" s="1">
        <v>0.01</v>
      </c>
      <c r="G37" t="s">
        <v>62</v>
      </c>
      <c r="L37" s="3" t="s">
        <v>18</v>
      </c>
      <c r="M37" s="1">
        <v>0</v>
      </c>
      <c r="N37" s="1">
        <v>1.9E-2</v>
      </c>
      <c r="O37" s="1">
        <v>0.03</v>
      </c>
      <c r="P37" s="1">
        <v>0.60699999999999998</v>
      </c>
      <c r="Q37" s="1">
        <v>0.54700000000000004</v>
      </c>
      <c r="T37" s="3" t="s">
        <v>18</v>
      </c>
      <c r="U37" s="5">
        <v>1.7430000000000001</v>
      </c>
      <c r="V37" s="5">
        <v>0.627</v>
      </c>
      <c r="W37" s="5">
        <v>0.316</v>
      </c>
      <c r="X37" s="5">
        <v>8.2000000000000003E-2</v>
      </c>
      <c r="Y37" s="5">
        <v>7.6999999999999999E-2</v>
      </c>
    </row>
    <row r="38" spans="1:25" x14ac:dyDescent="0.25">
      <c r="A38" t="s">
        <v>62</v>
      </c>
      <c r="B38" t="s">
        <v>49</v>
      </c>
      <c r="C38">
        <v>0.20499999999999999</v>
      </c>
      <c r="D38">
        <v>0.192</v>
      </c>
      <c r="E38">
        <v>1.0649999999999999</v>
      </c>
      <c r="F38" s="1">
        <v>0.28699999999999998</v>
      </c>
      <c r="G38" t="s">
        <v>62</v>
      </c>
      <c r="L38" s="3" t="s">
        <v>41</v>
      </c>
      <c r="M38" s="1">
        <v>0</v>
      </c>
      <c r="N38" s="1">
        <v>0</v>
      </c>
      <c r="O38" s="1">
        <v>0.30199999999999999</v>
      </c>
      <c r="P38" s="1">
        <v>2.3E-2</v>
      </c>
      <c r="Q38" s="1">
        <v>0</v>
      </c>
      <c r="T38" s="3" t="s">
        <v>41</v>
      </c>
      <c r="U38" s="5">
        <v>-0.72299999999999998</v>
      </c>
      <c r="V38" s="5">
        <v>-1.1279999999999999</v>
      </c>
      <c r="W38" s="5">
        <v>0.19700000000000001</v>
      </c>
      <c r="X38" s="5">
        <v>-0.38900000000000001</v>
      </c>
      <c r="Y38" s="5">
        <v>-0.61399999999999999</v>
      </c>
    </row>
    <row r="39" spans="1:25" x14ac:dyDescent="0.25">
      <c r="A39" t="s">
        <v>62</v>
      </c>
      <c r="B39" t="s">
        <v>34</v>
      </c>
      <c r="C39">
        <v>-0.34799999999999998</v>
      </c>
      <c r="D39">
        <v>0.16500000000000001</v>
      </c>
      <c r="E39">
        <v>-2.1120000000000001</v>
      </c>
      <c r="F39" s="1">
        <v>3.5000000000000003E-2</v>
      </c>
      <c r="G39" t="s">
        <v>62</v>
      </c>
    </row>
    <row r="40" spans="1:25" x14ac:dyDescent="0.25">
      <c r="A40" t="s">
        <v>62</v>
      </c>
      <c r="B40" t="s">
        <v>6</v>
      </c>
      <c r="C40">
        <v>-0.23899999999999999</v>
      </c>
      <c r="D40">
        <v>0.20899999999999999</v>
      </c>
      <c r="E40">
        <v>-1.143</v>
      </c>
      <c r="F40" s="1">
        <v>0.253</v>
      </c>
      <c r="G40" t="s">
        <v>62</v>
      </c>
    </row>
    <row r="41" spans="1:25" x14ac:dyDescent="0.25">
      <c r="A41" t="s">
        <v>62</v>
      </c>
      <c r="B41" t="s">
        <v>7</v>
      </c>
      <c r="C41">
        <v>-0.98699999999999999</v>
      </c>
      <c r="D41">
        <v>0.223</v>
      </c>
      <c r="E41">
        <v>-4.4249999999999998</v>
      </c>
      <c r="F41" s="1">
        <v>0</v>
      </c>
      <c r="G41" t="s">
        <v>62</v>
      </c>
    </row>
    <row r="42" spans="1:25" x14ac:dyDescent="0.25">
      <c r="A42" t="s">
        <v>62</v>
      </c>
      <c r="B42" t="s">
        <v>8</v>
      </c>
      <c r="C42">
        <v>-0.72499999999999998</v>
      </c>
      <c r="D42">
        <v>0.73699999999999999</v>
      </c>
      <c r="E42">
        <v>-0.98399999999999999</v>
      </c>
      <c r="F42" s="1">
        <v>0.32500000000000001</v>
      </c>
      <c r="G42" t="s">
        <v>62</v>
      </c>
    </row>
    <row r="43" spans="1:25" x14ac:dyDescent="0.25">
      <c r="A43" t="s">
        <v>62</v>
      </c>
      <c r="B43" t="s">
        <v>47</v>
      </c>
      <c r="C43">
        <v>-11.221</v>
      </c>
      <c r="D43">
        <v>4.5140000000000002</v>
      </c>
      <c r="E43">
        <v>-2.4860000000000002</v>
      </c>
      <c r="F43" s="1">
        <v>1.2999999999999999E-2</v>
      </c>
      <c r="G43" t="s">
        <v>62</v>
      </c>
    </row>
    <row r="44" spans="1:25" x14ac:dyDescent="0.25">
      <c r="A44" t="s">
        <v>62</v>
      </c>
      <c r="B44" t="s">
        <v>39</v>
      </c>
      <c r="C44">
        <v>1.0780000000000001</v>
      </c>
      <c r="D44">
        <v>0.16900000000000001</v>
      </c>
      <c r="E44">
        <v>6.3680000000000003</v>
      </c>
      <c r="F44" s="1">
        <v>0</v>
      </c>
      <c r="G44" t="s">
        <v>62</v>
      </c>
    </row>
    <row r="45" spans="1:25" x14ac:dyDescent="0.25">
      <c r="A45" t="s">
        <v>62</v>
      </c>
      <c r="B45" t="s">
        <v>42</v>
      </c>
      <c r="C45">
        <v>-0.67800000000000005</v>
      </c>
      <c r="D45">
        <v>0.23599999999999999</v>
      </c>
      <c r="E45">
        <v>-2.8690000000000002</v>
      </c>
      <c r="F45" s="1">
        <v>4.0000000000000001E-3</v>
      </c>
      <c r="G45" t="s">
        <v>62</v>
      </c>
    </row>
    <row r="46" spans="1:25" x14ac:dyDescent="0.25">
      <c r="A46" t="s">
        <v>62</v>
      </c>
      <c r="B46" t="s">
        <v>46</v>
      </c>
      <c r="C46">
        <v>-3.6160000000000001</v>
      </c>
      <c r="D46">
        <v>0.47</v>
      </c>
      <c r="E46">
        <v>-7.6870000000000003</v>
      </c>
      <c r="F46" s="1">
        <v>0</v>
      </c>
      <c r="G46" t="s">
        <v>62</v>
      </c>
    </row>
    <row r="47" spans="1:25" x14ac:dyDescent="0.25">
      <c r="A47" t="s">
        <v>62</v>
      </c>
      <c r="B47" t="s">
        <v>43</v>
      </c>
      <c r="C47">
        <v>0.63300000000000001</v>
      </c>
      <c r="D47">
        <v>0.26700000000000002</v>
      </c>
      <c r="E47">
        <v>2.3679999999999999</v>
      </c>
      <c r="F47" s="1">
        <v>1.7999999999999999E-2</v>
      </c>
      <c r="G47" t="s">
        <v>62</v>
      </c>
    </row>
    <row r="48" spans="1:25" x14ac:dyDescent="0.25">
      <c r="A48" t="s">
        <v>62</v>
      </c>
      <c r="B48" t="s">
        <v>44</v>
      </c>
      <c r="C48">
        <v>0.13800000000000001</v>
      </c>
      <c r="D48">
        <v>0.30099999999999999</v>
      </c>
      <c r="E48">
        <v>0.45800000000000002</v>
      </c>
      <c r="F48" s="1">
        <v>0.64700000000000002</v>
      </c>
      <c r="G48" t="s">
        <v>62</v>
      </c>
    </row>
    <row r="49" spans="1:7" x14ac:dyDescent="0.25">
      <c r="A49" t="s">
        <v>62</v>
      </c>
      <c r="B49" t="s">
        <v>45</v>
      </c>
      <c r="C49">
        <v>0.249</v>
      </c>
      <c r="D49">
        <v>0.61</v>
      </c>
      <c r="E49">
        <v>0.40899999999999997</v>
      </c>
      <c r="F49" s="1">
        <v>0.68300000000000005</v>
      </c>
      <c r="G49" t="s">
        <v>62</v>
      </c>
    </row>
    <row r="50" spans="1:7" x14ac:dyDescent="0.25">
      <c r="A50" t="s">
        <v>62</v>
      </c>
      <c r="B50" t="s">
        <v>36</v>
      </c>
      <c r="C50">
        <v>4.2000000000000003E-2</v>
      </c>
      <c r="D50">
        <v>0.27300000000000002</v>
      </c>
      <c r="E50">
        <v>0.154</v>
      </c>
      <c r="F50" s="1">
        <v>0.877</v>
      </c>
      <c r="G50" t="s">
        <v>62</v>
      </c>
    </row>
    <row r="51" spans="1:7" x14ac:dyDescent="0.25">
      <c r="A51" t="s">
        <v>62</v>
      </c>
      <c r="B51" t="s">
        <v>38</v>
      </c>
      <c r="C51">
        <v>-0.45800000000000002</v>
      </c>
      <c r="D51">
        <v>0.53400000000000003</v>
      </c>
      <c r="E51">
        <v>-0.85899999999999999</v>
      </c>
      <c r="F51" s="1">
        <v>0.39</v>
      </c>
      <c r="G51" t="s">
        <v>62</v>
      </c>
    </row>
    <row r="52" spans="1:7" x14ac:dyDescent="0.25">
      <c r="A52" t="s">
        <v>62</v>
      </c>
      <c r="B52" t="s">
        <v>37</v>
      </c>
      <c r="C52">
        <v>0.38200000000000001</v>
      </c>
      <c r="D52">
        <v>0.43</v>
      </c>
      <c r="E52">
        <v>0.88800000000000001</v>
      </c>
      <c r="F52" s="1">
        <v>0.374</v>
      </c>
      <c r="G52" t="s">
        <v>62</v>
      </c>
    </row>
    <row r="53" spans="1:7" x14ac:dyDescent="0.25">
      <c r="A53" t="s">
        <v>62</v>
      </c>
      <c r="B53" t="s">
        <v>35</v>
      </c>
      <c r="C53">
        <v>-0.32800000000000001</v>
      </c>
      <c r="D53">
        <v>0.224</v>
      </c>
      <c r="E53">
        <v>-1.4650000000000001</v>
      </c>
      <c r="F53" s="1">
        <v>0.14299999999999999</v>
      </c>
      <c r="G53" t="s">
        <v>62</v>
      </c>
    </row>
    <row r="54" spans="1:7" x14ac:dyDescent="0.25">
      <c r="A54" t="s">
        <v>62</v>
      </c>
      <c r="B54" t="s">
        <v>26</v>
      </c>
      <c r="C54">
        <v>-0.154</v>
      </c>
      <c r="D54">
        <v>0.16500000000000001</v>
      </c>
      <c r="E54">
        <v>-0.93200000000000005</v>
      </c>
      <c r="F54" s="1">
        <v>0.35199999999999998</v>
      </c>
      <c r="G54" t="s">
        <v>62</v>
      </c>
    </row>
    <row r="55" spans="1:7" x14ac:dyDescent="0.25">
      <c r="A55" t="s">
        <v>62</v>
      </c>
      <c r="B55" t="s">
        <v>27</v>
      </c>
      <c r="C55">
        <v>-0.215</v>
      </c>
      <c r="D55">
        <v>0.23599999999999999</v>
      </c>
      <c r="E55">
        <v>-0.91100000000000003</v>
      </c>
      <c r="F55" s="1">
        <v>0.36199999999999999</v>
      </c>
      <c r="G55" t="s">
        <v>62</v>
      </c>
    </row>
    <row r="56" spans="1:7" x14ac:dyDescent="0.25">
      <c r="A56" t="s">
        <v>62</v>
      </c>
      <c r="B56" t="s">
        <v>28</v>
      </c>
      <c r="C56">
        <v>-3.9E-2</v>
      </c>
      <c r="D56">
        <v>0.152</v>
      </c>
      <c r="E56">
        <v>-0.25900000000000001</v>
      </c>
      <c r="F56" s="1">
        <v>0.79500000000000004</v>
      </c>
      <c r="G56" t="s">
        <v>62</v>
      </c>
    </row>
    <row r="57" spans="1:7" x14ac:dyDescent="0.25">
      <c r="A57" t="s">
        <v>62</v>
      </c>
      <c r="B57" t="s">
        <v>29</v>
      </c>
      <c r="C57">
        <v>-0.28599999999999998</v>
      </c>
      <c r="D57">
        <v>0.15</v>
      </c>
      <c r="E57">
        <v>-1.9039999999999999</v>
      </c>
      <c r="F57" s="1">
        <v>5.7000000000000002E-2</v>
      </c>
      <c r="G57" t="s">
        <v>62</v>
      </c>
    </row>
    <row r="58" spans="1:7" x14ac:dyDescent="0.25">
      <c r="A58" t="s">
        <v>62</v>
      </c>
      <c r="B58" t="s">
        <v>30</v>
      </c>
      <c r="C58">
        <v>-9.4E-2</v>
      </c>
      <c r="D58">
        <v>0.16500000000000001</v>
      </c>
      <c r="E58">
        <v>-0.57199999999999995</v>
      </c>
      <c r="F58" s="1">
        <v>0.56699999999999995</v>
      </c>
      <c r="G58" t="s">
        <v>62</v>
      </c>
    </row>
    <row r="59" spans="1:7" x14ac:dyDescent="0.25">
      <c r="A59" t="s">
        <v>62</v>
      </c>
      <c r="B59" t="s">
        <v>31</v>
      </c>
      <c r="C59">
        <v>0.255</v>
      </c>
      <c r="D59">
        <v>0.154</v>
      </c>
      <c r="E59">
        <v>1.659</v>
      </c>
      <c r="F59" s="1">
        <v>9.7000000000000003E-2</v>
      </c>
      <c r="G59" t="s">
        <v>62</v>
      </c>
    </row>
    <row r="60" spans="1:7" x14ac:dyDescent="0.25">
      <c r="A60" t="s">
        <v>62</v>
      </c>
      <c r="B60" t="s">
        <v>32</v>
      </c>
      <c r="C60">
        <v>0.16500000000000001</v>
      </c>
      <c r="D60">
        <v>0.157</v>
      </c>
      <c r="E60">
        <v>1.048</v>
      </c>
      <c r="F60" s="1">
        <v>0.29499999999999998</v>
      </c>
      <c r="G60" t="s">
        <v>62</v>
      </c>
    </row>
    <row r="61" spans="1:7" x14ac:dyDescent="0.25">
      <c r="A61" t="s">
        <v>62</v>
      </c>
      <c r="B61" t="s">
        <v>33</v>
      </c>
      <c r="C61">
        <v>0.30099999999999999</v>
      </c>
      <c r="D61">
        <v>0.19500000000000001</v>
      </c>
      <c r="E61">
        <v>1.546</v>
      </c>
      <c r="F61" s="1">
        <v>0.122</v>
      </c>
      <c r="G61" t="s">
        <v>62</v>
      </c>
    </row>
    <row r="62" spans="1:7" x14ac:dyDescent="0.25">
      <c r="A62" t="s">
        <v>62</v>
      </c>
      <c r="B62" t="s">
        <v>40</v>
      </c>
      <c r="C62">
        <v>-0.37</v>
      </c>
      <c r="D62">
        <v>0.41499999999999998</v>
      </c>
      <c r="E62">
        <v>-0.89100000000000001</v>
      </c>
      <c r="F62" s="1">
        <v>0.373</v>
      </c>
      <c r="G62" t="s">
        <v>62</v>
      </c>
    </row>
    <row r="63" spans="1:7" x14ac:dyDescent="0.25">
      <c r="A63" t="s">
        <v>62</v>
      </c>
      <c r="B63" t="s">
        <v>25</v>
      </c>
      <c r="C63">
        <v>-0.39500000000000002</v>
      </c>
      <c r="D63">
        <v>0.28299999999999997</v>
      </c>
      <c r="E63">
        <v>-1.397</v>
      </c>
      <c r="F63" s="1">
        <v>0.16300000000000001</v>
      </c>
      <c r="G63" t="s">
        <v>62</v>
      </c>
    </row>
    <row r="64" spans="1:7" x14ac:dyDescent="0.25">
      <c r="A64" t="s">
        <v>62</v>
      </c>
      <c r="B64" t="s">
        <v>22</v>
      </c>
      <c r="C64">
        <v>-0.36899999999999999</v>
      </c>
      <c r="D64">
        <v>0.40400000000000003</v>
      </c>
      <c r="E64">
        <v>-0.91200000000000003</v>
      </c>
      <c r="F64" s="1">
        <v>0.36199999999999999</v>
      </c>
      <c r="G64" t="s">
        <v>62</v>
      </c>
    </row>
    <row r="65" spans="1:7" x14ac:dyDescent="0.25">
      <c r="A65" t="s">
        <v>62</v>
      </c>
      <c r="B65" t="s">
        <v>23</v>
      </c>
      <c r="C65">
        <v>7.4999999999999997E-2</v>
      </c>
      <c r="D65">
        <v>0.433</v>
      </c>
      <c r="E65">
        <v>0.17399999999999999</v>
      </c>
      <c r="F65" s="1">
        <v>0.86199999999999999</v>
      </c>
      <c r="G65" t="s">
        <v>62</v>
      </c>
    </row>
    <row r="66" spans="1:7" x14ac:dyDescent="0.25">
      <c r="A66" t="s">
        <v>62</v>
      </c>
      <c r="B66" t="s">
        <v>24</v>
      </c>
      <c r="C66">
        <v>0.35399999999999998</v>
      </c>
      <c r="D66">
        <v>0.39300000000000002</v>
      </c>
      <c r="E66">
        <v>0.90300000000000002</v>
      </c>
      <c r="F66" s="1">
        <v>0.36699999999999999</v>
      </c>
      <c r="G66" t="s">
        <v>62</v>
      </c>
    </row>
    <row r="67" spans="1:7" x14ac:dyDescent="0.25">
      <c r="A67" t="s">
        <v>62</v>
      </c>
      <c r="B67" t="s">
        <v>21</v>
      </c>
      <c r="C67">
        <v>8.5999999999999993E-2</v>
      </c>
      <c r="D67">
        <v>0.38500000000000001</v>
      </c>
      <c r="E67">
        <v>0.224</v>
      </c>
      <c r="F67" s="1">
        <v>0.82299999999999995</v>
      </c>
      <c r="G67" t="s">
        <v>62</v>
      </c>
    </row>
    <row r="68" spans="1:7" x14ac:dyDescent="0.25">
      <c r="A68" t="s">
        <v>62</v>
      </c>
      <c r="B68" t="s">
        <v>19</v>
      </c>
      <c r="C68">
        <v>-0.53200000000000003</v>
      </c>
      <c r="D68">
        <v>0.309</v>
      </c>
      <c r="E68">
        <v>-1.72</v>
      </c>
      <c r="F68" s="1">
        <v>8.5000000000000006E-2</v>
      </c>
      <c r="G68" t="s">
        <v>62</v>
      </c>
    </row>
    <row r="69" spans="1:7" x14ac:dyDescent="0.25">
      <c r="A69" t="s">
        <v>62</v>
      </c>
      <c r="B69" t="s">
        <v>20</v>
      </c>
      <c r="C69">
        <v>0.27500000000000002</v>
      </c>
      <c r="D69">
        <v>0.32900000000000001</v>
      </c>
      <c r="E69">
        <v>0.83599999999999997</v>
      </c>
      <c r="F69" s="1">
        <v>0.40300000000000002</v>
      </c>
      <c r="G69" t="s">
        <v>62</v>
      </c>
    </row>
    <row r="70" spans="1:7" x14ac:dyDescent="0.25">
      <c r="A70" t="s">
        <v>62</v>
      </c>
      <c r="B70" t="s">
        <v>18</v>
      </c>
      <c r="C70">
        <v>0.627</v>
      </c>
      <c r="D70">
        <v>0.26600000000000001</v>
      </c>
      <c r="E70">
        <v>2.3530000000000002</v>
      </c>
      <c r="F70" s="1">
        <v>1.9E-2</v>
      </c>
      <c r="G70" t="s">
        <v>62</v>
      </c>
    </row>
    <row r="71" spans="1:7" x14ac:dyDescent="0.25">
      <c r="A71" t="s">
        <v>62</v>
      </c>
      <c r="B71" t="s">
        <v>41</v>
      </c>
      <c r="C71">
        <v>-1.1279999999999999</v>
      </c>
      <c r="D71">
        <v>0.20399999999999999</v>
      </c>
      <c r="E71">
        <v>-5.524</v>
      </c>
      <c r="F71" s="1">
        <v>0</v>
      </c>
      <c r="G71" t="s">
        <v>62</v>
      </c>
    </row>
    <row r="72" spans="1:7" x14ac:dyDescent="0.25">
      <c r="A72" t="s">
        <v>59</v>
      </c>
      <c r="B72" t="s">
        <v>48</v>
      </c>
      <c r="C72">
        <v>1.641</v>
      </c>
      <c r="D72">
        <v>0.24099999999999999</v>
      </c>
      <c r="E72">
        <v>6.8010000000000002</v>
      </c>
      <c r="F72" s="1">
        <v>0</v>
      </c>
      <c r="G72" t="s">
        <v>59</v>
      </c>
    </row>
    <row r="73" spans="1:7" x14ac:dyDescent="0.25">
      <c r="A73" t="s">
        <v>59</v>
      </c>
      <c r="B73" t="s">
        <v>49</v>
      </c>
      <c r="C73">
        <v>0.96399999999999997</v>
      </c>
      <c r="D73">
        <v>0.23599999999999999</v>
      </c>
      <c r="E73">
        <v>4.0919999999999996</v>
      </c>
      <c r="F73" s="1">
        <v>0</v>
      </c>
      <c r="G73" t="s">
        <v>59</v>
      </c>
    </row>
    <row r="74" spans="1:7" x14ac:dyDescent="0.25">
      <c r="A74" t="s">
        <v>59</v>
      </c>
      <c r="B74" t="s">
        <v>34</v>
      </c>
      <c r="C74">
        <v>-0.95699999999999996</v>
      </c>
      <c r="D74">
        <v>0.13700000000000001</v>
      </c>
      <c r="E74">
        <v>-6.9960000000000004</v>
      </c>
      <c r="F74" s="1">
        <v>0</v>
      </c>
      <c r="G74" t="s">
        <v>59</v>
      </c>
    </row>
    <row r="75" spans="1:7" x14ac:dyDescent="0.25">
      <c r="A75" t="s">
        <v>59</v>
      </c>
      <c r="B75" t="s">
        <v>6</v>
      </c>
      <c r="C75">
        <v>-0.55100000000000005</v>
      </c>
      <c r="D75">
        <v>0.17199999999999999</v>
      </c>
      <c r="E75">
        <v>-3.194</v>
      </c>
      <c r="F75" s="1">
        <v>1E-3</v>
      </c>
      <c r="G75" t="s">
        <v>59</v>
      </c>
    </row>
    <row r="76" spans="1:7" x14ac:dyDescent="0.25">
      <c r="A76" t="s">
        <v>59</v>
      </c>
      <c r="B76" t="s">
        <v>7</v>
      </c>
      <c r="C76">
        <v>-1.0840000000000001</v>
      </c>
      <c r="D76">
        <v>0.13600000000000001</v>
      </c>
      <c r="E76">
        <v>-7.9909999999999997</v>
      </c>
      <c r="F76" s="1">
        <v>0</v>
      </c>
      <c r="G76" t="s">
        <v>59</v>
      </c>
    </row>
    <row r="77" spans="1:7" x14ac:dyDescent="0.25">
      <c r="A77" t="s">
        <v>59</v>
      </c>
      <c r="B77" t="s">
        <v>8</v>
      </c>
      <c r="C77">
        <v>-0.752</v>
      </c>
      <c r="D77">
        <v>0.46300000000000002</v>
      </c>
      <c r="E77">
        <v>-1.627</v>
      </c>
      <c r="F77" s="1">
        <v>0.104</v>
      </c>
      <c r="G77" t="s">
        <v>59</v>
      </c>
    </row>
    <row r="78" spans="1:7" x14ac:dyDescent="0.25">
      <c r="A78" t="s">
        <v>59</v>
      </c>
      <c r="B78" t="s">
        <v>47</v>
      </c>
      <c r="C78">
        <v>24.106999999999999</v>
      </c>
      <c r="D78">
        <v>3.3479999999999999</v>
      </c>
      <c r="E78">
        <v>7.2</v>
      </c>
      <c r="F78" s="1">
        <v>0</v>
      </c>
      <c r="G78" t="s">
        <v>59</v>
      </c>
    </row>
    <row r="79" spans="1:7" x14ac:dyDescent="0.25">
      <c r="A79" t="s">
        <v>59</v>
      </c>
      <c r="B79" t="s">
        <v>39</v>
      </c>
      <c r="C79">
        <v>0.13800000000000001</v>
      </c>
      <c r="D79">
        <v>0.10199999999999999</v>
      </c>
      <c r="E79">
        <v>1.351</v>
      </c>
      <c r="F79" s="1">
        <v>0.17699999999999999</v>
      </c>
      <c r="G79" t="s">
        <v>59</v>
      </c>
    </row>
    <row r="80" spans="1:7" x14ac:dyDescent="0.25">
      <c r="A80" t="s">
        <v>59</v>
      </c>
      <c r="B80" t="s">
        <v>42</v>
      </c>
      <c r="C80">
        <v>-0.46400000000000002</v>
      </c>
      <c r="D80">
        <v>0.192</v>
      </c>
      <c r="E80">
        <v>-2.41</v>
      </c>
      <c r="F80" s="1">
        <v>1.6E-2</v>
      </c>
      <c r="G80" t="s">
        <v>59</v>
      </c>
    </row>
    <row r="81" spans="1:7" x14ac:dyDescent="0.25">
      <c r="A81" t="s">
        <v>59</v>
      </c>
      <c r="B81" t="s">
        <v>46</v>
      </c>
      <c r="C81">
        <v>-1.625</v>
      </c>
      <c r="D81">
        <v>0.50800000000000001</v>
      </c>
      <c r="E81">
        <v>-3.198</v>
      </c>
      <c r="F81" s="1">
        <v>1E-3</v>
      </c>
      <c r="G81" t="s">
        <v>59</v>
      </c>
    </row>
    <row r="82" spans="1:7" x14ac:dyDescent="0.25">
      <c r="A82" t="s">
        <v>59</v>
      </c>
      <c r="B82" t="s">
        <v>43</v>
      </c>
      <c r="C82">
        <v>0.86699999999999999</v>
      </c>
      <c r="D82">
        <v>0.185</v>
      </c>
      <c r="E82">
        <v>4.6970000000000001</v>
      </c>
      <c r="F82" s="1">
        <v>0</v>
      </c>
      <c r="G82" t="s">
        <v>59</v>
      </c>
    </row>
    <row r="83" spans="1:7" x14ac:dyDescent="0.25">
      <c r="A83" t="s">
        <v>59</v>
      </c>
      <c r="B83" t="s">
        <v>44</v>
      </c>
      <c r="C83">
        <v>0.77700000000000002</v>
      </c>
      <c r="D83">
        <v>0.20499999999999999</v>
      </c>
      <c r="E83">
        <v>3.7869999999999999</v>
      </c>
      <c r="F83" s="1">
        <v>0</v>
      </c>
      <c r="G83" t="s">
        <v>59</v>
      </c>
    </row>
    <row r="84" spans="1:7" x14ac:dyDescent="0.25">
      <c r="A84" t="s">
        <v>59</v>
      </c>
      <c r="B84" t="s">
        <v>45</v>
      </c>
      <c r="C84">
        <v>0.90300000000000002</v>
      </c>
      <c r="D84">
        <v>0.35399999999999998</v>
      </c>
      <c r="E84">
        <v>2.5499999999999998</v>
      </c>
      <c r="F84" s="1">
        <v>1.0999999999999999E-2</v>
      </c>
      <c r="G84" t="s">
        <v>59</v>
      </c>
    </row>
    <row r="85" spans="1:7" x14ac:dyDescent="0.25">
      <c r="A85" t="s">
        <v>59</v>
      </c>
      <c r="B85" t="s">
        <v>36</v>
      </c>
      <c r="C85">
        <v>0.90500000000000003</v>
      </c>
      <c r="D85">
        <v>0.246</v>
      </c>
      <c r="E85">
        <v>3.681</v>
      </c>
      <c r="F85" s="1">
        <v>0</v>
      </c>
      <c r="G85" t="s">
        <v>59</v>
      </c>
    </row>
    <row r="86" spans="1:7" x14ac:dyDescent="0.25">
      <c r="A86" t="s">
        <v>59</v>
      </c>
      <c r="B86" t="s">
        <v>38</v>
      </c>
      <c r="C86">
        <v>0.44500000000000001</v>
      </c>
      <c r="D86">
        <v>0.38800000000000001</v>
      </c>
      <c r="E86">
        <v>1.1479999999999999</v>
      </c>
      <c r="F86" s="1">
        <v>0.251</v>
      </c>
      <c r="G86" t="s">
        <v>59</v>
      </c>
    </row>
    <row r="87" spans="1:7" x14ac:dyDescent="0.25">
      <c r="A87" t="s">
        <v>59</v>
      </c>
      <c r="B87" t="s">
        <v>37</v>
      </c>
      <c r="C87">
        <v>0.76700000000000002</v>
      </c>
      <c r="D87">
        <v>0.32200000000000001</v>
      </c>
      <c r="E87">
        <v>2.3860000000000001</v>
      </c>
      <c r="F87" s="1">
        <v>1.7000000000000001E-2</v>
      </c>
      <c r="G87" t="s">
        <v>59</v>
      </c>
    </row>
    <row r="88" spans="1:7" x14ac:dyDescent="0.25">
      <c r="A88" t="s">
        <v>59</v>
      </c>
      <c r="B88" t="s">
        <v>35</v>
      </c>
      <c r="C88">
        <v>0.83899999999999997</v>
      </c>
      <c r="D88">
        <v>0.216</v>
      </c>
      <c r="E88">
        <v>3.8919999999999999</v>
      </c>
      <c r="F88" s="1">
        <v>0</v>
      </c>
      <c r="G88" t="s">
        <v>59</v>
      </c>
    </row>
    <row r="89" spans="1:7" x14ac:dyDescent="0.25">
      <c r="A89" t="s">
        <v>59</v>
      </c>
      <c r="B89" t="s">
        <v>26</v>
      </c>
      <c r="C89">
        <v>0.158</v>
      </c>
      <c r="D89">
        <v>0.14199999999999999</v>
      </c>
      <c r="E89">
        <v>1.1140000000000001</v>
      </c>
      <c r="F89" s="1">
        <v>0.26500000000000001</v>
      </c>
      <c r="G89" t="s">
        <v>59</v>
      </c>
    </row>
    <row r="90" spans="1:7" x14ac:dyDescent="0.25">
      <c r="A90" t="s">
        <v>59</v>
      </c>
      <c r="B90" t="s">
        <v>27</v>
      </c>
      <c r="C90">
        <v>4.0000000000000001E-3</v>
      </c>
      <c r="D90">
        <v>0.17499999999999999</v>
      </c>
      <c r="E90">
        <v>2.5000000000000001E-2</v>
      </c>
      <c r="F90" s="1">
        <v>0.98</v>
      </c>
      <c r="G90" t="s">
        <v>59</v>
      </c>
    </row>
    <row r="91" spans="1:7" x14ac:dyDescent="0.25">
      <c r="A91" t="s">
        <v>59</v>
      </c>
      <c r="B91" t="s">
        <v>28</v>
      </c>
      <c r="C91">
        <v>-0.19500000000000001</v>
      </c>
      <c r="D91">
        <v>0.105</v>
      </c>
      <c r="E91">
        <v>-1.859</v>
      </c>
      <c r="F91" s="1">
        <v>6.3E-2</v>
      </c>
      <c r="G91" t="s">
        <v>59</v>
      </c>
    </row>
    <row r="92" spans="1:7" x14ac:dyDescent="0.25">
      <c r="A92" t="s">
        <v>59</v>
      </c>
      <c r="B92" t="s">
        <v>29</v>
      </c>
      <c r="C92">
        <v>-0.56999999999999995</v>
      </c>
      <c r="D92">
        <v>0.107</v>
      </c>
      <c r="E92">
        <v>-5.3460000000000001</v>
      </c>
      <c r="F92" s="1">
        <v>0</v>
      </c>
      <c r="G92" t="s">
        <v>59</v>
      </c>
    </row>
    <row r="93" spans="1:7" x14ac:dyDescent="0.25">
      <c r="A93" t="s">
        <v>59</v>
      </c>
      <c r="B93" t="s">
        <v>30</v>
      </c>
      <c r="C93">
        <v>-0.50900000000000001</v>
      </c>
      <c r="D93">
        <v>0.14000000000000001</v>
      </c>
      <c r="E93">
        <v>-3.6419999999999999</v>
      </c>
      <c r="F93" s="1">
        <v>0</v>
      </c>
      <c r="G93" t="s">
        <v>59</v>
      </c>
    </row>
    <row r="94" spans="1:7" x14ac:dyDescent="0.25">
      <c r="A94" t="s">
        <v>59</v>
      </c>
      <c r="B94" t="s">
        <v>31</v>
      </c>
      <c r="C94">
        <v>-0.216</v>
      </c>
      <c r="D94">
        <v>0.10199999999999999</v>
      </c>
      <c r="E94">
        <v>-2.1059999999999999</v>
      </c>
      <c r="F94" s="1">
        <v>3.5000000000000003E-2</v>
      </c>
      <c r="G94" t="s">
        <v>59</v>
      </c>
    </row>
    <row r="95" spans="1:7" x14ac:dyDescent="0.25">
      <c r="A95" t="s">
        <v>59</v>
      </c>
      <c r="B95" t="s">
        <v>32</v>
      </c>
      <c r="C95">
        <v>0.57799999999999996</v>
      </c>
      <c r="D95">
        <v>0.14099999999999999</v>
      </c>
      <c r="E95">
        <v>4.1070000000000002</v>
      </c>
      <c r="F95" s="1">
        <v>0</v>
      </c>
      <c r="G95" t="s">
        <v>59</v>
      </c>
    </row>
    <row r="96" spans="1:7" x14ac:dyDescent="0.25">
      <c r="A96" t="s">
        <v>59</v>
      </c>
      <c r="B96" t="s">
        <v>33</v>
      </c>
      <c r="C96">
        <v>0.76800000000000002</v>
      </c>
      <c r="D96">
        <v>0.183</v>
      </c>
      <c r="E96">
        <v>4.1989999999999998</v>
      </c>
      <c r="F96" s="1">
        <v>0</v>
      </c>
      <c r="G96" t="s">
        <v>59</v>
      </c>
    </row>
    <row r="97" spans="1:7" x14ac:dyDescent="0.25">
      <c r="A97" t="s">
        <v>59</v>
      </c>
      <c r="B97" t="s">
        <v>40</v>
      </c>
      <c r="C97">
        <v>0.19800000000000001</v>
      </c>
      <c r="D97">
        <v>0.20899999999999999</v>
      </c>
      <c r="E97">
        <v>0.94699999999999995</v>
      </c>
      <c r="F97" s="1">
        <v>0.34300000000000003</v>
      </c>
      <c r="G97" t="s">
        <v>59</v>
      </c>
    </row>
    <row r="98" spans="1:7" x14ac:dyDescent="0.25">
      <c r="A98" t="s">
        <v>59</v>
      </c>
      <c r="B98" t="s">
        <v>25</v>
      </c>
      <c r="C98">
        <v>0.17199999999999999</v>
      </c>
      <c r="D98">
        <v>0.184</v>
      </c>
      <c r="E98">
        <v>0.93200000000000005</v>
      </c>
      <c r="F98" s="1">
        <v>0.35099999999999998</v>
      </c>
      <c r="G98" t="s">
        <v>59</v>
      </c>
    </row>
    <row r="99" spans="1:7" x14ac:dyDescent="0.25">
      <c r="A99" t="s">
        <v>59</v>
      </c>
      <c r="B99" t="s">
        <v>22</v>
      </c>
      <c r="C99">
        <v>0.153</v>
      </c>
      <c r="D99">
        <v>0.20799999999999999</v>
      </c>
      <c r="E99">
        <v>0.73499999999999999</v>
      </c>
      <c r="F99" s="1">
        <v>0.46200000000000002</v>
      </c>
      <c r="G99" t="s">
        <v>59</v>
      </c>
    </row>
    <row r="100" spans="1:7" x14ac:dyDescent="0.25">
      <c r="A100" t="s">
        <v>59</v>
      </c>
      <c r="B100" t="s">
        <v>23</v>
      </c>
      <c r="C100">
        <v>0.158</v>
      </c>
      <c r="D100">
        <v>0.24199999999999999</v>
      </c>
      <c r="E100">
        <v>0.65200000000000002</v>
      </c>
      <c r="F100" s="1">
        <v>0.51400000000000001</v>
      </c>
      <c r="G100" t="s">
        <v>59</v>
      </c>
    </row>
    <row r="101" spans="1:7" x14ac:dyDescent="0.25">
      <c r="A101" t="s">
        <v>59</v>
      </c>
      <c r="B101" t="s">
        <v>24</v>
      </c>
      <c r="C101">
        <v>-0.40100000000000002</v>
      </c>
      <c r="D101">
        <v>0.20100000000000001</v>
      </c>
      <c r="E101">
        <v>-1.99</v>
      </c>
      <c r="F101" s="1">
        <v>4.7E-2</v>
      </c>
      <c r="G101" t="s">
        <v>59</v>
      </c>
    </row>
    <row r="102" spans="1:7" x14ac:dyDescent="0.25">
      <c r="A102" t="s">
        <v>59</v>
      </c>
      <c r="B102" t="s">
        <v>21</v>
      </c>
      <c r="C102">
        <v>3.7999999999999999E-2</v>
      </c>
      <c r="D102">
        <v>0.22600000000000001</v>
      </c>
      <c r="E102">
        <v>0.16700000000000001</v>
      </c>
      <c r="F102" s="1">
        <v>0.86799999999999999</v>
      </c>
      <c r="G102" t="s">
        <v>59</v>
      </c>
    </row>
    <row r="103" spans="1:7" x14ac:dyDescent="0.25">
      <c r="A103" t="s">
        <v>59</v>
      </c>
      <c r="B103" t="s">
        <v>19</v>
      </c>
      <c r="C103">
        <v>9.9000000000000005E-2</v>
      </c>
      <c r="D103">
        <v>0.23899999999999999</v>
      </c>
      <c r="E103">
        <v>0.41599999999999998</v>
      </c>
      <c r="F103" s="1">
        <v>0.67700000000000005</v>
      </c>
      <c r="G103" t="s">
        <v>59</v>
      </c>
    </row>
    <row r="104" spans="1:7" x14ac:dyDescent="0.25">
      <c r="A104" t="s">
        <v>59</v>
      </c>
      <c r="B104" t="s">
        <v>20</v>
      </c>
      <c r="C104">
        <v>0.79800000000000004</v>
      </c>
      <c r="D104">
        <v>0.23899999999999999</v>
      </c>
      <c r="E104">
        <v>3.34</v>
      </c>
      <c r="F104" s="1">
        <v>1E-3</v>
      </c>
      <c r="G104" t="s">
        <v>59</v>
      </c>
    </row>
    <row r="105" spans="1:7" x14ac:dyDescent="0.25">
      <c r="A105" t="s">
        <v>59</v>
      </c>
      <c r="B105" t="s">
        <v>18</v>
      </c>
      <c r="C105">
        <v>0.316</v>
      </c>
      <c r="D105">
        <v>0.14599999999999999</v>
      </c>
      <c r="E105">
        <v>2.1659999999999999</v>
      </c>
      <c r="F105" s="1">
        <v>0.03</v>
      </c>
      <c r="G105" t="s">
        <v>59</v>
      </c>
    </row>
    <row r="106" spans="1:7" x14ac:dyDescent="0.25">
      <c r="A106" t="s">
        <v>59</v>
      </c>
      <c r="B106" t="s">
        <v>41</v>
      </c>
      <c r="C106">
        <v>0.19700000000000001</v>
      </c>
      <c r="D106">
        <v>0.191</v>
      </c>
      <c r="E106">
        <v>1.032</v>
      </c>
      <c r="F106" s="1">
        <v>0.30199999999999999</v>
      </c>
      <c r="G106" t="s">
        <v>59</v>
      </c>
    </row>
    <row r="107" spans="1:7" x14ac:dyDescent="0.25">
      <c r="A107" t="s">
        <v>60</v>
      </c>
      <c r="B107" t="s">
        <v>48</v>
      </c>
      <c r="C107">
        <v>0.73399999999999999</v>
      </c>
      <c r="D107">
        <v>0.19700000000000001</v>
      </c>
      <c r="E107">
        <v>3.73</v>
      </c>
      <c r="F107" s="1">
        <v>0</v>
      </c>
      <c r="G107" t="s">
        <v>60</v>
      </c>
    </row>
    <row r="108" spans="1:7" x14ac:dyDescent="0.25">
      <c r="A108" t="s">
        <v>60</v>
      </c>
      <c r="B108" t="s">
        <v>49</v>
      </c>
      <c r="C108">
        <v>0.35399999999999998</v>
      </c>
      <c r="D108">
        <v>0.17899999999999999</v>
      </c>
      <c r="E108">
        <v>1.978</v>
      </c>
      <c r="F108" s="1">
        <v>4.8000000000000001E-2</v>
      </c>
      <c r="G108" t="s">
        <v>60</v>
      </c>
    </row>
    <row r="109" spans="1:7" x14ac:dyDescent="0.25">
      <c r="A109" t="s">
        <v>60</v>
      </c>
      <c r="B109" t="s">
        <v>34</v>
      </c>
      <c r="C109">
        <v>-1.679</v>
      </c>
      <c r="D109">
        <v>0.14299999999999999</v>
      </c>
      <c r="E109">
        <v>-11.769</v>
      </c>
      <c r="F109" s="1">
        <v>0</v>
      </c>
      <c r="G109" t="s">
        <v>60</v>
      </c>
    </row>
    <row r="110" spans="1:7" x14ac:dyDescent="0.25">
      <c r="A110" t="s">
        <v>60</v>
      </c>
      <c r="B110" t="s">
        <v>6</v>
      </c>
      <c r="C110">
        <v>0.255</v>
      </c>
      <c r="D110">
        <v>0.18099999999999999</v>
      </c>
      <c r="E110">
        <v>1.4079999999999999</v>
      </c>
      <c r="F110" s="1">
        <v>0.159</v>
      </c>
      <c r="G110" t="s">
        <v>60</v>
      </c>
    </row>
    <row r="111" spans="1:7" x14ac:dyDescent="0.25">
      <c r="A111" t="s">
        <v>60</v>
      </c>
      <c r="B111" t="s">
        <v>7</v>
      </c>
      <c r="C111">
        <v>-2E-3</v>
      </c>
      <c r="D111">
        <v>0.17599999999999999</v>
      </c>
      <c r="E111">
        <v>-8.9999999999999993E-3</v>
      </c>
      <c r="F111" s="1">
        <v>0.99299999999999999</v>
      </c>
      <c r="G111" t="s">
        <v>60</v>
      </c>
    </row>
    <row r="112" spans="1:7" x14ac:dyDescent="0.25">
      <c r="A112" t="s">
        <v>60</v>
      </c>
      <c r="B112" t="s">
        <v>8</v>
      </c>
      <c r="C112">
        <v>0.86099999999999999</v>
      </c>
      <c r="D112">
        <v>0.44700000000000001</v>
      </c>
      <c r="E112">
        <v>1.925</v>
      </c>
      <c r="F112" s="1">
        <v>5.3999999999999999E-2</v>
      </c>
      <c r="G112" t="s">
        <v>60</v>
      </c>
    </row>
    <row r="113" spans="1:7" x14ac:dyDescent="0.25">
      <c r="A113" t="s">
        <v>60</v>
      </c>
      <c r="B113" t="s">
        <v>47</v>
      </c>
      <c r="C113">
        <v>-33.204999999999998</v>
      </c>
      <c r="D113">
        <v>3.9359999999999999</v>
      </c>
      <c r="E113">
        <v>-8.4359999999999999</v>
      </c>
      <c r="F113" s="1">
        <v>0</v>
      </c>
      <c r="G113" t="s">
        <v>60</v>
      </c>
    </row>
    <row r="114" spans="1:7" x14ac:dyDescent="0.25">
      <c r="A114" t="s">
        <v>60</v>
      </c>
      <c r="B114" t="s">
        <v>39</v>
      </c>
      <c r="C114">
        <v>-0.104</v>
      </c>
      <c r="D114">
        <v>0.105</v>
      </c>
      <c r="E114">
        <v>-0.99099999999999999</v>
      </c>
      <c r="F114" s="1">
        <v>0.32100000000000001</v>
      </c>
      <c r="G114" t="s">
        <v>60</v>
      </c>
    </row>
    <row r="115" spans="1:7" x14ac:dyDescent="0.25">
      <c r="A115" t="s">
        <v>60</v>
      </c>
      <c r="B115" t="s">
        <v>42</v>
      </c>
      <c r="C115">
        <v>0.435</v>
      </c>
      <c r="D115">
        <v>0.155</v>
      </c>
      <c r="E115">
        <v>2.81</v>
      </c>
      <c r="F115" s="1">
        <v>5.0000000000000001E-3</v>
      </c>
      <c r="G115" t="s">
        <v>60</v>
      </c>
    </row>
    <row r="116" spans="1:7" x14ac:dyDescent="0.25">
      <c r="A116" t="s">
        <v>60</v>
      </c>
      <c r="B116" t="s">
        <v>46</v>
      </c>
      <c r="C116">
        <v>-2.62</v>
      </c>
      <c r="D116">
        <v>0.45600000000000002</v>
      </c>
      <c r="E116">
        <v>-5.7510000000000003</v>
      </c>
      <c r="F116" s="1">
        <v>0</v>
      </c>
      <c r="G116" t="s">
        <v>60</v>
      </c>
    </row>
    <row r="117" spans="1:7" x14ac:dyDescent="0.25">
      <c r="A117" t="s">
        <v>60</v>
      </c>
      <c r="B117" t="s">
        <v>43</v>
      </c>
      <c r="C117">
        <v>0.127</v>
      </c>
      <c r="D117">
        <v>0.23</v>
      </c>
      <c r="E117">
        <v>0.55000000000000004</v>
      </c>
      <c r="F117" s="1">
        <v>0.58199999999999996</v>
      </c>
      <c r="G117" t="s">
        <v>60</v>
      </c>
    </row>
    <row r="118" spans="1:7" x14ac:dyDescent="0.25">
      <c r="A118" t="s">
        <v>60</v>
      </c>
      <c r="B118" t="s">
        <v>44</v>
      </c>
      <c r="C118">
        <v>0.15</v>
      </c>
      <c r="D118">
        <v>0.247</v>
      </c>
      <c r="E118">
        <v>0.60799999999999998</v>
      </c>
      <c r="F118" s="1">
        <v>0.54300000000000004</v>
      </c>
      <c r="G118" t="s">
        <v>60</v>
      </c>
    </row>
    <row r="119" spans="1:7" x14ac:dyDescent="0.25">
      <c r="A119" t="s">
        <v>60</v>
      </c>
      <c r="B119" t="s">
        <v>45</v>
      </c>
      <c r="C119">
        <v>0.46400000000000002</v>
      </c>
      <c r="D119">
        <v>0.442</v>
      </c>
      <c r="E119">
        <v>1.048</v>
      </c>
      <c r="F119" s="1">
        <v>0.29499999999999998</v>
      </c>
      <c r="G119" t="s">
        <v>60</v>
      </c>
    </row>
    <row r="120" spans="1:7" x14ac:dyDescent="0.25">
      <c r="A120" t="s">
        <v>60</v>
      </c>
      <c r="B120" t="s">
        <v>36</v>
      </c>
      <c r="C120">
        <v>8.5999999999999993E-2</v>
      </c>
      <c r="D120">
        <v>0.218</v>
      </c>
      <c r="E120">
        <v>0.39500000000000002</v>
      </c>
      <c r="F120" s="1">
        <v>0.69299999999999995</v>
      </c>
      <c r="G120" t="s">
        <v>60</v>
      </c>
    </row>
    <row r="121" spans="1:7" x14ac:dyDescent="0.25">
      <c r="A121" t="s">
        <v>60</v>
      </c>
      <c r="B121" t="s">
        <v>38</v>
      </c>
      <c r="C121">
        <v>-1.02</v>
      </c>
      <c r="D121">
        <v>0.46300000000000002</v>
      </c>
      <c r="E121">
        <v>-2.2040000000000002</v>
      </c>
      <c r="F121" s="1">
        <v>2.8000000000000001E-2</v>
      </c>
      <c r="G121" t="s">
        <v>60</v>
      </c>
    </row>
    <row r="122" spans="1:7" x14ac:dyDescent="0.25">
      <c r="A122" t="s">
        <v>60</v>
      </c>
      <c r="B122" t="s">
        <v>37</v>
      </c>
      <c r="C122">
        <v>0.152</v>
      </c>
      <c r="D122">
        <v>0.32200000000000001</v>
      </c>
      <c r="E122">
        <v>0.47</v>
      </c>
      <c r="F122" s="1">
        <v>0.63800000000000001</v>
      </c>
      <c r="G122" t="s">
        <v>60</v>
      </c>
    </row>
    <row r="123" spans="1:7" x14ac:dyDescent="0.25">
      <c r="A123" t="s">
        <v>60</v>
      </c>
      <c r="B123" t="s">
        <v>35</v>
      </c>
      <c r="C123">
        <v>-6.6000000000000003E-2</v>
      </c>
      <c r="D123">
        <v>0.17599999999999999</v>
      </c>
      <c r="E123">
        <v>-0.373</v>
      </c>
      <c r="F123" s="1">
        <v>0.70899999999999996</v>
      </c>
      <c r="G123" t="s">
        <v>60</v>
      </c>
    </row>
    <row r="124" spans="1:7" x14ac:dyDescent="0.25">
      <c r="A124" t="s">
        <v>60</v>
      </c>
      <c r="B124" t="s">
        <v>26</v>
      </c>
      <c r="C124">
        <v>0.20699999999999999</v>
      </c>
      <c r="D124">
        <v>0.13</v>
      </c>
      <c r="E124">
        <v>1.593</v>
      </c>
      <c r="F124" s="1">
        <v>0.111</v>
      </c>
      <c r="G124" t="s">
        <v>60</v>
      </c>
    </row>
    <row r="125" spans="1:7" x14ac:dyDescent="0.25">
      <c r="A125" t="s">
        <v>60</v>
      </c>
      <c r="B125" t="s">
        <v>27</v>
      </c>
      <c r="C125">
        <v>-0.72599999999999998</v>
      </c>
      <c r="D125">
        <v>0.155</v>
      </c>
      <c r="E125">
        <v>-4.7</v>
      </c>
      <c r="F125" s="1">
        <v>0</v>
      </c>
      <c r="G125" t="s">
        <v>60</v>
      </c>
    </row>
    <row r="126" spans="1:7" x14ac:dyDescent="0.25">
      <c r="A126" t="s">
        <v>60</v>
      </c>
      <c r="B126" t="s">
        <v>28</v>
      </c>
      <c r="C126">
        <v>-0.193</v>
      </c>
      <c r="D126">
        <v>0.108</v>
      </c>
      <c r="E126">
        <v>-1.7949999999999999</v>
      </c>
      <c r="F126" s="1">
        <v>7.2999999999999995E-2</v>
      </c>
      <c r="G126" t="s">
        <v>60</v>
      </c>
    </row>
    <row r="127" spans="1:7" x14ac:dyDescent="0.25">
      <c r="A127" t="s">
        <v>60</v>
      </c>
      <c r="B127" t="s">
        <v>29</v>
      </c>
      <c r="C127">
        <v>-1.0249999999999999</v>
      </c>
      <c r="D127">
        <v>0.113</v>
      </c>
      <c r="E127">
        <v>-9.0749999999999993</v>
      </c>
      <c r="F127" s="1">
        <v>0</v>
      </c>
      <c r="G127" t="s">
        <v>60</v>
      </c>
    </row>
    <row r="128" spans="1:7" x14ac:dyDescent="0.25">
      <c r="A128" t="s">
        <v>60</v>
      </c>
      <c r="B128" t="s">
        <v>30</v>
      </c>
      <c r="C128">
        <v>-0.52900000000000003</v>
      </c>
      <c r="D128">
        <v>0.14199999999999999</v>
      </c>
      <c r="E128">
        <v>-3.734</v>
      </c>
      <c r="F128" s="1">
        <v>0</v>
      </c>
      <c r="G128" t="s">
        <v>60</v>
      </c>
    </row>
    <row r="129" spans="1:7" x14ac:dyDescent="0.25">
      <c r="A129" t="s">
        <v>60</v>
      </c>
      <c r="B129" t="s">
        <v>31</v>
      </c>
      <c r="C129">
        <v>-0.314</v>
      </c>
      <c r="D129">
        <v>0.108</v>
      </c>
      <c r="E129">
        <v>-2.91</v>
      </c>
      <c r="F129" s="1">
        <v>4.0000000000000001E-3</v>
      </c>
      <c r="G129" t="s">
        <v>60</v>
      </c>
    </row>
    <row r="130" spans="1:7" x14ac:dyDescent="0.25">
      <c r="A130" t="s">
        <v>60</v>
      </c>
      <c r="B130" t="s">
        <v>32</v>
      </c>
      <c r="C130">
        <v>0.82</v>
      </c>
      <c r="D130">
        <v>0.13800000000000001</v>
      </c>
      <c r="E130">
        <v>5.92</v>
      </c>
      <c r="F130" s="1">
        <v>0</v>
      </c>
      <c r="G130" t="s">
        <v>60</v>
      </c>
    </row>
    <row r="131" spans="1:7" x14ac:dyDescent="0.25">
      <c r="A131" t="s">
        <v>60</v>
      </c>
      <c r="B131" t="s">
        <v>33</v>
      </c>
      <c r="C131">
        <v>1.0169999999999999</v>
      </c>
      <c r="D131">
        <v>0.17199999999999999</v>
      </c>
      <c r="E131">
        <v>5.9020000000000001</v>
      </c>
      <c r="F131" s="1">
        <v>0</v>
      </c>
      <c r="G131" t="s">
        <v>60</v>
      </c>
    </row>
    <row r="132" spans="1:7" x14ac:dyDescent="0.25">
      <c r="A132" t="s">
        <v>60</v>
      </c>
      <c r="B132" t="s">
        <v>40</v>
      </c>
      <c r="C132">
        <v>-0.18099999999999999</v>
      </c>
      <c r="D132">
        <v>0.23400000000000001</v>
      </c>
      <c r="E132">
        <v>-0.77400000000000002</v>
      </c>
      <c r="F132" s="1">
        <v>0.439</v>
      </c>
      <c r="G132" t="s">
        <v>60</v>
      </c>
    </row>
    <row r="133" spans="1:7" x14ac:dyDescent="0.25">
      <c r="A133" t="s">
        <v>60</v>
      </c>
      <c r="B133" t="s">
        <v>25</v>
      </c>
      <c r="C133">
        <v>8.2000000000000003E-2</v>
      </c>
      <c r="D133">
        <v>0.187</v>
      </c>
      <c r="E133">
        <v>0.44</v>
      </c>
      <c r="F133" s="1">
        <v>0.66</v>
      </c>
      <c r="G133" t="s">
        <v>60</v>
      </c>
    </row>
    <row r="134" spans="1:7" x14ac:dyDescent="0.25">
      <c r="A134" t="s">
        <v>60</v>
      </c>
      <c r="B134" t="s">
        <v>22</v>
      </c>
      <c r="C134">
        <v>6.6000000000000003E-2</v>
      </c>
      <c r="D134">
        <v>0.218</v>
      </c>
      <c r="E134">
        <v>0.3</v>
      </c>
      <c r="F134" s="1">
        <v>0.76400000000000001</v>
      </c>
      <c r="G134" t="s">
        <v>60</v>
      </c>
    </row>
    <row r="135" spans="1:7" x14ac:dyDescent="0.25">
      <c r="A135" t="s">
        <v>60</v>
      </c>
      <c r="B135" t="s">
        <v>23</v>
      </c>
      <c r="C135">
        <v>0.128</v>
      </c>
      <c r="D135">
        <v>0.251</v>
      </c>
      <c r="E135">
        <v>0.51200000000000001</v>
      </c>
      <c r="F135" s="1">
        <v>0.60899999999999999</v>
      </c>
      <c r="G135" t="s">
        <v>60</v>
      </c>
    </row>
    <row r="136" spans="1:7" x14ac:dyDescent="0.25">
      <c r="A136" t="s">
        <v>60</v>
      </c>
      <c r="B136" t="s">
        <v>24</v>
      </c>
      <c r="C136">
        <v>0.54600000000000004</v>
      </c>
      <c r="D136">
        <v>0.224</v>
      </c>
      <c r="E136">
        <v>2.4430000000000001</v>
      </c>
      <c r="F136" s="1">
        <v>1.4999999999999999E-2</v>
      </c>
      <c r="G136" t="s">
        <v>60</v>
      </c>
    </row>
    <row r="137" spans="1:7" x14ac:dyDescent="0.25">
      <c r="A137" t="s">
        <v>60</v>
      </c>
      <c r="B137" t="s">
        <v>21</v>
      </c>
      <c r="C137">
        <v>-0.154</v>
      </c>
      <c r="D137">
        <v>0.23400000000000001</v>
      </c>
      <c r="E137">
        <v>-0.65700000000000003</v>
      </c>
      <c r="F137" s="1">
        <v>0.51100000000000001</v>
      </c>
      <c r="G137" t="s">
        <v>60</v>
      </c>
    </row>
    <row r="138" spans="1:7" x14ac:dyDescent="0.25">
      <c r="A138" t="s">
        <v>60</v>
      </c>
      <c r="B138" t="s">
        <v>19</v>
      </c>
      <c r="C138">
        <v>-0.26100000000000001</v>
      </c>
      <c r="D138">
        <v>0.216</v>
      </c>
      <c r="E138">
        <v>-1.2050000000000001</v>
      </c>
      <c r="F138" s="1">
        <v>0.22800000000000001</v>
      </c>
      <c r="G138" t="s">
        <v>60</v>
      </c>
    </row>
    <row r="139" spans="1:7" x14ac:dyDescent="0.25">
      <c r="A139" t="s">
        <v>60</v>
      </c>
      <c r="B139" t="s">
        <v>20</v>
      </c>
      <c r="C139">
        <v>0.34699999999999998</v>
      </c>
      <c r="D139">
        <v>0.22500000000000001</v>
      </c>
      <c r="E139">
        <v>1.544</v>
      </c>
      <c r="F139" s="1">
        <v>0.123</v>
      </c>
      <c r="G139" t="s">
        <v>60</v>
      </c>
    </row>
    <row r="140" spans="1:7" x14ac:dyDescent="0.25">
      <c r="A140" t="s">
        <v>60</v>
      </c>
      <c r="B140" t="s">
        <v>18</v>
      </c>
      <c r="C140">
        <v>8.2000000000000003E-2</v>
      </c>
      <c r="D140">
        <v>0.16</v>
      </c>
      <c r="E140">
        <v>0.51400000000000001</v>
      </c>
      <c r="F140" s="1">
        <v>0.60699999999999998</v>
      </c>
      <c r="G140" t="s">
        <v>60</v>
      </c>
    </row>
    <row r="141" spans="1:7" x14ac:dyDescent="0.25">
      <c r="A141" t="s">
        <v>60</v>
      </c>
      <c r="B141" t="s">
        <v>41</v>
      </c>
      <c r="C141">
        <v>-0.38900000000000001</v>
      </c>
      <c r="D141">
        <v>0.17100000000000001</v>
      </c>
      <c r="E141">
        <v>-2.274</v>
      </c>
      <c r="F141" s="1">
        <v>2.3E-2</v>
      </c>
      <c r="G141" t="s">
        <v>60</v>
      </c>
    </row>
    <row r="142" spans="1:7" x14ac:dyDescent="0.25">
      <c r="A142" t="s">
        <v>61</v>
      </c>
      <c r="B142" t="s">
        <v>48</v>
      </c>
      <c r="C142">
        <v>0.94499999999999995</v>
      </c>
      <c r="D142">
        <v>0.152</v>
      </c>
      <c r="E142">
        <v>6.2080000000000002</v>
      </c>
      <c r="F142" s="1">
        <v>0</v>
      </c>
      <c r="G142" t="s">
        <v>61</v>
      </c>
    </row>
    <row r="143" spans="1:7" x14ac:dyDescent="0.25">
      <c r="A143" t="s">
        <v>61</v>
      </c>
      <c r="B143" t="s">
        <v>49</v>
      </c>
      <c r="C143">
        <v>0.59</v>
      </c>
      <c r="D143">
        <v>0.13100000000000001</v>
      </c>
      <c r="E143">
        <v>4.5110000000000001</v>
      </c>
      <c r="F143" s="1">
        <v>0</v>
      </c>
      <c r="G143" t="s">
        <v>61</v>
      </c>
    </row>
    <row r="144" spans="1:7" x14ac:dyDescent="0.25">
      <c r="A144" t="s">
        <v>61</v>
      </c>
      <c r="B144" t="s">
        <v>34</v>
      </c>
      <c r="C144">
        <v>0.34499999999999997</v>
      </c>
      <c r="D144">
        <v>8.8999999999999996E-2</v>
      </c>
      <c r="E144">
        <v>3.891</v>
      </c>
      <c r="F144" s="1">
        <v>0</v>
      </c>
      <c r="G144" t="s">
        <v>61</v>
      </c>
    </row>
    <row r="145" spans="1:7" x14ac:dyDescent="0.25">
      <c r="A145" t="s">
        <v>61</v>
      </c>
      <c r="B145" t="s">
        <v>6</v>
      </c>
      <c r="C145">
        <v>0.5</v>
      </c>
      <c r="D145">
        <v>0.129</v>
      </c>
      <c r="E145">
        <v>3.8679999999999999</v>
      </c>
      <c r="F145" s="1">
        <v>0</v>
      </c>
      <c r="G145" t="s">
        <v>61</v>
      </c>
    </row>
    <row r="146" spans="1:7" x14ac:dyDescent="0.25">
      <c r="A146" t="s">
        <v>61</v>
      </c>
      <c r="B146" t="s">
        <v>7</v>
      </c>
      <c r="C146">
        <v>-0.61899999999999999</v>
      </c>
      <c r="D146">
        <v>0.12</v>
      </c>
      <c r="E146">
        <v>-5.1449999999999996</v>
      </c>
      <c r="F146" s="1">
        <v>0</v>
      </c>
      <c r="G146" t="s">
        <v>61</v>
      </c>
    </row>
    <row r="147" spans="1:7" x14ac:dyDescent="0.25">
      <c r="A147" t="s">
        <v>61</v>
      </c>
      <c r="B147" t="s">
        <v>8</v>
      </c>
      <c r="C147">
        <v>-0.25900000000000001</v>
      </c>
      <c r="D147">
        <v>0.47099999999999997</v>
      </c>
      <c r="E147">
        <v>-0.54900000000000004</v>
      </c>
      <c r="F147" s="1">
        <v>0.58299999999999996</v>
      </c>
      <c r="G147" t="s">
        <v>61</v>
      </c>
    </row>
    <row r="148" spans="1:7" x14ac:dyDescent="0.25">
      <c r="A148" t="s">
        <v>61</v>
      </c>
      <c r="B148" t="s">
        <v>47</v>
      </c>
      <c r="C148">
        <v>27.652999999999999</v>
      </c>
      <c r="D148">
        <v>2.3769999999999998</v>
      </c>
      <c r="E148">
        <v>11.632999999999999</v>
      </c>
      <c r="F148" s="1">
        <v>0</v>
      </c>
      <c r="G148" t="s">
        <v>61</v>
      </c>
    </row>
    <row r="149" spans="1:7" x14ac:dyDescent="0.25">
      <c r="A149" t="s">
        <v>61</v>
      </c>
      <c r="B149" t="s">
        <v>39</v>
      </c>
      <c r="C149">
        <v>-8.1000000000000003E-2</v>
      </c>
      <c r="D149">
        <v>7.9000000000000001E-2</v>
      </c>
      <c r="E149">
        <v>-1.0269999999999999</v>
      </c>
      <c r="F149" s="1">
        <v>0.30499999999999999</v>
      </c>
      <c r="G149" t="s">
        <v>61</v>
      </c>
    </row>
    <row r="150" spans="1:7" x14ac:dyDescent="0.25">
      <c r="A150" t="s">
        <v>61</v>
      </c>
      <c r="B150" t="s">
        <v>42</v>
      </c>
      <c r="C150">
        <v>-0.46800000000000003</v>
      </c>
      <c r="D150">
        <v>0.13600000000000001</v>
      </c>
      <c r="E150">
        <v>-3.4550000000000001</v>
      </c>
      <c r="F150" s="1">
        <v>1E-3</v>
      </c>
      <c r="G150" t="s">
        <v>61</v>
      </c>
    </row>
    <row r="151" spans="1:7" x14ac:dyDescent="0.25">
      <c r="A151" t="s">
        <v>61</v>
      </c>
      <c r="B151" t="s">
        <v>46</v>
      </c>
      <c r="C151">
        <v>-2.1999999999999999E-2</v>
      </c>
      <c r="D151">
        <v>0.72699999999999998</v>
      </c>
      <c r="E151">
        <v>-0.03</v>
      </c>
      <c r="F151" s="1">
        <v>0.97599999999999998</v>
      </c>
      <c r="G151" t="s">
        <v>61</v>
      </c>
    </row>
    <row r="152" spans="1:7" x14ac:dyDescent="0.25">
      <c r="A152" t="s">
        <v>61</v>
      </c>
      <c r="B152" t="s">
        <v>43</v>
      </c>
      <c r="C152">
        <v>1.123</v>
      </c>
      <c r="D152">
        <v>0.13100000000000001</v>
      </c>
      <c r="E152">
        <v>8.577</v>
      </c>
      <c r="F152" s="1">
        <v>0</v>
      </c>
      <c r="G152" t="s">
        <v>61</v>
      </c>
    </row>
    <row r="153" spans="1:7" x14ac:dyDescent="0.25">
      <c r="A153" t="s">
        <v>61</v>
      </c>
      <c r="B153" t="s">
        <v>44</v>
      </c>
      <c r="C153">
        <v>1.375</v>
      </c>
      <c r="D153">
        <v>0.128</v>
      </c>
      <c r="E153">
        <v>10.772</v>
      </c>
      <c r="F153" s="1">
        <v>0</v>
      </c>
      <c r="G153" t="s">
        <v>61</v>
      </c>
    </row>
    <row r="154" spans="1:7" x14ac:dyDescent="0.25">
      <c r="A154" t="s">
        <v>61</v>
      </c>
      <c r="B154" t="s">
        <v>45</v>
      </c>
      <c r="C154">
        <v>0.65400000000000003</v>
      </c>
      <c r="D154">
        <v>0.253</v>
      </c>
      <c r="E154">
        <v>2.5819999999999999</v>
      </c>
      <c r="F154" s="1">
        <v>0.01</v>
      </c>
      <c r="G154" t="s">
        <v>61</v>
      </c>
    </row>
    <row r="155" spans="1:7" x14ac:dyDescent="0.25">
      <c r="A155" t="s">
        <v>61</v>
      </c>
      <c r="B155" t="s">
        <v>36</v>
      </c>
      <c r="C155">
        <v>0.27900000000000003</v>
      </c>
      <c r="D155">
        <v>0.17199999999999999</v>
      </c>
      <c r="E155">
        <v>1.6240000000000001</v>
      </c>
      <c r="F155" s="1">
        <v>0.104</v>
      </c>
      <c r="G155" t="s">
        <v>61</v>
      </c>
    </row>
    <row r="156" spans="1:7" x14ac:dyDescent="0.25">
      <c r="A156" t="s">
        <v>61</v>
      </c>
      <c r="B156" t="s">
        <v>38</v>
      </c>
      <c r="C156">
        <v>-7.5999999999999998E-2</v>
      </c>
      <c r="D156">
        <v>0.29499999999999998</v>
      </c>
      <c r="E156">
        <v>-0.25900000000000001</v>
      </c>
      <c r="F156" s="1">
        <v>0.79600000000000004</v>
      </c>
      <c r="G156" t="s">
        <v>61</v>
      </c>
    </row>
    <row r="157" spans="1:7" x14ac:dyDescent="0.25">
      <c r="A157" t="s">
        <v>61</v>
      </c>
      <c r="B157" t="s">
        <v>37</v>
      </c>
      <c r="C157">
        <v>0.53</v>
      </c>
      <c r="D157">
        <v>0.25600000000000001</v>
      </c>
      <c r="E157">
        <v>2.0710000000000002</v>
      </c>
      <c r="F157" s="1">
        <v>3.7999999999999999E-2</v>
      </c>
      <c r="G157" t="s">
        <v>61</v>
      </c>
    </row>
    <row r="158" spans="1:7" x14ac:dyDescent="0.25">
      <c r="A158" t="s">
        <v>61</v>
      </c>
      <c r="B158" t="s">
        <v>35</v>
      </c>
      <c r="C158">
        <v>0.17499999999999999</v>
      </c>
      <c r="D158">
        <v>0.13800000000000001</v>
      </c>
      <c r="E158">
        <v>1.27</v>
      </c>
      <c r="F158" s="1">
        <v>0.20399999999999999</v>
      </c>
      <c r="G158" t="s">
        <v>61</v>
      </c>
    </row>
    <row r="159" spans="1:7" x14ac:dyDescent="0.25">
      <c r="A159" t="s">
        <v>61</v>
      </c>
      <c r="B159" t="s">
        <v>26</v>
      </c>
      <c r="C159">
        <v>2.8000000000000001E-2</v>
      </c>
      <c r="D159">
        <v>9.5000000000000001E-2</v>
      </c>
      <c r="E159">
        <v>0.29099999999999998</v>
      </c>
      <c r="F159" s="1">
        <v>0.77100000000000002</v>
      </c>
      <c r="G159" t="s">
        <v>61</v>
      </c>
    </row>
    <row r="160" spans="1:7" x14ac:dyDescent="0.25">
      <c r="A160" t="s">
        <v>61</v>
      </c>
      <c r="B160" t="s">
        <v>27</v>
      </c>
      <c r="C160">
        <v>-0.16300000000000001</v>
      </c>
      <c r="D160">
        <v>0.11799999999999999</v>
      </c>
      <c r="E160">
        <v>-1.379</v>
      </c>
      <c r="F160" s="1">
        <v>0.16800000000000001</v>
      </c>
      <c r="G160" t="s">
        <v>61</v>
      </c>
    </row>
    <row r="161" spans="1:7" x14ac:dyDescent="0.25">
      <c r="A161" t="s">
        <v>61</v>
      </c>
      <c r="B161" t="s">
        <v>28</v>
      </c>
      <c r="C161">
        <v>-0.02</v>
      </c>
      <c r="D161">
        <v>8.2000000000000003E-2</v>
      </c>
      <c r="E161">
        <v>-0.24</v>
      </c>
      <c r="F161" s="1">
        <v>0.81</v>
      </c>
      <c r="G161" t="s">
        <v>61</v>
      </c>
    </row>
    <row r="162" spans="1:7" x14ac:dyDescent="0.25">
      <c r="A162" t="s">
        <v>61</v>
      </c>
      <c r="B162" t="s">
        <v>29</v>
      </c>
      <c r="C162">
        <v>-0.04</v>
      </c>
      <c r="D162">
        <v>8.3000000000000004E-2</v>
      </c>
      <c r="E162">
        <v>-0.48599999999999999</v>
      </c>
      <c r="F162" s="1">
        <v>0.627</v>
      </c>
      <c r="G162" t="s">
        <v>61</v>
      </c>
    </row>
    <row r="163" spans="1:7" x14ac:dyDescent="0.25">
      <c r="A163" t="s">
        <v>61</v>
      </c>
      <c r="B163" t="s">
        <v>30</v>
      </c>
      <c r="C163">
        <v>0.19800000000000001</v>
      </c>
      <c r="D163">
        <v>9.2999999999999999E-2</v>
      </c>
      <c r="E163">
        <v>2.1230000000000002</v>
      </c>
      <c r="F163" s="1">
        <v>3.4000000000000002E-2</v>
      </c>
      <c r="G163" t="s">
        <v>61</v>
      </c>
    </row>
    <row r="164" spans="1:7" x14ac:dyDescent="0.25">
      <c r="A164" t="s">
        <v>61</v>
      </c>
      <c r="B164" t="s">
        <v>31</v>
      </c>
      <c r="C164">
        <v>6.4000000000000001E-2</v>
      </c>
      <c r="D164">
        <v>8.3000000000000004E-2</v>
      </c>
      <c r="E164">
        <v>0.77500000000000002</v>
      </c>
      <c r="F164" s="1">
        <v>0.438</v>
      </c>
      <c r="G164" t="s">
        <v>61</v>
      </c>
    </row>
    <row r="165" spans="1:7" x14ac:dyDescent="0.25">
      <c r="A165" t="s">
        <v>61</v>
      </c>
      <c r="B165" t="s">
        <v>32</v>
      </c>
      <c r="C165">
        <v>9.2999999999999999E-2</v>
      </c>
      <c r="D165">
        <v>9.1999999999999998E-2</v>
      </c>
      <c r="E165">
        <v>1.014</v>
      </c>
      <c r="F165" s="1">
        <v>0.311</v>
      </c>
      <c r="G165" t="s">
        <v>61</v>
      </c>
    </row>
    <row r="166" spans="1:7" x14ac:dyDescent="0.25">
      <c r="A166" t="s">
        <v>61</v>
      </c>
      <c r="B166" t="s">
        <v>33</v>
      </c>
      <c r="C166">
        <v>6.6000000000000003E-2</v>
      </c>
      <c r="D166">
        <v>0.1</v>
      </c>
      <c r="E166">
        <v>0.65900000000000003</v>
      </c>
      <c r="F166" s="1">
        <v>0.51</v>
      </c>
      <c r="G166" t="s">
        <v>61</v>
      </c>
    </row>
    <row r="167" spans="1:7" x14ac:dyDescent="0.25">
      <c r="A167" t="s">
        <v>61</v>
      </c>
      <c r="B167" t="s">
        <v>40</v>
      </c>
      <c r="C167">
        <v>-0.28499999999999998</v>
      </c>
      <c r="D167">
        <v>0.21099999999999999</v>
      </c>
      <c r="E167">
        <v>-1.3480000000000001</v>
      </c>
      <c r="F167" s="1">
        <v>0.17799999999999999</v>
      </c>
      <c r="G167" t="s">
        <v>61</v>
      </c>
    </row>
    <row r="168" spans="1:7" x14ac:dyDescent="0.25">
      <c r="A168" t="s">
        <v>61</v>
      </c>
      <c r="B168" t="s">
        <v>25</v>
      </c>
      <c r="C168">
        <v>-2.5999999999999999E-2</v>
      </c>
      <c r="D168">
        <v>0.156</v>
      </c>
      <c r="E168">
        <v>-0.16800000000000001</v>
      </c>
      <c r="F168" s="1">
        <v>0.86599999999999999</v>
      </c>
      <c r="G168" t="s">
        <v>61</v>
      </c>
    </row>
    <row r="169" spans="1:7" x14ac:dyDescent="0.25">
      <c r="A169" t="s">
        <v>61</v>
      </c>
      <c r="B169" t="s">
        <v>22</v>
      </c>
      <c r="C169">
        <v>5.5E-2</v>
      </c>
      <c r="D169">
        <v>0.187</v>
      </c>
      <c r="E169">
        <v>0.29499999999999998</v>
      </c>
      <c r="F169" s="1">
        <v>0.76800000000000002</v>
      </c>
      <c r="G169" t="s">
        <v>61</v>
      </c>
    </row>
    <row r="170" spans="1:7" x14ac:dyDescent="0.25">
      <c r="A170" t="s">
        <v>61</v>
      </c>
      <c r="B170" t="s">
        <v>23</v>
      </c>
      <c r="C170">
        <v>7.0000000000000007E-2</v>
      </c>
      <c r="D170">
        <v>0.216</v>
      </c>
      <c r="E170">
        <v>0.32200000000000001</v>
      </c>
      <c r="F170" s="1">
        <v>0.747</v>
      </c>
      <c r="G170" t="s">
        <v>61</v>
      </c>
    </row>
    <row r="171" spans="1:7" x14ac:dyDescent="0.25">
      <c r="A171" t="s">
        <v>61</v>
      </c>
      <c r="B171" t="s">
        <v>24</v>
      </c>
      <c r="C171">
        <v>-4.9000000000000002E-2</v>
      </c>
      <c r="D171">
        <v>0.187</v>
      </c>
      <c r="E171">
        <v>-0.26300000000000001</v>
      </c>
      <c r="F171" s="1">
        <v>0.79300000000000004</v>
      </c>
      <c r="G171" t="s">
        <v>61</v>
      </c>
    </row>
    <row r="172" spans="1:7" x14ac:dyDescent="0.25">
      <c r="A172" t="s">
        <v>61</v>
      </c>
      <c r="B172" t="s">
        <v>21</v>
      </c>
      <c r="C172">
        <v>-1.9E-2</v>
      </c>
      <c r="D172">
        <v>0.20300000000000001</v>
      </c>
      <c r="E172">
        <v>-9.6000000000000002E-2</v>
      </c>
      <c r="F172" s="1">
        <v>0.92400000000000004</v>
      </c>
      <c r="G172" t="s">
        <v>61</v>
      </c>
    </row>
    <row r="173" spans="1:7" x14ac:dyDescent="0.25">
      <c r="A173" t="s">
        <v>61</v>
      </c>
      <c r="B173" t="s">
        <v>19</v>
      </c>
      <c r="C173">
        <v>7.0999999999999994E-2</v>
      </c>
      <c r="D173">
        <v>0.17199999999999999</v>
      </c>
      <c r="E173">
        <v>0.41199999999999998</v>
      </c>
      <c r="F173" s="1">
        <v>0.68</v>
      </c>
      <c r="G173" t="s">
        <v>61</v>
      </c>
    </row>
    <row r="174" spans="1:7" x14ac:dyDescent="0.25">
      <c r="A174" t="s">
        <v>61</v>
      </c>
      <c r="B174" t="s">
        <v>20</v>
      </c>
      <c r="C174">
        <v>5.6000000000000001E-2</v>
      </c>
      <c r="D174">
        <v>0.182</v>
      </c>
      <c r="E174">
        <v>0.308</v>
      </c>
      <c r="F174" s="1">
        <v>0.75800000000000001</v>
      </c>
      <c r="G174" t="s">
        <v>61</v>
      </c>
    </row>
    <row r="175" spans="1:7" x14ac:dyDescent="0.25">
      <c r="A175" t="s">
        <v>61</v>
      </c>
      <c r="B175" t="s">
        <v>18</v>
      </c>
      <c r="C175">
        <v>7.6999999999999999E-2</v>
      </c>
      <c r="D175">
        <v>0.128</v>
      </c>
      <c r="E175">
        <v>0.60199999999999998</v>
      </c>
      <c r="F175" s="1">
        <v>0.54700000000000004</v>
      </c>
      <c r="G175" t="s">
        <v>61</v>
      </c>
    </row>
    <row r="176" spans="1:7" x14ac:dyDescent="0.25">
      <c r="A176" t="s">
        <v>61</v>
      </c>
      <c r="B176" t="s">
        <v>41</v>
      </c>
      <c r="C176">
        <v>-0.61399999999999999</v>
      </c>
      <c r="D176">
        <v>0.124</v>
      </c>
      <c r="E176">
        <v>-4.9459999999999997</v>
      </c>
      <c r="F176" s="1">
        <v>0</v>
      </c>
      <c r="G176" t="s">
        <v>61</v>
      </c>
    </row>
    <row r="177" spans="1:6" x14ac:dyDescent="0.25">
      <c r="A177" s="4" t="s">
        <v>11</v>
      </c>
      <c r="B177" t="s">
        <v>12</v>
      </c>
      <c r="C177">
        <v>0.68899999999999995</v>
      </c>
      <c r="D177">
        <v>0.65800000000000003</v>
      </c>
      <c r="E177">
        <v>1.0469999999999999</v>
      </c>
      <c r="F177" s="1">
        <v>0.29499999999999998</v>
      </c>
    </row>
    <row r="178" spans="1:6" x14ac:dyDescent="0.25">
      <c r="A178" s="4" t="s">
        <v>11</v>
      </c>
      <c r="B178" t="s">
        <v>13</v>
      </c>
      <c r="C178">
        <v>2.4870000000000001</v>
      </c>
      <c r="D178">
        <v>0.60699999999999998</v>
      </c>
      <c r="E178">
        <v>4.0970000000000004</v>
      </c>
      <c r="F178" s="1">
        <v>0</v>
      </c>
    </row>
    <row r="179" spans="1:6" x14ac:dyDescent="0.25">
      <c r="A179" s="4" t="s">
        <v>11</v>
      </c>
      <c r="B179" t="s">
        <v>14</v>
      </c>
      <c r="C179">
        <v>-2.7290000000000001</v>
      </c>
      <c r="D179">
        <v>0.65700000000000003</v>
      </c>
      <c r="E179">
        <v>-4.1529999999999996</v>
      </c>
      <c r="F179" s="1">
        <v>0</v>
      </c>
    </row>
    <row r="180" spans="1:6" x14ac:dyDescent="0.25">
      <c r="A180" s="4" t="s">
        <v>11</v>
      </c>
      <c r="B180" t="s">
        <v>15</v>
      </c>
      <c r="C180">
        <v>2.7450000000000001</v>
      </c>
      <c r="D180">
        <v>0.57099999999999995</v>
      </c>
      <c r="E180">
        <v>4.8099999999999996</v>
      </c>
      <c r="F180" s="1">
        <v>0</v>
      </c>
    </row>
    <row r="181" spans="1:6" x14ac:dyDescent="0.25">
      <c r="A181" s="4" t="s">
        <v>11</v>
      </c>
      <c r="B181" t="s">
        <v>50</v>
      </c>
      <c r="C181">
        <v>-2.3879999999999999</v>
      </c>
      <c r="D181">
        <v>0.76300000000000001</v>
      </c>
      <c r="E181">
        <v>-3.13</v>
      </c>
      <c r="F181" s="1">
        <v>2E-3</v>
      </c>
    </row>
  </sheetData>
  <autoFilter ref="A1:F1" xr:uid="{17EBCDBF-5EC9-4561-9001-88B87014EECC}">
    <sortState xmlns:xlrd2="http://schemas.microsoft.com/office/spreadsheetml/2017/richdata2" ref="A2:F181">
      <sortCondition ref="A1"/>
    </sortState>
  </autoFilter>
  <sortState xmlns:xlrd2="http://schemas.microsoft.com/office/spreadsheetml/2017/richdata2" ref="A2:F181">
    <sortCondition ref="A2:A181"/>
    <sortCondition ref="B2:B181"/>
  </sortState>
  <phoneticPr fontId="1" type="noConversion"/>
  <conditionalFormatting sqref="F1:F1048576">
    <cfRule type="cellIs" dxfId="11" priority="5" operator="lessThanOrEqual">
      <formula>0.05</formula>
    </cfRule>
  </conditionalFormatting>
  <conditionalFormatting pivot="1" sqref="M4:Q38">
    <cfRule type="cellIs" dxfId="10" priority="3" operator="lessThanOrEqual">
      <formula>0.05</formula>
    </cfRule>
  </conditionalFormatting>
  <conditionalFormatting pivot="1" sqref="U4:Y38">
    <cfRule type="cellIs" dxfId="9" priority="2" operator="greaterThan">
      <formula>0</formula>
    </cfRule>
  </conditionalFormatting>
  <conditionalFormatting pivot="1" sqref="U4:Y38">
    <cfRule type="cellIs" dxfId="8" priority="1" operator="lessThanOrEqual">
      <formula>0</formula>
    </cfRule>
  </conditionalFormatting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4624-5E01-438C-B514-CA9D529ABB4E}">
  <dimension ref="A1:V221"/>
  <sheetViews>
    <sheetView tabSelected="1" workbookViewId="0">
      <selection activeCell="K23" sqref="K23:U28"/>
    </sheetView>
  </sheetViews>
  <sheetFormatPr defaultRowHeight="15" x14ac:dyDescent="0.25"/>
  <cols>
    <col min="1" max="1" width="12" bestFit="1" customWidth="1"/>
    <col min="2" max="2" width="40" bestFit="1" customWidth="1"/>
    <col min="7" max="7" width="10.42578125" bestFit="1" customWidth="1"/>
    <col min="10" max="10" width="11.28515625" bestFit="1" customWidth="1"/>
    <col min="11" max="11" width="54.140625" bestFit="1" customWidth="1"/>
    <col min="12" max="12" width="16.28515625" hidden="1" customWidth="1"/>
    <col min="13" max="13" width="12" hidden="1" customWidth="1"/>
    <col min="14" max="14" width="10" hidden="1" customWidth="1"/>
    <col min="15" max="15" width="7" hidden="1" customWidth="1"/>
    <col min="16" max="16" width="7.42578125" hidden="1" customWidth="1"/>
    <col min="17" max="17" width="10.7109375" bestFit="1" customWidth="1"/>
    <col min="18" max="18" width="12" bestFit="1" customWidth="1"/>
    <col min="19" max="19" width="10" bestFit="1" customWidth="1"/>
    <col min="20" max="20" width="7" bestFit="1" customWidth="1"/>
    <col min="21" max="21" width="7.42578125" bestFit="1" customWidth="1"/>
    <col min="22" max="22" width="19.7109375" bestFit="1" customWidth="1"/>
    <col min="23" max="23" width="20.42578125" bestFit="1" customWidth="1"/>
  </cols>
  <sheetData>
    <row r="1" spans="1:21" x14ac:dyDescent="0.25">
      <c r="A1" t="s">
        <v>81</v>
      </c>
      <c r="B1" t="s">
        <v>85</v>
      </c>
      <c r="C1" t="s">
        <v>4</v>
      </c>
      <c r="D1" t="s">
        <v>5</v>
      </c>
      <c r="E1" t="s">
        <v>16</v>
      </c>
      <c r="F1" s="1" t="s">
        <v>17</v>
      </c>
      <c r="G1" t="s">
        <v>80</v>
      </c>
      <c r="H1" t="s">
        <v>84</v>
      </c>
      <c r="L1" s="2" t="s">
        <v>54</v>
      </c>
    </row>
    <row r="2" spans="1:21" x14ac:dyDescent="0.25">
      <c r="A2" s="4" t="str">
        <f>VLOOKUP(G2,'VLOOKUP Class Name Reference'!$A$2:$B$7, 2, FALSE)</f>
        <v>Transit</v>
      </c>
      <c r="B2" s="4" t="str">
        <f>VLOOKUP(H2,'VLOOKUP Var Name Reference'!$A$2:$B$48,2,FALSE)</f>
        <v>Use transit more: Safer ways to get to stops</v>
      </c>
      <c r="C2" s="1">
        <v>1.585</v>
      </c>
      <c r="D2" s="1">
        <v>0.24299999999999999</v>
      </c>
      <c r="E2" s="1">
        <v>6.5220000000000002</v>
      </c>
      <c r="F2" s="1">
        <v>0</v>
      </c>
      <c r="G2" s="4" t="s">
        <v>0</v>
      </c>
      <c r="H2" s="4" t="s">
        <v>18</v>
      </c>
      <c r="L2" t="s">
        <v>82</v>
      </c>
      <c r="Q2" t="s">
        <v>83</v>
      </c>
    </row>
    <row r="3" spans="1:21" x14ac:dyDescent="0.25">
      <c r="A3" s="4" t="str">
        <f>VLOOKUP(G3,'VLOOKUP Class Name Reference'!$A$2:$B$7, 2, FALSE)</f>
        <v>Transit</v>
      </c>
      <c r="B3" s="4" t="str">
        <f>VLOOKUP(H3,'VLOOKUP Var Name Reference'!$A$2:$B$48,2,FALSE)</f>
        <v>Use transit more: Increased frequency</v>
      </c>
      <c r="C3" s="1">
        <v>0.40500000000000003</v>
      </c>
      <c r="D3" s="1">
        <v>0.36799999999999999</v>
      </c>
      <c r="E3" s="1">
        <v>1.099</v>
      </c>
      <c r="F3" s="1">
        <v>0.27200000000000002</v>
      </c>
      <c r="G3" s="4" t="s">
        <v>0</v>
      </c>
      <c r="H3" s="4" t="s">
        <v>19</v>
      </c>
      <c r="K3" s="2" t="s">
        <v>53</v>
      </c>
      <c r="L3" t="s">
        <v>76</v>
      </c>
      <c r="M3" t="s">
        <v>79</v>
      </c>
      <c r="N3" t="s">
        <v>75</v>
      </c>
      <c r="O3" t="s">
        <v>74</v>
      </c>
      <c r="P3" t="s">
        <v>78</v>
      </c>
      <c r="Q3" t="s">
        <v>76</v>
      </c>
      <c r="R3" t="s">
        <v>79</v>
      </c>
      <c r="S3" t="s">
        <v>75</v>
      </c>
      <c r="T3" t="s">
        <v>74</v>
      </c>
      <c r="U3" t="s">
        <v>78</v>
      </c>
    </row>
    <row r="4" spans="1:21" x14ac:dyDescent="0.25">
      <c r="A4" s="4" t="str">
        <f>VLOOKUP(G4,'VLOOKUP Class Name Reference'!$A$2:$B$7, 2, FALSE)</f>
        <v>Transit</v>
      </c>
      <c r="B4" s="4" t="str">
        <f>VLOOKUP(H4,'VLOOKUP Var Name Reference'!$A$2:$B$48,2,FALSE)</f>
        <v>Use transit more: Increased reliability</v>
      </c>
      <c r="C4" s="1">
        <v>0.63600000000000001</v>
      </c>
      <c r="D4" s="1">
        <v>0.35</v>
      </c>
      <c r="E4" s="1">
        <v>1.8149999999999999</v>
      </c>
      <c r="F4" s="1">
        <v>7.0000000000000007E-2</v>
      </c>
      <c r="G4" s="4" t="s">
        <v>0</v>
      </c>
      <c r="H4" s="4" t="s">
        <v>20</v>
      </c>
      <c r="K4" s="3" t="s">
        <v>102</v>
      </c>
      <c r="L4" s="1">
        <v>0.81899999999999995</v>
      </c>
      <c r="M4" s="1">
        <v>3.0000000000000001E-3</v>
      </c>
      <c r="N4" s="1">
        <v>0.53600000000000003</v>
      </c>
      <c r="O4" s="1">
        <v>0.47099999999999997</v>
      </c>
      <c r="P4" s="1">
        <v>0.51200000000000001</v>
      </c>
      <c r="Q4" s="1">
        <v>-0.125</v>
      </c>
      <c r="R4" s="1">
        <v>-1.639</v>
      </c>
      <c r="S4" s="1">
        <v>0.41</v>
      </c>
      <c r="T4" s="1">
        <v>0.71799999999999997</v>
      </c>
      <c r="U4" s="1">
        <v>0.54700000000000004</v>
      </c>
    </row>
    <row r="5" spans="1:21" x14ac:dyDescent="0.25">
      <c r="A5" s="4" t="str">
        <f>VLOOKUP(G5,'VLOOKUP Class Name Reference'!$A$2:$B$7, 2, FALSE)</f>
        <v>Transit</v>
      </c>
      <c r="B5" s="4" t="str">
        <f>VLOOKUP(H5,'VLOOKUP Var Name Reference'!$A$2:$B$48,2,FALSE)</f>
        <v>Use bike more: Shared use path or protected bike lane</v>
      </c>
      <c r="C5" s="1">
        <v>0.24099999999999999</v>
      </c>
      <c r="D5" s="1">
        <v>0.251</v>
      </c>
      <c r="E5" s="1">
        <v>0.96299999999999997</v>
      </c>
      <c r="F5" s="1">
        <v>0.33600000000000002</v>
      </c>
      <c r="G5" s="4" t="s">
        <v>0</v>
      </c>
      <c r="H5" s="4" t="s">
        <v>21</v>
      </c>
      <c r="K5" s="3" t="s">
        <v>103</v>
      </c>
      <c r="L5" s="1">
        <v>0.15</v>
      </c>
      <c r="M5" s="1">
        <v>0</v>
      </c>
      <c r="N5" s="1">
        <v>0</v>
      </c>
      <c r="O5" s="1">
        <v>6.0000000000000001E-3</v>
      </c>
      <c r="P5" s="1">
        <v>0.185</v>
      </c>
      <c r="Q5" s="1">
        <v>0.28000000000000003</v>
      </c>
      <c r="R5" s="1">
        <v>-0.51300000000000001</v>
      </c>
      <c r="S5" s="1">
        <v>-1.0129999999999999</v>
      </c>
      <c r="T5" s="1">
        <v>-0.61899999999999999</v>
      </c>
      <c r="U5" s="1">
        <v>-0.247</v>
      </c>
    </row>
    <row r="6" spans="1:21" x14ac:dyDescent="0.25">
      <c r="A6" s="4" t="str">
        <f>VLOOKUP(G6,'VLOOKUP Class Name Reference'!$A$2:$B$7, 2, FALSE)</f>
        <v>Transit</v>
      </c>
      <c r="B6" s="4" t="str">
        <f>VLOOKUP(H6,'VLOOKUP Var Name Reference'!$A$2:$B$48,2,FALSE)</f>
        <v>Use bike more: Neighborhood greenway</v>
      </c>
      <c r="C6" s="1">
        <v>-0.20599999999999999</v>
      </c>
      <c r="D6" s="1">
        <v>0.249</v>
      </c>
      <c r="E6" s="1">
        <v>-0.82899999999999996</v>
      </c>
      <c r="F6" s="1">
        <v>0.40699999999999997</v>
      </c>
      <c r="G6" s="4" t="s">
        <v>0</v>
      </c>
      <c r="H6" s="4" t="s">
        <v>22</v>
      </c>
      <c r="K6" s="3" t="s">
        <v>135</v>
      </c>
      <c r="L6" s="1">
        <v>9.5000000000000001E-2</v>
      </c>
      <c r="M6" s="1">
        <v>0.81899999999999995</v>
      </c>
      <c r="N6" s="1">
        <v>3.5999999999999997E-2</v>
      </c>
      <c r="O6" s="1">
        <v>0</v>
      </c>
      <c r="P6" s="1">
        <v>0.36099999999999999</v>
      </c>
      <c r="Q6" s="1">
        <v>0.251</v>
      </c>
      <c r="R6" s="1">
        <v>2.9000000000000001E-2</v>
      </c>
      <c r="S6" s="1">
        <v>0.67400000000000004</v>
      </c>
      <c r="T6" s="1">
        <v>1.585</v>
      </c>
      <c r="U6" s="1">
        <v>-0.157</v>
      </c>
    </row>
    <row r="7" spans="1:21" x14ac:dyDescent="0.25">
      <c r="A7" s="4" t="str">
        <f>VLOOKUP(G7,'VLOOKUP Class Name Reference'!$A$2:$B$7, 2, FALSE)</f>
        <v>Transit</v>
      </c>
      <c r="B7" s="4" t="str">
        <f>VLOOKUP(H7,'VLOOKUP Var Name Reference'!$A$2:$B$48,2,FALSE)</f>
        <v>Use bike more: Bike lane</v>
      </c>
      <c r="C7" s="1">
        <v>0.20100000000000001</v>
      </c>
      <c r="D7" s="1">
        <v>0.29799999999999999</v>
      </c>
      <c r="E7" s="1">
        <v>0.67400000000000004</v>
      </c>
      <c r="F7" s="1">
        <v>0.5</v>
      </c>
      <c r="G7" s="4" t="s">
        <v>0</v>
      </c>
      <c r="H7" s="4" t="s">
        <v>23</v>
      </c>
      <c r="K7" s="3" t="s">
        <v>136</v>
      </c>
      <c r="L7" s="1">
        <v>0.68200000000000005</v>
      </c>
      <c r="M7" s="1">
        <v>0.67100000000000004</v>
      </c>
      <c r="N7" s="1">
        <v>0.11799999999999999</v>
      </c>
      <c r="O7" s="1">
        <v>0.27200000000000002</v>
      </c>
      <c r="P7" s="1">
        <v>0.34699999999999998</v>
      </c>
      <c r="Q7" s="1">
        <v>0.10199999999999999</v>
      </c>
      <c r="R7" s="1">
        <v>7.1999999999999995E-2</v>
      </c>
      <c r="S7" s="1">
        <v>-0.48899999999999999</v>
      </c>
      <c r="T7" s="1">
        <v>0.40500000000000003</v>
      </c>
      <c r="U7" s="1">
        <v>-0.223</v>
      </c>
    </row>
    <row r="8" spans="1:21" x14ac:dyDescent="0.25">
      <c r="A8" s="4" t="str">
        <f>VLOOKUP(G8,'VLOOKUP Class Name Reference'!$A$2:$B$7, 2, FALSE)</f>
        <v>Transit</v>
      </c>
      <c r="B8" s="4" t="str">
        <f>VLOOKUP(H8,'VLOOKUP Var Name Reference'!$A$2:$B$48,2,FALSE)</f>
        <v>Use bike more: Shared roadway lane</v>
      </c>
      <c r="C8" s="1">
        <v>-0.379</v>
      </c>
      <c r="D8" s="1">
        <v>0.253</v>
      </c>
      <c r="E8" s="1">
        <v>-1.498</v>
      </c>
      <c r="F8" s="1">
        <v>0.13400000000000001</v>
      </c>
      <c r="G8" s="4" t="s">
        <v>0</v>
      </c>
      <c r="H8" s="4" t="s">
        <v>24</v>
      </c>
      <c r="K8" s="3" t="s">
        <v>137</v>
      </c>
      <c r="L8" s="1">
        <v>2E-3</v>
      </c>
      <c r="M8" s="1">
        <v>0.90100000000000002</v>
      </c>
      <c r="N8" s="1">
        <v>0.79500000000000004</v>
      </c>
      <c r="O8" s="1">
        <v>7.0000000000000007E-2</v>
      </c>
      <c r="P8" s="1">
        <v>0.153</v>
      </c>
      <c r="Q8" s="1">
        <v>0.77600000000000002</v>
      </c>
      <c r="R8" s="1">
        <v>2.1999999999999999E-2</v>
      </c>
      <c r="S8" s="1">
        <v>8.7999999999999995E-2</v>
      </c>
      <c r="T8" s="1">
        <v>0.63600000000000001</v>
      </c>
      <c r="U8" s="1">
        <v>0.35099999999999998</v>
      </c>
    </row>
    <row r="9" spans="1:21" x14ac:dyDescent="0.25">
      <c r="A9" s="4" t="str">
        <f>VLOOKUP(G9,'VLOOKUP Class Name Reference'!$A$2:$B$7, 2, FALSE)</f>
        <v>Transit</v>
      </c>
      <c r="B9" s="4" t="str">
        <f>VLOOKUP(H9,'VLOOKUP Var Name Reference'!$A$2:$B$48,2,FALSE)</f>
        <v>Use bike more: End of trip amenities</v>
      </c>
      <c r="C9" s="1">
        <v>-6.0000000000000001E-3</v>
      </c>
      <c r="D9" s="1">
        <v>0.20799999999999999</v>
      </c>
      <c r="E9" s="1">
        <v>-2.9000000000000001E-2</v>
      </c>
      <c r="F9" s="1">
        <v>0.97699999999999998</v>
      </c>
      <c r="G9" s="4" t="s">
        <v>0</v>
      </c>
      <c r="H9" s="4" t="s">
        <v>25</v>
      </c>
      <c r="K9" s="3" t="s">
        <v>138</v>
      </c>
      <c r="L9" s="1">
        <v>0.63100000000000001</v>
      </c>
      <c r="M9" s="1">
        <v>0.747</v>
      </c>
      <c r="N9" s="1">
        <v>0.84699999999999998</v>
      </c>
      <c r="O9" s="1">
        <v>0.33600000000000002</v>
      </c>
      <c r="P9" s="1">
        <v>0.82899999999999996</v>
      </c>
      <c r="Q9" s="1">
        <v>0.115</v>
      </c>
      <c r="R9" s="1">
        <v>6.7000000000000004E-2</v>
      </c>
      <c r="S9" s="1">
        <v>7.6999999999999999E-2</v>
      </c>
      <c r="T9" s="1">
        <v>0.24099999999999999</v>
      </c>
      <c r="U9" s="1">
        <v>5.3999999999999999E-2</v>
      </c>
    </row>
    <row r="10" spans="1:21" x14ac:dyDescent="0.25">
      <c r="A10" s="4" t="str">
        <f>VLOOKUP(G10,'VLOOKUP Class Name Reference'!$A$2:$B$7, 2, FALSE)</f>
        <v>Transit</v>
      </c>
      <c r="B10" s="4" t="str">
        <f>VLOOKUP(H10,'VLOOKUP Var Name Reference'!$A$2:$B$48,2,FALSE)</f>
        <v>Home choice: Reasonably short commute to work</v>
      </c>
      <c r="C10" s="1">
        <v>0.21199999999999999</v>
      </c>
      <c r="D10" s="1">
        <v>0.16400000000000001</v>
      </c>
      <c r="E10" s="1">
        <v>1.2909999999999999</v>
      </c>
      <c r="F10" s="1">
        <v>0.19700000000000001</v>
      </c>
      <c r="G10" s="4" t="s">
        <v>0</v>
      </c>
      <c r="H10" s="4" t="s">
        <v>26</v>
      </c>
      <c r="K10" s="3" t="s">
        <v>139</v>
      </c>
      <c r="L10" s="1">
        <v>0.51200000000000001</v>
      </c>
      <c r="M10" s="1">
        <v>0.70499999999999996</v>
      </c>
      <c r="N10" s="1">
        <v>0.54700000000000004</v>
      </c>
      <c r="O10" s="1">
        <v>0.40699999999999997</v>
      </c>
      <c r="P10" s="1">
        <v>0.96799999999999997</v>
      </c>
      <c r="Q10" s="1">
        <v>0.14199999999999999</v>
      </c>
      <c r="R10" s="1">
        <v>7.1999999999999995E-2</v>
      </c>
      <c r="S10" s="1">
        <v>-0.24199999999999999</v>
      </c>
      <c r="T10" s="1">
        <v>-0.20599999999999999</v>
      </c>
      <c r="U10" s="1">
        <v>8.9999999999999993E-3</v>
      </c>
    </row>
    <row r="11" spans="1:21" x14ac:dyDescent="0.25">
      <c r="A11" s="4" t="str">
        <f>VLOOKUP(G11,'VLOOKUP Class Name Reference'!$A$2:$B$7, 2, FALSE)</f>
        <v>Transit</v>
      </c>
      <c r="B11" s="4" t="str">
        <f>VLOOKUP(H11,'VLOOKUP Var Name Reference'!$A$2:$B$48,2,FALSE)</f>
        <v>Home choice: Affordability</v>
      </c>
      <c r="C11" s="1">
        <v>-0.42</v>
      </c>
      <c r="D11" s="1">
        <v>0.18099999999999999</v>
      </c>
      <c r="E11" s="1">
        <v>-2.3180000000000001</v>
      </c>
      <c r="F11" s="1">
        <v>0.02</v>
      </c>
      <c r="G11" s="4" t="s">
        <v>0</v>
      </c>
      <c r="H11" s="4" t="s">
        <v>27</v>
      </c>
      <c r="K11" s="3" t="s">
        <v>140</v>
      </c>
      <c r="L11" s="1">
        <v>0.45200000000000001</v>
      </c>
      <c r="M11" s="1">
        <v>0.77900000000000003</v>
      </c>
      <c r="N11" s="1">
        <v>0.83899999999999997</v>
      </c>
      <c r="O11" s="1">
        <v>0.5</v>
      </c>
      <c r="P11" s="1">
        <v>0.41</v>
      </c>
      <c r="Q11" s="1">
        <v>0.189</v>
      </c>
      <c r="R11" s="1">
        <v>6.2E-2</v>
      </c>
      <c r="S11" s="1">
        <v>9.4E-2</v>
      </c>
      <c r="T11" s="1">
        <v>0.20100000000000001</v>
      </c>
      <c r="U11" s="1">
        <v>0.21199999999999999</v>
      </c>
    </row>
    <row r="12" spans="1:21" x14ac:dyDescent="0.25">
      <c r="A12" s="4" t="str">
        <f>VLOOKUP(G12,'VLOOKUP Class Name Reference'!$A$2:$B$7, 2, FALSE)</f>
        <v>Transit</v>
      </c>
      <c r="B12" s="4" t="str">
        <f>VLOOKUP(H12,'VLOOKUP Var Name Reference'!$A$2:$B$48,2,FALSE)</f>
        <v>Home choice: Being close to family or friends</v>
      </c>
      <c r="C12" s="1">
        <v>-0.20699999999999999</v>
      </c>
      <c r="D12" s="1">
        <v>0.121</v>
      </c>
      <c r="E12" s="1">
        <v>-1.704</v>
      </c>
      <c r="F12" s="1">
        <v>8.7999999999999995E-2</v>
      </c>
      <c r="G12" s="4" t="s">
        <v>0</v>
      </c>
      <c r="H12" s="4" t="s">
        <v>28</v>
      </c>
      <c r="K12" s="3" t="s">
        <v>141</v>
      </c>
      <c r="L12" s="1">
        <v>3.5000000000000003E-2</v>
      </c>
      <c r="M12" s="1">
        <v>0.70399999999999996</v>
      </c>
      <c r="N12" s="1">
        <v>0.38</v>
      </c>
      <c r="O12" s="1">
        <v>0.13400000000000001</v>
      </c>
      <c r="P12" s="1">
        <v>5.1999999999999998E-2</v>
      </c>
      <c r="Q12" s="1">
        <v>-0.43099999999999999</v>
      </c>
      <c r="R12" s="1">
        <v>-7.0999999999999994E-2</v>
      </c>
      <c r="S12" s="1">
        <v>0.36799999999999999</v>
      </c>
      <c r="T12" s="1">
        <v>-0.379</v>
      </c>
      <c r="U12" s="1">
        <v>0.442</v>
      </c>
    </row>
    <row r="13" spans="1:21" x14ac:dyDescent="0.25">
      <c r="A13" s="4" t="str">
        <f>VLOOKUP(G13,'VLOOKUP Class Name Reference'!$A$2:$B$7, 2, FALSE)</f>
        <v>Transit</v>
      </c>
      <c r="B13" s="4" t="str">
        <f>VLOOKUP(H13,'VLOOKUP Var Name Reference'!$A$2:$B$48,2,FALSE)</f>
        <v>Home choice: Being close to the highway</v>
      </c>
      <c r="C13" s="1">
        <v>-0.38800000000000001</v>
      </c>
      <c r="D13" s="1">
        <v>0.128</v>
      </c>
      <c r="E13" s="1">
        <v>-3.0289999999999999</v>
      </c>
      <c r="F13" s="1">
        <v>2E-3</v>
      </c>
      <c r="G13" s="4" t="s">
        <v>0</v>
      </c>
      <c r="H13" s="4" t="s">
        <v>29</v>
      </c>
      <c r="K13" s="3" t="s">
        <v>142</v>
      </c>
      <c r="L13" s="1">
        <v>0.38400000000000001</v>
      </c>
      <c r="M13" s="1">
        <v>0.751</v>
      </c>
      <c r="N13" s="1">
        <v>0.128</v>
      </c>
      <c r="O13" s="1">
        <v>0.97699999999999998</v>
      </c>
      <c r="P13" s="1">
        <v>0.68300000000000005</v>
      </c>
      <c r="Q13" s="1">
        <v>0.16700000000000001</v>
      </c>
      <c r="R13" s="1">
        <v>-0.05</v>
      </c>
      <c r="S13" s="1">
        <v>-0.438</v>
      </c>
      <c r="T13" s="1">
        <v>-6.0000000000000001E-3</v>
      </c>
      <c r="U13" s="1">
        <v>0.08</v>
      </c>
    </row>
    <row r="14" spans="1:21" x14ac:dyDescent="0.25">
      <c r="A14" s="4" t="str">
        <f>VLOOKUP(G14,'VLOOKUP Class Name Reference'!$A$2:$B$7, 2, FALSE)</f>
        <v>Transit</v>
      </c>
      <c r="B14" s="4" t="str">
        <f>VLOOKUP(H14,'VLOOKUP Var Name Reference'!$A$2:$B$48,2,FALSE)</f>
        <v>Home choice: Quality of schools (K-12)</v>
      </c>
      <c r="C14" s="1">
        <v>-0.35699999999999998</v>
      </c>
      <c r="D14" s="1">
        <v>0.16200000000000001</v>
      </c>
      <c r="E14" s="1">
        <v>-2.1970000000000001</v>
      </c>
      <c r="F14" s="1">
        <v>2.8000000000000001E-2</v>
      </c>
      <c r="G14" s="4" t="s">
        <v>0</v>
      </c>
      <c r="H14" s="4" t="s">
        <v>30</v>
      </c>
      <c r="K14" s="3" t="s">
        <v>151</v>
      </c>
      <c r="L14" s="1">
        <v>0.13900000000000001</v>
      </c>
      <c r="M14" s="1">
        <v>0.65900000000000003</v>
      </c>
      <c r="N14" s="1">
        <v>0.28199999999999997</v>
      </c>
      <c r="O14" s="1">
        <v>0.19700000000000001</v>
      </c>
      <c r="P14" s="1">
        <v>4.5999999999999999E-2</v>
      </c>
      <c r="Q14" s="1">
        <v>0.216</v>
      </c>
      <c r="R14" s="1">
        <v>4.2000000000000003E-2</v>
      </c>
      <c r="S14" s="1">
        <v>-0.182</v>
      </c>
      <c r="T14" s="1">
        <v>0.21199999999999999</v>
      </c>
      <c r="U14" s="1">
        <v>0.27400000000000002</v>
      </c>
    </row>
    <row r="15" spans="1:21" x14ac:dyDescent="0.25">
      <c r="A15" s="4" t="str">
        <f>VLOOKUP(G15,'VLOOKUP Class Name Reference'!$A$2:$B$7, 2, FALSE)</f>
        <v>Transit</v>
      </c>
      <c r="B15" s="4" t="str">
        <f>VLOOKUP(H15,'VLOOKUP Var Name Reference'!$A$2:$B$48,2,FALSE)</f>
        <v>Home choice: Space &amp; separation from others</v>
      </c>
      <c r="C15" s="1">
        <v>-0.14799999999999999</v>
      </c>
      <c r="D15" s="1">
        <v>0.122</v>
      </c>
      <c r="E15" s="1">
        <v>-1.2130000000000001</v>
      </c>
      <c r="F15" s="1">
        <v>0.22500000000000001</v>
      </c>
      <c r="G15" s="4" t="s">
        <v>0</v>
      </c>
      <c r="H15" s="4" t="s">
        <v>31</v>
      </c>
      <c r="K15" s="3" t="s">
        <v>144</v>
      </c>
      <c r="L15" s="1">
        <v>0.79300000000000004</v>
      </c>
      <c r="M15" s="1">
        <v>0.255</v>
      </c>
      <c r="N15" s="1">
        <v>0.57599999999999996</v>
      </c>
      <c r="O15" s="1">
        <v>0.02</v>
      </c>
      <c r="P15" s="1">
        <v>0</v>
      </c>
      <c r="Q15" s="1">
        <v>4.7E-2</v>
      </c>
      <c r="R15" s="1">
        <v>-0.13500000000000001</v>
      </c>
      <c r="S15" s="1">
        <v>-0.13800000000000001</v>
      </c>
      <c r="T15" s="1">
        <v>-0.42</v>
      </c>
      <c r="U15" s="1">
        <v>-0.70299999999999996</v>
      </c>
    </row>
    <row r="16" spans="1:21" x14ac:dyDescent="0.25">
      <c r="A16" s="4" t="str">
        <f>VLOOKUP(G16,'VLOOKUP Class Name Reference'!$A$2:$B$7, 2, FALSE)</f>
        <v>Transit</v>
      </c>
      <c r="B16" s="4" t="str">
        <f>VLOOKUP(H16,'VLOOKUP Var Name Reference'!$A$2:$B$48,2,FALSE)</f>
        <v>Home choice: Close to public transit</v>
      </c>
      <c r="C16" s="1">
        <v>0.88700000000000001</v>
      </c>
      <c r="D16" s="1">
        <v>0.19900000000000001</v>
      </c>
      <c r="E16" s="1">
        <v>4.4489999999999998</v>
      </c>
      <c r="F16" s="1">
        <v>0</v>
      </c>
      <c r="G16" s="4" t="s">
        <v>0</v>
      </c>
      <c r="H16" s="4" t="s">
        <v>32</v>
      </c>
      <c r="K16" s="3" t="s">
        <v>145</v>
      </c>
      <c r="L16" s="1">
        <v>0.13100000000000001</v>
      </c>
      <c r="M16" s="1">
        <v>0.80700000000000005</v>
      </c>
      <c r="N16" s="1">
        <v>0.79200000000000004</v>
      </c>
      <c r="O16" s="1">
        <v>8.7999999999999995E-2</v>
      </c>
      <c r="P16" s="1">
        <v>0.16500000000000001</v>
      </c>
      <c r="Q16" s="1">
        <v>-0.16200000000000001</v>
      </c>
      <c r="R16" s="1">
        <v>0.02</v>
      </c>
      <c r="S16" s="1">
        <v>4.2000000000000003E-2</v>
      </c>
      <c r="T16" s="1">
        <v>-0.20699999999999999</v>
      </c>
      <c r="U16" s="1">
        <v>-0.158</v>
      </c>
    </row>
    <row r="17" spans="1:21" x14ac:dyDescent="0.25">
      <c r="A17" s="4" t="str">
        <f>VLOOKUP(G17,'VLOOKUP Class Name Reference'!$A$2:$B$7, 2, FALSE)</f>
        <v>Transit</v>
      </c>
      <c r="B17" s="4" t="str">
        <f>VLOOKUP(H17,'VLOOKUP Var Name Reference'!$A$2:$B$48,2,FALSE)</f>
        <v>Home choice: Walkable neighborhood, near local activities</v>
      </c>
      <c r="C17" s="1">
        <v>0.18</v>
      </c>
      <c r="D17" s="1">
        <v>0.20699999999999999</v>
      </c>
      <c r="E17" s="1">
        <v>0.871</v>
      </c>
      <c r="F17" s="1">
        <v>0.38400000000000001</v>
      </c>
      <c r="G17" s="4" t="s">
        <v>0</v>
      </c>
      <c r="H17" s="4" t="s">
        <v>33</v>
      </c>
      <c r="K17" s="3" t="s">
        <v>146</v>
      </c>
      <c r="L17" s="1">
        <v>0</v>
      </c>
      <c r="M17" s="1">
        <v>0.61399999999999999</v>
      </c>
      <c r="N17" s="1">
        <v>0.40200000000000002</v>
      </c>
      <c r="O17" s="1">
        <v>2E-3</v>
      </c>
      <c r="P17" s="1">
        <v>0</v>
      </c>
      <c r="Q17" s="1">
        <v>-0.38600000000000001</v>
      </c>
      <c r="R17" s="1">
        <v>4.2000000000000003E-2</v>
      </c>
      <c r="S17" s="1">
        <v>-0.13200000000000001</v>
      </c>
      <c r="T17" s="1">
        <v>-0.38800000000000001</v>
      </c>
      <c r="U17" s="1">
        <v>-0.59799999999999998</v>
      </c>
    </row>
    <row r="18" spans="1:21" x14ac:dyDescent="0.25">
      <c r="A18" s="4" t="str">
        <f>VLOOKUP(G18,'VLOOKUP Class Name Reference'!$A$2:$B$7, 2, FALSE)</f>
        <v>Transit</v>
      </c>
      <c r="B18" s="4" t="str">
        <f>VLOOKUP(H18,'VLOOKUP Var Name Reference'!$A$2:$B$48,2,FALSE)</f>
        <v>Only uses car</v>
      </c>
      <c r="C18" s="1">
        <v>-4.056</v>
      </c>
      <c r="D18" s="1">
        <v>1.169</v>
      </c>
      <c r="E18" s="1">
        <v>-3.47</v>
      </c>
      <c r="F18" s="1">
        <v>1E-3</v>
      </c>
      <c r="G18" s="4" t="s">
        <v>0</v>
      </c>
      <c r="H18" s="4" t="s">
        <v>34</v>
      </c>
      <c r="K18" s="3" t="s">
        <v>147</v>
      </c>
      <c r="L18" s="1">
        <v>1E-3</v>
      </c>
      <c r="M18" s="1">
        <v>5.8999999999999997E-2</v>
      </c>
      <c r="N18" s="1">
        <v>0.48799999999999999</v>
      </c>
      <c r="O18" s="1">
        <v>2.8000000000000001E-2</v>
      </c>
      <c r="P18" s="1">
        <v>7.0000000000000001E-3</v>
      </c>
      <c r="Q18" s="1">
        <v>-0.46700000000000003</v>
      </c>
      <c r="R18" s="1">
        <v>0.17799999999999999</v>
      </c>
      <c r="S18" s="1">
        <v>-0.11899999999999999</v>
      </c>
      <c r="T18" s="1">
        <v>-0.35699999999999998</v>
      </c>
      <c r="U18" s="1">
        <v>-0.38500000000000001</v>
      </c>
    </row>
    <row r="19" spans="1:21" x14ac:dyDescent="0.25">
      <c r="A19" s="4" t="str">
        <f>VLOOKUP(G19,'VLOOKUP Class Name Reference'!$A$2:$B$7, 2, FALSE)</f>
        <v>Transit</v>
      </c>
      <c r="B19" s="4" t="str">
        <f>VLOOKUP(H19,'VLOOKUP Var Name Reference'!$A$2:$B$48,2,FALSE)</f>
        <v>Race: White</v>
      </c>
      <c r="C19" s="1">
        <v>0.11700000000000001</v>
      </c>
      <c r="D19" s="1">
        <v>0.214</v>
      </c>
      <c r="E19" s="1">
        <v>0.54800000000000004</v>
      </c>
      <c r="F19" s="1">
        <v>0.58399999999999996</v>
      </c>
      <c r="G19" s="4" t="s">
        <v>0</v>
      </c>
      <c r="H19" s="4" t="s">
        <v>35</v>
      </c>
      <c r="K19" s="3" t="s">
        <v>148</v>
      </c>
      <c r="L19" s="1">
        <v>5.0999999999999997E-2</v>
      </c>
      <c r="M19" s="1">
        <v>0.25800000000000001</v>
      </c>
      <c r="N19" s="1">
        <v>4.3999999999999997E-2</v>
      </c>
      <c r="O19" s="1">
        <v>0.22500000000000001</v>
      </c>
      <c r="P19" s="1">
        <v>8.0000000000000002E-3</v>
      </c>
      <c r="Q19" s="1">
        <v>-0.20499999999999999</v>
      </c>
      <c r="R19" s="1">
        <v>9.5000000000000001E-2</v>
      </c>
      <c r="S19" s="1">
        <v>0.32700000000000001</v>
      </c>
      <c r="T19" s="1">
        <v>-0.14799999999999999</v>
      </c>
      <c r="U19" s="1">
        <v>-0.30199999999999999</v>
      </c>
    </row>
    <row r="20" spans="1:21" x14ac:dyDescent="0.25">
      <c r="A20" s="4" t="str">
        <f>VLOOKUP(G20,'VLOOKUP Class Name Reference'!$A$2:$B$7, 2, FALSE)</f>
        <v>Transit</v>
      </c>
      <c r="B20" s="4" t="str">
        <f>VLOOKUP(H20,'VLOOKUP Var Name Reference'!$A$2:$B$48,2,FALSE)</f>
        <v>Race: Asian</v>
      </c>
      <c r="C20" s="1">
        <v>0.17699999999999999</v>
      </c>
      <c r="D20" s="1">
        <v>0.249</v>
      </c>
      <c r="E20" s="1">
        <v>0.71</v>
      </c>
      <c r="F20" s="1">
        <v>0.47799999999999998</v>
      </c>
      <c r="G20" s="4" t="s">
        <v>0</v>
      </c>
      <c r="H20" s="4" t="s">
        <v>36</v>
      </c>
      <c r="K20" s="3" t="s">
        <v>149</v>
      </c>
      <c r="L20" s="1">
        <v>8.9999999999999993E-3</v>
      </c>
      <c r="M20" s="1">
        <v>0.84399999999999997</v>
      </c>
      <c r="N20" s="1">
        <v>0.92900000000000005</v>
      </c>
      <c r="O20" s="1">
        <v>0</v>
      </c>
      <c r="P20" s="1">
        <v>2E-3</v>
      </c>
      <c r="Q20" s="1">
        <v>0.373</v>
      </c>
      <c r="R20" s="1">
        <v>-1.7999999999999999E-2</v>
      </c>
      <c r="S20" s="1">
        <v>-1.4999999999999999E-2</v>
      </c>
      <c r="T20" s="1">
        <v>0.88700000000000001</v>
      </c>
      <c r="U20" s="1">
        <v>0.44900000000000001</v>
      </c>
    </row>
    <row r="21" spans="1:21" x14ac:dyDescent="0.25">
      <c r="A21" s="4" t="str">
        <f>VLOOKUP(G21,'VLOOKUP Class Name Reference'!$A$2:$B$7, 2, FALSE)</f>
        <v>Transit</v>
      </c>
      <c r="B21" s="4" t="str">
        <f>VLOOKUP(H21,'VLOOKUP Var Name Reference'!$A$2:$B$48,2,FALSE)</f>
        <v>Race: Hispanic</v>
      </c>
      <c r="C21" s="1">
        <v>0.14399999999999999</v>
      </c>
      <c r="D21" s="1">
        <v>0.36199999999999999</v>
      </c>
      <c r="E21" s="1">
        <v>0.39800000000000002</v>
      </c>
      <c r="F21" s="1">
        <v>0.69</v>
      </c>
      <c r="G21" s="4" t="s">
        <v>0</v>
      </c>
      <c r="H21" s="4" t="s">
        <v>37</v>
      </c>
      <c r="K21" s="3" t="s">
        <v>150</v>
      </c>
      <c r="L21" s="1">
        <v>0</v>
      </c>
      <c r="M21" s="1">
        <v>0.92500000000000004</v>
      </c>
      <c r="N21" s="1">
        <v>0.52800000000000002</v>
      </c>
      <c r="O21" s="1">
        <v>0.38400000000000001</v>
      </c>
      <c r="P21" s="1">
        <v>0</v>
      </c>
      <c r="Q21" s="1">
        <v>0.72599999999999998</v>
      </c>
      <c r="R21" s="1">
        <v>8.9999999999999993E-3</v>
      </c>
      <c r="S21" s="1">
        <v>0.125</v>
      </c>
      <c r="T21" s="1">
        <v>0.18</v>
      </c>
      <c r="U21" s="1">
        <v>0.98</v>
      </c>
    </row>
    <row r="22" spans="1:21" x14ac:dyDescent="0.25">
      <c r="A22" s="4" t="str">
        <f>VLOOKUP(G22,'VLOOKUP Class Name Reference'!$A$2:$B$7, 2, FALSE)</f>
        <v>Transit</v>
      </c>
      <c r="B22" s="4" t="str">
        <f>VLOOKUP(H22,'VLOOKUP Var Name Reference'!$A$2:$B$48,2,FALSE)</f>
        <v>Race: Black</v>
      </c>
      <c r="C22" s="1">
        <v>-0.61299999999999999</v>
      </c>
      <c r="D22" s="1">
        <v>0.42299999999999999</v>
      </c>
      <c r="E22" s="1">
        <v>-1.448</v>
      </c>
      <c r="F22" s="1">
        <v>0.14699999999999999</v>
      </c>
      <c r="G22" s="4" t="s">
        <v>0</v>
      </c>
      <c r="H22" s="4" t="s">
        <v>38</v>
      </c>
      <c r="K22" s="3" t="s">
        <v>95</v>
      </c>
      <c r="L22" s="1">
        <v>0</v>
      </c>
      <c r="M22" s="1">
        <v>0</v>
      </c>
      <c r="N22" s="1">
        <v>0.114</v>
      </c>
      <c r="O22" s="1">
        <v>1E-3</v>
      </c>
      <c r="P22" s="1">
        <v>0</v>
      </c>
      <c r="Q22" s="1">
        <v>-0.85</v>
      </c>
      <c r="R22" s="1">
        <v>0.38400000000000001</v>
      </c>
      <c r="S22" s="1">
        <v>-0.27</v>
      </c>
      <c r="T22" s="1">
        <v>-4.056</v>
      </c>
      <c r="U22" s="1">
        <v>-1.3140000000000001</v>
      </c>
    </row>
    <row r="23" spans="1:21" x14ac:dyDescent="0.25">
      <c r="A23" s="4" t="str">
        <f>VLOOKUP(G23,'VLOOKUP Class Name Reference'!$A$2:$B$7, 2, FALSE)</f>
        <v>Transit</v>
      </c>
      <c r="B23" s="4" t="str">
        <f>VLOOKUP(H23,'VLOOKUP Var Name Reference'!$A$2:$B$48,2,FALSE)</f>
        <v>Age 18–34</v>
      </c>
      <c r="C23" s="1">
        <v>0.21299999999999999</v>
      </c>
      <c r="D23" s="1">
        <v>0.23899999999999999</v>
      </c>
      <c r="E23" s="1">
        <v>0.89100000000000001</v>
      </c>
      <c r="F23" s="1">
        <v>0.373</v>
      </c>
      <c r="G23" s="4" t="s">
        <v>0</v>
      </c>
      <c r="H23" s="4" t="s">
        <v>48</v>
      </c>
      <c r="K23" s="3" t="s">
        <v>96</v>
      </c>
      <c r="L23" s="1">
        <v>0</v>
      </c>
      <c r="M23" s="1">
        <v>0.26500000000000001</v>
      </c>
      <c r="N23" s="1">
        <v>9.1999999999999998E-2</v>
      </c>
      <c r="O23" s="1">
        <v>0.58399999999999996</v>
      </c>
      <c r="P23" s="1">
        <v>0.64700000000000002</v>
      </c>
      <c r="Q23" s="1">
        <v>0.82299999999999995</v>
      </c>
      <c r="R23" s="1">
        <v>0.158</v>
      </c>
      <c r="S23" s="1">
        <v>-0.38600000000000001</v>
      </c>
      <c r="T23" s="1">
        <v>0.11700000000000001</v>
      </c>
      <c r="U23" s="1">
        <v>-8.6999999999999994E-2</v>
      </c>
    </row>
    <row r="24" spans="1:21" x14ac:dyDescent="0.25">
      <c r="A24" s="4" t="str">
        <f>VLOOKUP(G24,'VLOOKUP Class Name Reference'!$A$2:$B$7, 2, FALSE)</f>
        <v>Transit</v>
      </c>
      <c r="B24" s="4" t="str">
        <f>VLOOKUP(H24,'VLOOKUP Var Name Reference'!$A$2:$B$48,2,FALSE)</f>
        <v>Age 35–64</v>
      </c>
      <c r="C24" s="1">
        <v>9.7000000000000003E-2</v>
      </c>
      <c r="D24" s="1">
        <v>0.22600000000000001</v>
      </c>
      <c r="E24" s="1">
        <v>0.42799999999999999</v>
      </c>
      <c r="F24" s="1">
        <v>0.66900000000000004</v>
      </c>
      <c r="G24" s="4" t="s">
        <v>0</v>
      </c>
      <c r="H24" s="4" t="s">
        <v>49</v>
      </c>
      <c r="K24" s="3" t="s">
        <v>97</v>
      </c>
      <c r="L24" s="1">
        <v>2E-3</v>
      </c>
      <c r="M24" s="1">
        <v>0.28799999999999998</v>
      </c>
      <c r="N24" s="1">
        <v>0.218</v>
      </c>
      <c r="O24" s="1">
        <v>0.47799999999999998</v>
      </c>
      <c r="P24" s="1">
        <v>0.63200000000000001</v>
      </c>
      <c r="Q24" s="1">
        <v>0.78600000000000003</v>
      </c>
      <c r="R24" s="1">
        <v>0.186</v>
      </c>
      <c r="S24" s="1">
        <v>-0.36</v>
      </c>
      <c r="T24" s="1">
        <v>0.17699999999999999</v>
      </c>
      <c r="U24" s="1">
        <v>-0.112</v>
      </c>
    </row>
    <row r="25" spans="1:21" x14ac:dyDescent="0.25">
      <c r="A25" s="4" t="str">
        <f>VLOOKUP(G25,'VLOOKUP Class Name Reference'!$A$2:$B$7, 2, FALSE)</f>
        <v>Transit</v>
      </c>
      <c r="B25" s="4" t="str">
        <f>VLOOKUP(H25,'VLOOKUP Var Name Reference'!$A$2:$B$48,2,FALSE)</f>
        <v>At least 1 vehicle per adult in HH</v>
      </c>
      <c r="C25" s="1">
        <v>-1.2210000000000001</v>
      </c>
      <c r="D25" s="1">
        <v>0.14499999999999999</v>
      </c>
      <c r="E25" s="1">
        <v>-8.4030000000000005</v>
      </c>
      <c r="F25" s="1">
        <v>0</v>
      </c>
      <c r="G25" s="4" t="s">
        <v>0</v>
      </c>
      <c r="H25" s="4" t="s">
        <v>66</v>
      </c>
      <c r="K25" s="3" t="s">
        <v>98</v>
      </c>
      <c r="L25" s="1">
        <v>1.9E-2</v>
      </c>
      <c r="M25" s="1">
        <v>7.4999999999999997E-2</v>
      </c>
      <c r="N25" s="1">
        <v>0.74399999999999999</v>
      </c>
      <c r="O25" s="1">
        <v>0.69</v>
      </c>
      <c r="P25" s="1">
        <v>0.79800000000000004</v>
      </c>
      <c r="Q25" s="1">
        <v>0.79400000000000004</v>
      </c>
      <c r="R25" s="1">
        <v>0.46800000000000003</v>
      </c>
      <c r="S25" s="1">
        <v>0.155</v>
      </c>
      <c r="T25" s="1">
        <v>0.14399999999999999</v>
      </c>
      <c r="U25" s="1">
        <v>8.6999999999999994E-2</v>
      </c>
    </row>
    <row r="26" spans="1:21" x14ac:dyDescent="0.25">
      <c r="A26" s="4" t="str">
        <f>VLOOKUP(G26,'VLOOKUP Class Name Reference'!$A$2:$B$7, 2, FALSE)</f>
        <v>Transit</v>
      </c>
      <c r="B26" s="4" t="str">
        <f>VLOOKUP(H26,'VLOOKUP Var Name Reference'!$A$2:$B$48,2,FALSE)</f>
        <v>Carless household</v>
      </c>
      <c r="C26" s="1">
        <v>18.119</v>
      </c>
      <c r="D26" s="1">
        <v>0.98599999999999999</v>
      </c>
      <c r="E26" s="1">
        <v>18.376999999999999</v>
      </c>
      <c r="F26" s="1">
        <v>0</v>
      </c>
      <c r="G26" s="4" t="s">
        <v>0</v>
      </c>
      <c r="H26" s="4" t="s">
        <v>67</v>
      </c>
      <c r="K26" s="3" t="s">
        <v>99</v>
      </c>
      <c r="L26" s="1">
        <v>0.45</v>
      </c>
      <c r="M26" s="1">
        <v>0.86</v>
      </c>
      <c r="N26" s="1">
        <v>0.42</v>
      </c>
      <c r="O26" s="1">
        <v>0.14699999999999999</v>
      </c>
      <c r="P26" s="1">
        <v>8.0000000000000002E-3</v>
      </c>
      <c r="Q26" s="1">
        <v>0.29899999999999999</v>
      </c>
      <c r="R26" s="1">
        <v>-5.1999999999999998E-2</v>
      </c>
      <c r="S26" s="1">
        <v>-0.433</v>
      </c>
      <c r="T26" s="1">
        <v>-0.61299999999999999</v>
      </c>
      <c r="U26" s="1">
        <v>-1.502</v>
      </c>
    </row>
    <row r="27" spans="1:21" x14ac:dyDescent="0.25">
      <c r="A27" s="4" t="str">
        <f>VLOOKUP(G27,'VLOOKUP Class Name Reference'!$A$2:$B$7, 2, FALSE)</f>
        <v>Transit</v>
      </c>
      <c r="B27" s="4" t="str">
        <f>VLOOKUP(H27,'VLOOKUP Var Name Reference'!$A$2:$B$48,2,FALSE)</f>
        <v>Female</v>
      </c>
      <c r="C27" s="1">
        <v>0.71799999999999997</v>
      </c>
      <c r="D27" s="1">
        <v>0.996</v>
      </c>
      <c r="E27" s="1">
        <v>0.72099999999999997</v>
      </c>
      <c r="F27" s="1">
        <v>0.47099999999999997</v>
      </c>
      <c r="G27" s="4" t="s">
        <v>0</v>
      </c>
      <c r="H27" s="4" t="s">
        <v>39</v>
      </c>
      <c r="K27" s="3" t="s">
        <v>100</v>
      </c>
      <c r="L27" s="1">
        <v>0</v>
      </c>
      <c r="M27" s="1">
        <v>0</v>
      </c>
      <c r="N27" s="1">
        <v>0.35799999999999998</v>
      </c>
      <c r="O27" s="1">
        <v>0.373</v>
      </c>
      <c r="P27" s="1">
        <v>6.2E-2</v>
      </c>
      <c r="Q27" s="1">
        <v>1.452</v>
      </c>
      <c r="R27" s="1">
        <v>0.81299999999999994</v>
      </c>
      <c r="S27" s="1">
        <v>0.23</v>
      </c>
      <c r="T27" s="1">
        <v>0.21299999999999999</v>
      </c>
      <c r="U27" s="1">
        <v>0.39300000000000002</v>
      </c>
    </row>
    <row r="28" spans="1:21" x14ac:dyDescent="0.25">
      <c r="A28" s="4" t="str">
        <f>VLOOKUP(G28,'VLOOKUP Class Name Reference'!$A$2:$B$7, 2, FALSE)</f>
        <v>Transit</v>
      </c>
      <c r="B28" s="4" t="str">
        <f>VLOOKUP(H28,'VLOOKUP Var Name Reference'!$A$2:$B$48,2,FALSE)</f>
        <v>Worker</v>
      </c>
      <c r="C28" s="1">
        <v>-0.61899999999999999</v>
      </c>
      <c r="D28" s="1">
        <v>0.22500000000000001</v>
      </c>
      <c r="E28" s="1">
        <v>-2.7549999999999999</v>
      </c>
      <c r="F28" s="1">
        <v>6.0000000000000001E-3</v>
      </c>
      <c r="G28" s="4" t="s">
        <v>0</v>
      </c>
      <c r="H28" s="4" t="s">
        <v>41</v>
      </c>
      <c r="K28" s="3" t="s">
        <v>101</v>
      </c>
      <c r="L28" s="1">
        <v>0</v>
      </c>
      <c r="M28" s="1">
        <v>0</v>
      </c>
      <c r="N28" s="1">
        <v>0.88300000000000001</v>
      </c>
      <c r="O28" s="1">
        <v>0.66900000000000004</v>
      </c>
      <c r="P28" s="1">
        <v>0.26900000000000002</v>
      </c>
      <c r="Q28" s="1">
        <v>0.877</v>
      </c>
      <c r="R28" s="1">
        <v>0.53800000000000003</v>
      </c>
      <c r="S28" s="1">
        <v>2.9000000000000001E-2</v>
      </c>
      <c r="T28" s="1">
        <v>9.7000000000000003E-2</v>
      </c>
      <c r="U28" s="1">
        <v>0.218</v>
      </c>
    </row>
    <row r="29" spans="1:21" x14ac:dyDescent="0.25">
      <c r="A29" s="4" t="str">
        <f>VLOOKUP(G29,'VLOOKUP Class Name Reference'!$A$2:$B$7, 2, FALSE)</f>
        <v>Transit</v>
      </c>
      <c r="B29" s="4" t="str">
        <f>VLOOKUP(H29,'VLOOKUP Var Name Reference'!$A$2:$B$48,2,FALSE)</f>
        <v>Income below the SSS</v>
      </c>
      <c r="C29" s="1">
        <v>0.20100000000000001</v>
      </c>
      <c r="D29" s="1">
        <v>0.2</v>
      </c>
      <c r="E29" s="1">
        <v>1.004</v>
      </c>
      <c r="F29" s="1">
        <v>0.316</v>
      </c>
      <c r="G29" s="4" t="s">
        <v>0</v>
      </c>
      <c r="H29" s="4" t="s">
        <v>42</v>
      </c>
      <c r="K29" s="3" t="s">
        <v>143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-0.86199999999999999</v>
      </c>
      <c r="R29" s="1">
        <v>-0.84299999999999997</v>
      </c>
      <c r="S29" s="1">
        <v>-1.6040000000000001</v>
      </c>
      <c r="T29" s="1">
        <v>-1.2210000000000001</v>
      </c>
      <c r="U29" s="1">
        <v>-1.1739999999999999</v>
      </c>
    </row>
    <row r="30" spans="1:21" x14ac:dyDescent="0.25">
      <c r="A30" s="4" t="str">
        <f>VLOOKUP(G30,'VLOOKUP Class Name Reference'!$A$2:$B$7, 2, FALSE)</f>
        <v>Transit</v>
      </c>
      <c r="B30" s="4" t="str">
        <f>VLOOKUP(H30,'VLOOKUP Var Name Reference'!$A$2:$B$48,2,FALSE)</f>
        <v>Minors age 0–4 in household</v>
      </c>
      <c r="C30" s="1">
        <v>0.104</v>
      </c>
      <c r="D30" s="1">
        <v>0.30199999999999999</v>
      </c>
      <c r="E30" s="1">
        <v>0.34399999999999997</v>
      </c>
      <c r="F30" s="1">
        <v>0.73099999999999998</v>
      </c>
      <c r="G30" s="4" t="s">
        <v>0</v>
      </c>
      <c r="H30" s="4" t="s">
        <v>43</v>
      </c>
      <c r="K30" s="3" t="s">
        <v>109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17.071999999999999</v>
      </c>
      <c r="R30" s="1">
        <v>13.875999999999999</v>
      </c>
      <c r="S30" s="1">
        <v>15.297000000000001</v>
      </c>
      <c r="T30" s="1">
        <v>18.119</v>
      </c>
      <c r="U30" s="1">
        <v>18.271999999999998</v>
      </c>
    </row>
    <row r="31" spans="1:21" x14ac:dyDescent="0.25">
      <c r="A31" s="4" t="str">
        <f>VLOOKUP(G31,'VLOOKUP Class Name Reference'!$A$2:$B$7, 2, FALSE)</f>
        <v>Transit</v>
      </c>
      <c r="B31" s="4" t="str">
        <f>VLOOKUP(H31,'VLOOKUP Var Name Reference'!$A$2:$B$48,2,FALSE)</f>
        <v>Minors age 5–15 in household</v>
      </c>
      <c r="C31" s="1">
        <v>0.30499999999999999</v>
      </c>
      <c r="D31" s="1">
        <v>0.27600000000000002</v>
      </c>
      <c r="E31" s="1">
        <v>1.107</v>
      </c>
      <c r="F31" s="1">
        <v>0.26800000000000002</v>
      </c>
      <c r="G31" s="4" t="s">
        <v>0</v>
      </c>
      <c r="H31" s="4" t="s">
        <v>44</v>
      </c>
      <c r="K31" s="3" t="s">
        <v>104</v>
      </c>
      <c r="L31" s="1">
        <v>2E-3</v>
      </c>
      <c r="M31" s="1">
        <v>0</v>
      </c>
      <c r="N31" s="1">
        <v>2E-3</v>
      </c>
      <c r="O31" s="1">
        <v>0.316</v>
      </c>
      <c r="P31" s="1">
        <v>0.86399999999999999</v>
      </c>
      <c r="Q31" s="1">
        <v>-0.63800000000000001</v>
      </c>
      <c r="R31" s="1">
        <v>-0.52300000000000002</v>
      </c>
      <c r="S31" s="1">
        <v>-0.74299999999999999</v>
      </c>
      <c r="T31" s="1">
        <v>0.20100000000000001</v>
      </c>
      <c r="U31" s="1">
        <v>-3.2000000000000001E-2</v>
      </c>
    </row>
    <row r="32" spans="1:21" x14ac:dyDescent="0.25">
      <c r="A32" s="4" t="str">
        <f>VLOOKUP(G32,'VLOOKUP Class Name Reference'!$A$2:$B$7, 2, FALSE)</f>
        <v>Transit</v>
      </c>
      <c r="B32" s="4" t="str">
        <f>VLOOKUP(H32,'VLOOKUP Var Name Reference'!$A$2:$B$48,2,FALSE)</f>
        <v>Minors age 16–17 in household</v>
      </c>
      <c r="C32" s="1">
        <v>1.2090000000000001</v>
      </c>
      <c r="D32" s="1">
        <v>0.57999999999999996</v>
      </c>
      <c r="E32" s="1">
        <v>2.0859999999999999</v>
      </c>
      <c r="F32" s="1">
        <v>3.6999999999999998E-2</v>
      </c>
      <c r="G32" s="4" t="s">
        <v>0</v>
      </c>
      <c r="H32" s="4" t="s">
        <v>45</v>
      </c>
      <c r="K32" s="3" t="s">
        <v>105</v>
      </c>
      <c r="L32" s="1">
        <v>0</v>
      </c>
      <c r="M32" s="1">
        <v>0</v>
      </c>
      <c r="N32" s="1">
        <v>6.4000000000000001E-2</v>
      </c>
      <c r="O32" s="1">
        <v>0.73099999999999998</v>
      </c>
      <c r="P32" s="1">
        <v>0.113</v>
      </c>
      <c r="Q32" s="1">
        <v>0.92400000000000004</v>
      </c>
      <c r="R32" s="1">
        <v>1.155</v>
      </c>
      <c r="S32" s="1">
        <v>0.53600000000000003</v>
      </c>
      <c r="T32" s="1">
        <v>0.104</v>
      </c>
      <c r="U32" s="1">
        <v>0.36</v>
      </c>
    </row>
    <row r="33" spans="1:21" x14ac:dyDescent="0.25">
      <c r="A33" s="4" t="str">
        <f>VLOOKUP(G33,'VLOOKUP Class Name Reference'!$A$2:$B$7, 2, FALSE)</f>
        <v>Transit</v>
      </c>
      <c r="B33" s="4" t="str">
        <f>VLOOKUP(H33,'VLOOKUP Var Name Reference'!$A$2:$B$48,2,FALSE)</f>
        <v>Has driver's license</v>
      </c>
      <c r="C33" s="1">
        <v>-2.4489999999999998</v>
      </c>
      <c r="D33" s="1">
        <v>0.66</v>
      </c>
      <c r="E33" s="1">
        <v>-3.7090000000000001</v>
      </c>
      <c r="F33" s="1">
        <v>0</v>
      </c>
      <c r="G33" s="4" t="s">
        <v>0</v>
      </c>
      <c r="H33" s="4" t="s">
        <v>46</v>
      </c>
      <c r="K33" s="3" t="s">
        <v>106</v>
      </c>
      <c r="L33" s="1">
        <v>0</v>
      </c>
      <c r="M33" s="1">
        <v>0</v>
      </c>
      <c r="N33" s="1">
        <v>0.372</v>
      </c>
      <c r="O33" s="1">
        <v>0.26800000000000002</v>
      </c>
      <c r="P33" s="1">
        <v>0.114</v>
      </c>
      <c r="Q33" s="1">
        <v>0.91600000000000004</v>
      </c>
      <c r="R33" s="1">
        <v>1.456</v>
      </c>
      <c r="S33" s="1">
        <v>0.27600000000000002</v>
      </c>
      <c r="T33" s="1">
        <v>0.30499999999999999</v>
      </c>
      <c r="U33" s="1">
        <v>0.377</v>
      </c>
    </row>
    <row r="34" spans="1:21" x14ac:dyDescent="0.25">
      <c r="A34" s="4" t="str">
        <f>VLOOKUP(G34,'VLOOKUP Class Name Reference'!$A$2:$B$7, 2, FALSE)</f>
        <v>Transit</v>
      </c>
      <c r="B34" s="4" t="str">
        <f>VLOOKUP(H34,'VLOOKUP Var Name Reference'!$A$2:$B$48,2,FALSE)</f>
        <v>Sequence: Home day</v>
      </c>
      <c r="C34" s="1">
        <v>-0.60899999999999999</v>
      </c>
      <c r="D34" s="1">
        <v>0.78300000000000003</v>
      </c>
      <c r="E34" s="1">
        <v>-0.77700000000000002</v>
      </c>
      <c r="F34" s="1">
        <v>0.437</v>
      </c>
      <c r="G34" s="4" t="s">
        <v>0</v>
      </c>
      <c r="H34" s="4" t="s">
        <v>71</v>
      </c>
      <c r="K34" s="3" t="s">
        <v>107</v>
      </c>
      <c r="L34" s="1">
        <v>5.0000000000000001E-3</v>
      </c>
      <c r="M34" s="1">
        <v>4.0000000000000001E-3</v>
      </c>
      <c r="N34" s="1">
        <v>0.48</v>
      </c>
      <c r="O34" s="1">
        <v>3.6999999999999998E-2</v>
      </c>
      <c r="P34" s="1">
        <v>9.6000000000000002E-2</v>
      </c>
      <c r="Q34" s="1">
        <v>1</v>
      </c>
      <c r="R34" s="1">
        <v>0.74399999999999999</v>
      </c>
      <c r="S34" s="1">
        <v>0.44</v>
      </c>
      <c r="T34" s="1">
        <v>1.2090000000000001</v>
      </c>
      <c r="U34" s="1">
        <v>0.69499999999999995</v>
      </c>
    </row>
    <row r="35" spans="1:21" x14ac:dyDescent="0.25">
      <c r="A35" s="4" t="str">
        <f>VLOOKUP(G35,'VLOOKUP Class Name Reference'!$A$2:$B$7, 2, FALSE)</f>
        <v>Transit</v>
      </c>
      <c r="B35" s="4" t="str">
        <f>VLOOKUP(H35,'VLOOKUP Var Name Reference'!$A$2:$B$48,2,FALSE)</f>
        <v>Sequence: Typical work day</v>
      </c>
      <c r="C35" s="1">
        <v>0.81599999999999995</v>
      </c>
      <c r="D35" s="1">
        <v>0.77500000000000002</v>
      </c>
      <c r="E35" s="1">
        <v>1.0529999999999999</v>
      </c>
      <c r="F35" s="1">
        <v>0.29199999999999998</v>
      </c>
      <c r="G35" s="4" t="s">
        <v>0</v>
      </c>
      <c r="H35" s="4" t="s">
        <v>68</v>
      </c>
      <c r="K35" s="3" t="s">
        <v>108</v>
      </c>
      <c r="L35" s="1">
        <v>0.115</v>
      </c>
      <c r="M35" s="1">
        <v>0.371</v>
      </c>
      <c r="N35" s="1">
        <v>0</v>
      </c>
      <c r="O35" s="1">
        <v>0</v>
      </c>
      <c r="P35" s="1">
        <v>5.0000000000000001E-3</v>
      </c>
      <c r="Q35" s="1">
        <v>-1.121</v>
      </c>
      <c r="R35" s="1">
        <v>1.089</v>
      </c>
      <c r="S35" s="1">
        <v>-3.7</v>
      </c>
      <c r="T35" s="1">
        <v>-2.4489999999999998</v>
      </c>
      <c r="U35" s="1">
        <v>-1.873</v>
      </c>
    </row>
    <row r="36" spans="1:21" x14ac:dyDescent="0.25">
      <c r="A36" s="4" t="str">
        <f>VLOOKUP(G36,'VLOOKUP Class Name Reference'!$A$2:$B$7, 2, FALSE)</f>
        <v>Transit</v>
      </c>
      <c r="B36" s="4" t="str">
        <f>VLOOKUP(H36,'VLOOKUP Var Name Reference'!$A$2:$B$48,2,FALSE)</f>
        <v>Sequence: School day</v>
      </c>
      <c r="C36" s="1">
        <v>-0.53800000000000003</v>
      </c>
      <c r="D36" s="1">
        <v>1.042</v>
      </c>
      <c r="E36" s="1">
        <v>-0.51600000000000001</v>
      </c>
      <c r="F36" s="1">
        <v>0.60599999999999998</v>
      </c>
      <c r="G36" s="4" t="s">
        <v>0</v>
      </c>
      <c r="H36" s="4" t="s">
        <v>69</v>
      </c>
      <c r="K36" s="3" t="s">
        <v>126</v>
      </c>
      <c r="L36" s="1">
        <v>0</v>
      </c>
      <c r="M36" s="1">
        <v>2.1000000000000001E-2</v>
      </c>
      <c r="N36" s="1">
        <v>0</v>
      </c>
      <c r="O36" s="1">
        <v>0.437</v>
      </c>
      <c r="P36" s="1">
        <v>0.96299999999999997</v>
      </c>
      <c r="Q36" s="1">
        <v>-2.0430000000000001</v>
      </c>
      <c r="R36" s="1">
        <v>-0.86799999999999999</v>
      </c>
      <c r="S36" s="1">
        <v>-2.0049999999999999</v>
      </c>
      <c r="T36" s="1">
        <v>-0.60899999999999999</v>
      </c>
      <c r="U36" s="1">
        <v>-3.3000000000000002E-2</v>
      </c>
    </row>
    <row r="37" spans="1:21" x14ac:dyDescent="0.25">
      <c r="A37" s="4" t="str">
        <f>VLOOKUP(G37,'VLOOKUP Class Name Reference'!$A$2:$B$7, 2, FALSE)</f>
        <v>Transit</v>
      </c>
      <c r="B37" s="4" t="str">
        <f>VLOOKUP(H37,'VLOOKUP Var Name Reference'!$A$2:$B$48,2,FALSE)</f>
        <v>Sequence: Errands day</v>
      </c>
      <c r="C37" s="1">
        <v>0.75800000000000001</v>
      </c>
      <c r="D37" s="1">
        <v>0.80400000000000005</v>
      </c>
      <c r="E37" s="1">
        <v>0.94199999999999995</v>
      </c>
      <c r="F37" s="1">
        <v>0.34599999999999997</v>
      </c>
      <c r="G37" s="4" t="s">
        <v>0</v>
      </c>
      <c r="H37" s="4" t="s">
        <v>70</v>
      </c>
      <c r="K37" s="3" t="s">
        <v>132</v>
      </c>
      <c r="L37" s="1">
        <v>0</v>
      </c>
      <c r="M37" s="1">
        <v>0</v>
      </c>
      <c r="N37" s="1">
        <v>0</v>
      </c>
      <c r="O37" s="1">
        <v>0.29199999999999998</v>
      </c>
      <c r="P37" s="1">
        <v>0.99399999999999999</v>
      </c>
      <c r="Q37" s="1">
        <v>-2.3460000000000001</v>
      </c>
      <c r="R37" s="1">
        <v>-2.1539999999999999</v>
      </c>
      <c r="S37" s="1">
        <v>-2.4249999999999998</v>
      </c>
      <c r="T37" s="1">
        <v>0.81599999999999995</v>
      </c>
      <c r="U37" s="1">
        <v>-5.0000000000000001E-3</v>
      </c>
    </row>
    <row r="38" spans="1:21" x14ac:dyDescent="0.25">
      <c r="A38" s="4" t="str">
        <f>VLOOKUP(G38,'VLOOKUP Class Name Reference'!$A$2:$B$7, 2, FALSE)</f>
        <v>Transit</v>
      </c>
      <c r="B38" s="4" t="str">
        <f>VLOOKUP(H38,'VLOOKUP Var Name Reference'!$A$2:$B$48,2,FALSE)</f>
        <v>Sequence: Atypical work day</v>
      </c>
      <c r="C38" s="1">
        <v>0.192</v>
      </c>
      <c r="D38" s="1">
        <v>0.86599999999999999</v>
      </c>
      <c r="E38" s="1">
        <v>0.222</v>
      </c>
      <c r="F38" s="1">
        <v>0.82399999999999995</v>
      </c>
      <c r="G38" s="4" t="s">
        <v>0</v>
      </c>
      <c r="H38" s="4" t="s">
        <v>72</v>
      </c>
      <c r="K38" s="3" t="s">
        <v>110</v>
      </c>
      <c r="L38" s="1">
        <v>4.0000000000000001E-3</v>
      </c>
      <c r="M38" s="1">
        <v>3.0000000000000001E-3</v>
      </c>
      <c r="N38" s="1">
        <v>0.58799999999999997</v>
      </c>
      <c r="O38" s="1">
        <v>0.60599999999999998</v>
      </c>
      <c r="P38" s="1">
        <v>0.88500000000000001</v>
      </c>
      <c r="Q38" s="1">
        <v>-2.33</v>
      </c>
      <c r="R38" s="1">
        <v>-1.911</v>
      </c>
      <c r="S38" s="1">
        <v>-4.718</v>
      </c>
      <c r="T38" s="1">
        <v>-0.53800000000000003</v>
      </c>
      <c r="U38" s="1">
        <v>-0.13400000000000001</v>
      </c>
    </row>
    <row r="39" spans="1:21" x14ac:dyDescent="0.25">
      <c r="A39" s="4" t="str">
        <f>VLOOKUP(G39,'VLOOKUP Class Name Reference'!$A$2:$B$7, 2, FALSE)</f>
        <v>Transit</v>
      </c>
      <c r="B39" s="4" t="str">
        <f>VLOOKUP(H39,'VLOOKUP Var Name Reference'!$A$2:$B$48,2,FALSE)</f>
        <v>Complexity (measure of how complex their day is)</v>
      </c>
      <c r="C39" s="1">
        <v>-5.4269999999999996</v>
      </c>
      <c r="D39" s="1">
        <v>3.9329999999999998</v>
      </c>
      <c r="E39" s="1">
        <v>-1.38</v>
      </c>
      <c r="F39" s="1">
        <v>0.16800000000000001</v>
      </c>
      <c r="G39" s="4" t="s">
        <v>0</v>
      </c>
      <c r="H39" s="4" t="s">
        <v>47</v>
      </c>
      <c r="K39" s="3" t="s">
        <v>127</v>
      </c>
      <c r="L39" s="1">
        <v>1E-3</v>
      </c>
      <c r="M39" s="1">
        <v>0</v>
      </c>
      <c r="N39" s="1">
        <v>1.7000000000000001E-2</v>
      </c>
      <c r="O39" s="1">
        <v>0.34599999999999997</v>
      </c>
      <c r="P39" s="1">
        <v>0.88100000000000001</v>
      </c>
      <c r="Q39" s="1">
        <v>-1.4970000000000001</v>
      </c>
      <c r="R39" s="1">
        <v>-1.486</v>
      </c>
      <c r="S39" s="1">
        <v>-1.6220000000000001</v>
      </c>
      <c r="T39" s="1">
        <v>0.75800000000000001</v>
      </c>
      <c r="U39" s="1">
        <v>-0.114</v>
      </c>
    </row>
    <row r="40" spans="1:21" x14ac:dyDescent="0.25">
      <c r="A40" s="4" t="str">
        <f>VLOOKUP(G40,'VLOOKUP Class Name Reference'!$A$2:$B$7, 2, FALSE)</f>
        <v>Transit</v>
      </c>
      <c r="B40" s="4" t="str">
        <f>VLOOKUP(H40,'VLOOKUP Var Name Reference'!$A$2:$B$48,2,FALSE)</f>
        <v>Interaction: Home day sequence and female</v>
      </c>
      <c r="C40" s="1">
        <v>-0.14599999999999999</v>
      </c>
      <c r="D40" s="1">
        <v>1.0269999999999999</v>
      </c>
      <c r="E40" s="1">
        <v>-0.14199999999999999</v>
      </c>
      <c r="F40" s="1">
        <v>0.88700000000000001</v>
      </c>
      <c r="G40" s="4" t="s">
        <v>0</v>
      </c>
      <c r="H40" s="4" t="s">
        <v>113</v>
      </c>
      <c r="K40" s="3" t="s">
        <v>128</v>
      </c>
      <c r="L40" s="1">
        <v>0</v>
      </c>
      <c r="M40" s="1">
        <v>0</v>
      </c>
      <c r="N40" s="1">
        <v>1.4E-2</v>
      </c>
      <c r="O40" s="1">
        <v>0.82399999999999995</v>
      </c>
      <c r="P40" s="1">
        <v>0.54400000000000004</v>
      </c>
      <c r="Q40" s="1">
        <v>-2.7690000000000001</v>
      </c>
      <c r="R40" s="1">
        <v>-2.5859999999999999</v>
      </c>
      <c r="S40" s="1">
        <v>-1.9930000000000001</v>
      </c>
      <c r="T40" s="1">
        <v>0.192</v>
      </c>
      <c r="U40" s="1">
        <v>-0.47599999999999998</v>
      </c>
    </row>
    <row r="41" spans="1:21" x14ac:dyDescent="0.25">
      <c r="A41" s="4" t="str">
        <f>VLOOKUP(G41,'VLOOKUP Class Name Reference'!$A$2:$B$7, 2, FALSE)</f>
        <v>Transit</v>
      </c>
      <c r="B41" s="4" t="str">
        <f>VLOOKUP(H41,'VLOOKUP Var Name Reference'!$A$2:$B$48,2,FALSE)</f>
        <v>Interaction: Typical work day sequence and female</v>
      </c>
      <c r="C41" s="1">
        <v>-0.877</v>
      </c>
      <c r="D41" s="1">
        <v>1.0049999999999999</v>
      </c>
      <c r="E41" s="1">
        <v>-0.872</v>
      </c>
      <c r="F41" s="1">
        <v>0.38300000000000001</v>
      </c>
      <c r="G41" s="4" t="s">
        <v>0</v>
      </c>
      <c r="H41" s="4" t="s">
        <v>114</v>
      </c>
      <c r="K41" s="3" t="s">
        <v>112</v>
      </c>
      <c r="L41" s="1">
        <v>0</v>
      </c>
      <c r="M41" s="1">
        <v>0</v>
      </c>
      <c r="N41" s="1">
        <v>8.7999999999999995E-2</v>
      </c>
      <c r="O41" s="1">
        <v>0.16800000000000001</v>
      </c>
      <c r="P41" s="1">
        <v>0</v>
      </c>
      <c r="Q41" s="1">
        <v>24.690999999999999</v>
      </c>
      <c r="R41" s="1">
        <v>28.95</v>
      </c>
      <c r="S41" s="1">
        <v>-7.6820000000000004</v>
      </c>
      <c r="T41" s="1">
        <v>-5.4269999999999996</v>
      </c>
      <c r="U41" s="1">
        <v>-33.5</v>
      </c>
    </row>
    <row r="42" spans="1:21" x14ac:dyDescent="0.25">
      <c r="A42" s="4" t="str">
        <f>VLOOKUP(G42,'VLOOKUP Class Name Reference'!$A$2:$B$7, 2, FALSE)</f>
        <v>Transit</v>
      </c>
      <c r="B42" s="4" t="str">
        <f>VLOOKUP(H42,'VLOOKUP Var Name Reference'!$A$2:$B$48,2,FALSE)</f>
        <v>Interaction: School day sequence and female</v>
      </c>
      <c r="C42" s="1">
        <v>0.59199999999999997</v>
      </c>
      <c r="D42" s="1">
        <v>1.345</v>
      </c>
      <c r="E42" s="1">
        <v>0.44</v>
      </c>
      <c r="F42" s="1">
        <v>0.66</v>
      </c>
      <c r="G42" s="4" t="s">
        <v>0</v>
      </c>
      <c r="H42" s="4" t="s">
        <v>115</v>
      </c>
      <c r="K42" s="3" t="s">
        <v>125</v>
      </c>
      <c r="L42" s="1">
        <v>0.39700000000000002</v>
      </c>
      <c r="M42" s="1">
        <v>1.0999999999999999E-2</v>
      </c>
      <c r="N42" s="1">
        <v>0.13700000000000001</v>
      </c>
      <c r="O42" s="1">
        <v>0.88700000000000001</v>
      </c>
      <c r="P42" s="1">
        <v>0.63400000000000001</v>
      </c>
      <c r="Q42" s="1">
        <v>0.503</v>
      </c>
      <c r="R42" s="1">
        <v>1.4379999999999999</v>
      </c>
      <c r="S42" s="1">
        <v>1.0429999999999999</v>
      </c>
      <c r="T42" s="1">
        <v>-0.14599999999999999</v>
      </c>
      <c r="U42" s="1">
        <v>-0.40600000000000003</v>
      </c>
    </row>
    <row r="43" spans="1:21" x14ac:dyDescent="0.25">
      <c r="A43" s="4" t="str">
        <f>VLOOKUP(G43,'VLOOKUP Class Name Reference'!$A$2:$B$7, 2, FALSE)</f>
        <v>Transit</v>
      </c>
      <c r="B43" s="4" t="str">
        <f>VLOOKUP(H43,'VLOOKUP Var Name Reference'!$A$2:$B$48,2,FALSE)</f>
        <v>Interaction: Errands day sequence and female</v>
      </c>
      <c r="C43" s="1">
        <v>-0.55800000000000005</v>
      </c>
      <c r="D43" s="1">
        <v>1.0660000000000001</v>
      </c>
      <c r="E43" s="1">
        <v>-0.52300000000000002</v>
      </c>
      <c r="F43" s="1">
        <v>0.60099999999999998</v>
      </c>
      <c r="G43" s="4" t="s">
        <v>0</v>
      </c>
      <c r="H43" s="4" t="s">
        <v>116</v>
      </c>
      <c r="K43" s="3" t="s">
        <v>133</v>
      </c>
      <c r="L43" s="1">
        <v>0.83</v>
      </c>
      <c r="M43" s="1">
        <v>2E-3</v>
      </c>
      <c r="N43" s="1">
        <v>0.42599999999999999</v>
      </c>
      <c r="O43" s="1">
        <v>0.38300000000000001</v>
      </c>
      <c r="P43" s="1">
        <v>0.33500000000000002</v>
      </c>
      <c r="Q43" s="1">
        <v>0.122</v>
      </c>
      <c r="R43" s="1">
        <v>1.7330000000000001</v>
      </c>
      <c r="S43" s="1">
        <v>0.59</v>
      </c>
      <c r="T43" s="1">
        <v>-0.877</v>
      </c>
      <c r="U43" s="1">
        <v>-0.82</v>
      </c>
    </row>
    <row r="44" spans="1:21" x14ac:dyDescent="0.25">
      <c r="A44" s="4" t="str">
        <f>VLOOKUP(G44,'VLOOKUP Class Name Reference'!$A$2:$B$7, 2, FALSE)</f>
        <v>Transit</v>
      </c>
      <c r="B44" s="4" t="str">
        <f>VLOOKUP(H44,'VLOOKUP Var Name Reference'!$A$2:$B$48,2,FALSE)</f>
        <v>Interaction: Atypical work day sequence and female</v>
      </c>
      <c r="C44" s="1">
        <v>-0.96</v>
      </c>
      <c r="D44" s="1">
        <v>1.202</v>
      </c>
      <c r="E44" s="1">
        <v>-0.79900000000000004</v>
      </c>
      <c r="F44" s="1">
        <v>0.42399999999999999</v>
      </c>
      <c r="G44" s="4" t="s">
        <v>0</v>
      </c>
      <c r="H44" s="4" t="s">
        <v>117</v>
      </c>
      <c r="K44" s="3" t="s">
        <v>130</v>
      </c>
      <c r="L44" s="1">
        <v>0.28499999999999998</v>
      </c>
      <c r="M44" s="1">
        <v>0.34399999999999997</v>
      </c>
      <c r="N44" s="1">
        <v>0.73799999999999999</v>
      </c>
      <c r="O44" s="1">
        <v>0.66</v>
      </c>
      <c r="P44" s="1">
        <v>0.41699999999999998</v>
      </c>
      <c r="Q44" s="1">
        <v>1.101</v>
      </c>
      <c r="R44" s="1">
        <v>1.1599999999999999</v>
      </c>
      <c r="S44" s="1">
        <v>2.8860000000000001</v>
      </c>
      <c r="T44" s="1">
        <v>0.59199999999999997</v>
      </c>
      <c r="U44" s="1">
        <v>0.91400000000000003</v>
      </c>
    </row>
    <row r="45" spans="1:21" x14ac:dyDescent="0.25">
      <c r="A45" s="4" t="str">
        <f>VLOOKUP(G45,'VLOOKUP Class Name Reference'!$A$2:$B$7, 2, FALSE)</f>
        <v>Passenger</v>
      </c>
      <c r="B45" s="4" t="str">
        <f>VLOOKUP(H45,'VLOOKUP Var Name Reference'!$A$2:$B$48,2,FALSE)</f>
        <v>Use transit more: Safer ways to get to stops</v>
      </c>
      <c r="C45" s="1">
        <v>0.67400000000000004</v>
      </c>
      <c r="D45" s="1">
        <v>0.32200000000000001</v>
      </c>
      <c r="E45" s="1">
        <v>2.0920000000000001</v>
      </c>
      <c r="F45" s="1">
        <v>3.5999999999999997E-2</v>
      </c>
      <c r="G45" s="4" t="s">
        <v>1</v>
      </c>
      <c r="H45" s="4" t="s">
        <v>18</v>
      </c>
      <c r="K45" s="3" t="s">
        <v>131</v>
      </c>
      <c r="L45" s="1">
        <v>0.441</v>
      </c>
      <c r="M45" s="1">
        <v>2E-3</v>
      </c>
      <c r="N45" s="1">
        <v>0.29399999999999998</v>
      </c>
      <c r="O45" s="1">
        <v>0.60099999999999998</v>
      </c>
      <c r="P45" s="1">
        <v>0.61799999999999999</v>
      </c>
      <c r="Q45" s="1">
        <v>0.48299999999999998</v>
      </c>
      <c r="R45" s="1">
        <v>1.885</v>
      </c>
      <c r="S45" s="1">
        <v>0.88200000000000001</v>
      </c>
      <c r="T45" s="1">
        <v>-0.55800000000000005</v>
      </c>
      <c r="U45" s="1">
        <v>-0.46800000000000003</v>
      </c>
    </row>
    <row r="46" spans="1:21" x14ac:dyDescent="0.25">
      <c r="A46" s="4" t="str">
        <f>VLOOKUP(G46,'VLOOKUP Class Name Reference'!$A$2:$B$7, 2, FALSE)</f>
        <v>Passenger</v>
      </c>
      <c r="B46" s="4" t="str">
        <f>VLOOKUP(H46,'VLOOKUP Var Name Reference'!$A$2:$B$48,2,FALSE)</f>
        <v>Use transit more: Increased frequency</v>
      </c>
      <c r="C46" s="1">
        <v>-0.48899999999999999</v>
      </c>
      <c r="D46" s="1">
        <v>0.313</v>
      </c>
      <c r="E46" s="1">
        <v>-1.5640000000000001</v>
      </c>
      <c r="F46" s="1">
        <v>0.11799999999999999</v>
      </c>
      <c r="G46" s="4" t="s">
        <v>1</v>
      </c>
      <c r="H46" s="4" t="s">
        <v>19</v>
      </c>
      <c r="K46" s="3" t="s">
        <v>134</v>
      </c>
      <c r="L46" s="1">
        <v>0.30299999999999999</v>
      </c>
      <c r="M46" s="1">
        <v>1E-3</v>
      </c>
      <c r="N46" s="1">
        <v>0.75900000000000001</v>
      </c>
      <c r="O46" s="1">
        <v>0.42399999999999999</v>
      </c>
      <c r="P46" s="1">
        <v>0.61</v>
      </c>
      <c r="Q46" s="1">
        <v>0.87</v>
      </c>
      <c r="R46" s="1">
        <v>2.4860000000000002</v>
      </c>
      <c r="S46" s="1">
        <v>0.34699999999999998</v>
      </c>
      <c r="T46" s="1">
        <v>-0.96</v>
      </c>
      <c r="U46" s="1">
        <v>-0.54500000000000004</v>
      </c>
    </row>
    <row r="47" spans="1:21" x14ac:dyDescent="0.25">
      <c r="A47" s="4" t="str">
        <f>VLOOKUP(G47,'VLOOKUP Class Name Reference'!$A$2:$B$7, 2, FALSE)</f>
        <v>Passenger</v>
      </c>
      <c r="B47" s="4" t="str">
        <f>VLOOKUP(H47,'VLOOKUP Var Name Reference'!$A$2:$B$48,2,FALSE)</f>
        <v>Use transit more: Increased reliability</v>
      </c>
      <c r="C47" s="1">
        <v>8.7999999999999995E-2</v>
      </c>
      <c r="D47" s="1">
        <v>0.33800000000000002</v>
      </c>
      <c r="E47" s="1">
        <v>0.26</v>
      </c>
      <c r="F47" s="1">
        <v>0.79500000000000004</v>
      </c>
      <c r="G47" s="4" t="s">
        <v>1</v>
      </c>
      <c r="H47" s="4" t="s">
        <v>20</v>
      </c>
    </row>
    <row r="48" spans="1:21" x14ac:dyDescent="0.25">
      <c r="A48" s="4" t="str">
        <f>VLOOKUP(G48,'VLOOKUP Class Name Reference'!$A$2:$B$7, 2, FALSE)</f>
        <v>Passenger</v>
      </c>
      <c r="B48" s="4" t="str">
        <f>VLOOKUP(H48,'VLOOKUP Var Name Reference'!$A$2:$B$48,2,FALSE)</f>
        <v>Use bike more: Shared use path or protected bike lane</v>
      </c>
      <c r="C48" s="1">
        <v>7.6999999999999999E-2</v>
      </c>
      <c r="D48" s="1">
        <v>0.40100000000000002</v>
      </c>
      <c r="E48" s="1">
        <v>0.192</v>
      </c>
      <c r="F48" s="1">
        <v>0.84699999999999998</v>
      </c>
      <c r="G48" s="4" t="s">
        <v>1</v>
      </c>
      <c r="H48" s="4" t="s">
        <v>21</v>
      </c>
    </row>
    <row r="49" spans="1:8" x14ac:dyDescent="0.25">
      <c r="A49" s="4" t="str">
        <f>VLOOKUP(G49,'VLOOKUP Class Name Reference'!$A$2:$B$7, 2, FALSE)</f>
        <v>Passenger</v>
      </c>
      <c r="B49" s="4" t="str">
        <f>VLOOKUP(H49,'VLOOKUP Var Name Reference'!$A$2:$B$48,2,FALSE)</f>
        <v>Use bike more: Neighborhood greenway</v>
      </c>
      <c r="C49" s="1">
        <v>-0.24199999999999999</v>
      </c>
      <c r="D49" s="1">
        <v>0.40300000000000002</v>
      </c>
      <c r="E49" s="1">
        <v>-0.60199999999999998</v>
      </c>
      <c r="F49" s="1">
        <v>0.54700000000000004</v>
      </c>
      <c r="G49" s="4" t="s">
        <v>1</v>
      </c>
      <c r="H49" s="4" t="s">
        <v>22</v>
      </c>
    </row>
    <row r="50" spans="1:8" x14ac:dyDescent="0.25">
      <c r="A50" s="4" t="str">
        <f>VLOOKUP(G50,'VLOOKUP Class Name Reference'!$A$2:$B$7, 2, FALSE)</f>
        <v>Passenger</v>
      </c>
      <c r="B50" s="4" t="str">
        <f>VLOOKUP(H50,'VLOOKUP Var Name Reference'!$A$2:$B$48,2,FALSE)</f>
        <v>Use bike more: Bike lane</v>
      </c>
      <c r="C50" s="1">
        <v>9.4E-2</v>
      </c>
      <c r="D50" s="1">
        <v>0.46</v>
      </c>
      <c r="E50" s="1">
        <v>0.20300000000000001</v>
      </c>
      <c r="F50" s="1">
        <v>0.83899999999999997</v>
      </c>
      <c r="G50" s="4" t="s">
        <v>1</v>
      </c>
      <c r="H50" s="4" t="s">
        <v>23</v>
      </c>
    </row>
    <row r="51" spans="1:8" x14ac:dyDescent="0.25">
      <c r="A51" s="4" t="str">
        <f>VLOOKUP(G51,'VLOOKUP Class Name Reference'!$A$2:$B$7, 2, FALSE)</f>
        <v>Passenger</v>
      </c>
      <c r="B51" s="4" t="str">
        <f>VLOOKUP(H51,'VLOOKUP Var Name Reference'!$A$2:$B$48,2,FALSE)</f>
        <v>Use bike more: Shared roadway lane</v>
      </c>
      <c r="C51" s="1">
        <v>0.36799999999999999</v>
      </c>
      <c r="D51" s="1">
        <v>0.41899999999999998</v>
      </c>
      <c r="E51" s="1">
        <v>0.879</v>
      </c>
      <c r="F51" s="1">
        <v>0.38</v>
      </c>
      <c r="G51" s="4" t="s">
        <v>1</v>
      </c>
      <c r="H51" s="4" t="s">
        <v>24</v>
      </c>
    </row>
    <row r="52" spans="1:8" x14ac:dyDescent="0.25">
      <c r="A52" s="4" t="str">
        <f>VLOOKUP(G52,'VLOOKUP Class Name Reference'!$A$2:$B$7, 2, FALSE)</f>
        <v>Passenger</v>
      </c>
      <c r="B52" s="4" t="str">
        <f>VLOOKUP(H52,'VLOOKUP Var Name Reference'!$A$2:$B$48,2,FALSE)</f>
        <v>Use bike more: End of trip amenities</v>
      </c>
      <c r="C52" s="1">
        <v>-0.438</v>
      </c>
      <c r="D52" s="1">
        <v>0.28799999999999998</v>
      </c>
      <c r="E52" s="1">
        <v>-1.5209999999999999</v>
      </c>
      <c r="F52" s="1">
        <v>0.128</v>
      </c>
      <c r="G52" s="4" t="s">
        <v>1</v>
      </c>
      <c r="H52" s="4" t="s">
        <v>25</v>
      </c>
    </row>
    <row r="53" spans="1:8" x14ac:dyDescent="0.25">
      <c r="A53" s="4" t="str">
        <f>VLOOKUP(G53,'VLOOKUP Class Name Reference'!$A$2:$B$7, 2, FALSE)</f>
        <v>Passenger</v>
      </c>
      <c r="B53" s="4" t="str">
        <f>VLOOKUP(H53,'VLOOKUP Var Name Reference'!$A$2:$B$48,2,FALSE)</f>
        <v>Home choice: Reasonably short commute to work</v>
      </c>
      <c r="C53" s="1">
        <v>-0.182</v>
      </c>
      <c r="D53" s="1">
        <v>0.16900000000000001</v>
      </c>
      <c r="E53" s="1">
        <v>-1.075</v>
      </c>
      <c r="F53" s="1">
        <v>0.28199999999999997</v>
      </c>
      <c r="G53" s="4" t="s">
        <v>1</v>
      </c>
      <c r="H53" s="4" t="s">
        <v>26</v>
      </c>
    </row>
    <row r="54" spans="1:8" x14ac:dyDescent="0.25">
      <c r="A54" s="4" t="str">
        <f>VLOOKUP(G54,'VLOOKUP Class Name Reference'!$A$2:$B$7, 2, FALSE)</f>
        <v>Passenger</v>
      </c>
      <c r="B54" s="4" t="str">
        <f>VLOOKUP(H54,'VLOOKUP Var Name Reference'!$A$2:$B$48,2,FALSE)</f>
        <v>Home choice: Affordability</v>
      </c>
      <c r="C54" s="1">
        <v>-0.13800000000000001</v>
      </c>
      <c r="D54" s="1">
        <v>0.247</v>
      </c>
      <c r="E54" s="1">
        <v>-0.55900000000000005</v>
      </c>
      <c r="F54" s="1">
        <v>0.57599999999999996</v>
      </c>
      <c r="G54" s="4" t="s">
        <v>1</v>
      </c>
      <c r="H54" s="4" t="s">
        <v>27</v>
      </c>
    </row>
    <row r="55" spans="1:8" x14ac:dyDescent="0.25">
      <c r="A55" s="4" t="str">
        <f>VLOOKUP(G55,'VLOOKUP Class Name Reference'!$A$2:$B$7, 2, FALSE)</f>
        <v>Passenger</v>
      </c>
      <c r="B55" s="4" t="str">
        <f>VLOOKUP(H55,'VLOOKUP Var Name Reference'!$A$2:$B$48,2,FALSE)</f>
        <v>Home choice: Being close to family or friends</v>
      </c>
      <c r="C55" s="1">
        <v>4.2000000000000003E-2</v>
      </c>
      <c r="D55" s="1">
        <v>0.16</v>
      </c>
      <c r="E55" s="1">
        <v>0.26300000000000001</v>
      </c>
      <c r="F55" s="1">
        <v>0.79200000000000004</v>
      </c>
      <c r="G55" s="4" t="s">
        <v>1</v>
      </c>
      <c r="H55" s="4" t="s">
        <v>28</v>
      </c>
    </row>
    <row r="56" spans="1:8" x14ac:dyDescent="0.25">
      <c r="A56" s="4" t="str">
        <f>VLOOKUP(G56,'VLOOKUP Class Name Reference'!$A$2:$B$7, 2, FALSE)</f>
        <v>Passenger</v>
      </c>
      <c r="B56" s="4" t="str">
        <f>VLOOKUP(H56,'VLOOKUP Var Name Reference'!$A$2:$B$48,2,FALSE)</f>
        <v>Home choice: Being close to the highway</v>
      </c>
      <c r="C56" s="1">
        <v>-0.13200000000000001</v>
      </c>
      <c r="D56" s="1">
        <v>0.158</v>
      </c>
      <c r="E56" s="1">
        <v>-0.83899999999999997</v>
      </c>
      <c r="F56" s="1">
        <v>0.40200000000000002</v>
      </c>
      <c r="G56" s="4" t="s">
        <v>1</v>
      </c>
      <c r="H56" s="4" t="s">
        <v>29</v>
      </c>
    </row>
    <row r="57" spans="1:8" x14ac:dyDescent="0.25">
      <c r="A57" s="4" t="str">
        <f>VLOOKUP(G57,'VLOOKUP Class Name Reference'!$A$2:$B$7, 2, FALSE)</f>
        <v>Passenger</v>
      </c>
      <c r="B57" s="4" t="str">
        <f>VLOOKUP(H57,'VLOOKUP Var Name Reference'!$A$2:$B$48,2,FALSE)</f>
        <v>Home choice: Quality of schools (K-12)</v>
      </c>
      <c r="C57" s="1">
        <v>-0.11899999999999999</v>
      </c>
      <c r="D57" s="1">
        <v>0.17199999999999999</v>
      </c>
      <c r="E57" s="1">
        <v>-0.69299999999999995</v>
      </c>
      <c r="F57" s="1">
        <v>0.48799999999999999</v>
      </c>
      <c r="G57" s="4" t="s">
        <v>1</v>
      </c>
      <c r="H57" s="4" t="s">
        <v>30</v>
      </c>
    </row>
    <row r="58" spans="1:8" x14ac:dyDescent="0.25">
      <c r="A58" s="4" t="str">
        <f>VLOOKUP(G58,'VLOOKUP Class Name Reference'!$A$2:$B$7, 2, FALSE)</f>
        <v>Passenger</v>
      </c>
      <c r="B58" s="4" t="str">
        <f>VLOOKUP(H58,'VLOOKUP Var Name Reference'!$A$2:$B$48,2,FALSE)</f>
        <v>Home choice: Space &amp; separation from others</v>
      </c>
      <c r="C58" s="1">
        <v>0.32700000000000001</v>
      </c>
      <c r="D58" s="1">
        <v>0.16200000000000001</v>
      </c>
      <c r="E58" s="1">
        <v>2.0179999999999998</v>
      </c>
      <c r="F58" s="1">
        <v>4.3999999999999997E-2</v>
      </c>
      <c r="G58" s="4" t="s">
        <v>1</v>
      </c>
      <c r="H58" s="4" t="s">
        <v>31</v>
      </c>
    </row>
    <row r="59" spans="1:8" x14ac:dyDescent="0.25">
      <c r="A59" s="4" t="str">
        <f>VLOOKUP(G59,'VLOOKUP Class Name Reference'!$A$2:$B$7, 2, FALSE)</f>
        <v>Passenger</v>
      </c>
      <c r="B59" s="4" t="str">
        <f>VLOOKUP(H59,'VLOOKUP Var Name Reference'!$A$2:$B$48,2,FALSE)</f>
        <v>Home choice: Close to public transit</v>
      </c>
      <c r="C59" s="1">
        <v>-1.4999999999999999E-2</v>
      </c>
      <c r="D59" s="1">
        <v>0.17</v>
      </c>
      <c r="E59" s="1">
        <v>-8.8999999999999996E-2</v>
      </c>
      <c r="F59" s="1">
        <v>0.92900000000000005</v>
      </c>
      <c r="G59" s="4" t="s">
        <v>1</v>
      </c>
      <c r="H59" s="4" t="s">
        <v>32</v>
      </c>
    </row>
    <row r="60" spans="1:8" x14ac:dyDescent="0.25">
      <c r="A60" s="4" t="str">
        <f>VLOOKUP(G60,'VLOOKUP Class Name Reference'!$A$2:$B$7, 2, FALSE)</f>
        <v>Passenger</v>
      </c>
      <c r="B60" s="4" t="str">
        <f>VLOOKUP(H60,'VLOOKUP Var Name Reference'!$A$2:$B$48,2,FALSE)</f>
        <v>Home choice: Walkable neighborhood, near local activities</v>
      </c>
      <c r="C60" s="1">
        <v>0.125</v>
      </c>
      <c r="D60" s="1">
        <v>0.19800000000000001</v>
      </c>
      <c r="E60" s="1">
        <v>0.63100000000000001</v>
      </c>
      <c r="F60" s="1">
        <v>0.52800000000000002</v>
      </c>
      <c r="G60" s="4" t="s">
        <v>1</v>
      </c>
      <c r="H60" s="4" t="s">
        <v>33</v>
      </c>
    </row>
    <row r="61" spans="1:8" x14ac:dyDescent="0.25">
      <c r="A61" s="4" t="str">
        <f>VLOOKUP(G61,'VLOOKUP Class Name Reference'!$A$2:$B$7, 2, FALSE)</f>
        <v>Passenger</v>
      </c>
      <c r="B61" s="4" t="str">
        <f>VLOOKUP(H61,'VLOOKUP Var Name Reference'!$A$2:$B$48,2,FALSE)</f>
        <v>Only uses car</v>
      </c>
      <c r="C61" s="1">
        <v>-0.27</v>
      </c>
      <c r="D61" s="1">
        <v>0.17100000000000001</v>
      </c>
      <c r="E61" s="1">
        <v>-1.581</v>
      </c>
      <c r="F61" s="1">
        <v>0.114</v>
      </c>
      <c r="G61" s="4" t="s">
        <v>1</v>
      </c>
      <c r="H61" s="4" t="s">
        <v>34</v>
      </c>
    </row>
    <row r="62" spans="1:8" x14ac:dyDescent="0.25">
      <c r="A62" s="4" t="str">
        <f>VLOOKUP(G62,'VLOOKUP Class Name Reference'!$A$2:$B$7, 2, FALSE)</f>
        <v>Passenger</v>
      </c>
      <c r="B62" s="4" t="str">
        <f>VLOOKUP(H62,'VLOOKUP Var Name Reference'!$A$2:$B$48,2,FALSE)</f>
        <v>Race: White</v>
      </c>
      <c r="C62" s="1">
        <v>-0.38600000000000001</v>
      </c>
      <c r="D62" s="1">
        <v>0.22900000000000001</v>
      </c>
      <c r="E62" s="1">
        <v>-1.6870000000000001</v>
      </c>
      <c r="F62" s="1">
        <v>9.1999999999999998E-2</v>
      </c>
      <c r="G62" s="4" t="s">
        <v>1</v>
      </c>
      <c r="H62" s="4" t="s">
        <v>35</v>
      </c>
    </row>
    <row r="63" spans="1:8" x14ac:dyDescent="0.25">
      <c r="A63" s="4" t="str">
        <f>VLOOKUP(G63,'VLOOKUP Class Name Reference'!$A$2:$B$7, 2, FALSE)</f>
        <v>Passenger</v>
      </c>
      <c r="B63" s="4" t="str">
        <f>VLOOKUP(H63,'VLOOKUP Var Name Reference'!$A$2:$B$48,2,FALSE)</f>
        <v>Race: Asian</v>
      </c>
      <c r="C63" s="1">
        <v>-0.36</v>
      </c>
      <c r="D63" s="1">
        <v>0.29199999999999998</v>
      </c>
      <c r="E63" s="1">
        <v>-1.2330000000000001</v>
      </c>
      <c r="F63" s="1">
        <v>0.218</v>
      </c>
      <c r="G63" s="4" t="s">
        <v>1</v>
      </c>
      <c r="H63" s="4" t="s">
        <v>36</v>
      </c>
    </row>
    <row r="64" spans="1:8" x14ac:dyDescent="0.25">
      <c r="A64" s="4" t="str">
        <f>VLOOKUP(G64,'VLOOKUP Class Name Reference'!$A$2:$B$7, 2, FALSE)</f>
        <v>Passenger</v>
      </c>
      <c r="B64" s="4" t="str">
        <f>VLOOKUP(H64,'VLOOKUP Var Name Reference'!$A$2:$B$48,2,FALSE)</f>
        <v>Race: Hispanic</v>
      </c>
      <c r="C64" s="1">
        <v>0.155</v>
      </c>
      <c r="D64" s="1">
        <v>0.47599999999999998</v>
      </c>
      <c r="E64" s="1">
        <v>0.32600000000000001</v>
      </c>
      <c r="F64" s="1">
        <v>0.74399999999999999</v>
      </c>
      <c r="G64" s="4" t="s">
        <v>1</v>
      </c>
      <c r="H64" s="4" t="s">
        <v>37</v>
      </c>
    </row>
    <row r="65" spans="1:8" x14ac:dyDescent="0.25">
      <c r="A65" s="4" t="str">
        <f>VLOOKUP(G65,'VLOOKUP Class Name Reference'!$A$2:$B$7, 2, FALSE)</f>
        <v>Passenger</v>
      </c>
      <c r="B65" s="4" t="str">
        <f>VLOOKUP(H65,'VLOOKUP Var Name Reference'!$A$2:$B$48,2,FALSE)</f>
        <v>Race: Black</v>
      </c>
      <c r="C65" s="1">
        <v>-0.433</v>
      </c>
      <c r="D65" s="1">
        <v>0.53700000000000003</v>
      </c>
      <c r="E65" s="1">
        <v>-0.80600000000000005</v>
      </c>
      <c r="F65" s="1">
        <v>0.42</v>
      </c>
      <c r="G65" s="4" t="s">
        <v>1</v>
      </c>
      <c r="H65" s="4" t="s">
        <v>38</v>
      </c>
    </row>
    <row r="66" spans="1:8" x14ac:dyDescent="0.25">
      <c r="A66" s="4" t="str">
        <f>VLOOKUP(G66,'VLOOKUP Class Name Reference'!$A$2:$B$7, 2, FALSE)</f>
        <v>Passenger</v>
      </c>
      <c r="B66" s="4" t="str">
        <f>VLOOKUP(H66,'VLOOKUP Var Name Reference'!$A$2:$B$48,2,FALSE)</f>
        <v>Age 18–34</v>
      </c>
      <c r="C66" s="1">
        <v>0.23</v>
      </c>
      <c r="D66" s="1">
        <v>0.25</v>
      </c>
      <c r="E66" s="1">
        <v>0.91900000000000004</v>
      </c>
      <c r="F66" s="1">
        <v>0.35799999999999998</v>
      </c>
      <c r="G66" s="4" t="s">
        <v>1</v>
      </c>
      <c r="H66" s="4" t="s">
        <v>48</v>
      </c>
    </row>
    <row r="67" spans="1:8" x14ac:dyDescent="0.25">
      <c r="A67" s="4" t="str">
        <f>VLOOKUP(G67,'VLOOKUP Class Name Reference'!$A$2:$B$7, 2, FALSE)</f>
        <v>Passenger</v>
      </c>
      <c r="B67" s="4" t="str">
        <f>VLOOKUP(H67,'VLOOKUP Var Name Reference'!$A$2:$B$48,2,FALSE)</f>
        <v>Age 35–64</v>
      </c>
      <c r="C67" s="1">
        <v>2.9000000000000001E-2</v>
      </c>
      <c r="D67" s="1">
        <v>0.2</v>
      </c>
      <c r="E67" s="1">
        <v>0.14799999999999999</v>
      </c>
      <c r="F67" s="1">
        <v>0.88300000000000001</v>
      </c>
      <c r="G67" s="4" t="s">
        <v>1</v>
      </c>
      <c r="H67" s="4" t="s">
        <v>49</v>
      </c>
    </row>
    <row r="68" spans="1:8" x14ac:dyDescent="0.25">
      <c r="A68" s="4" t="str">
        <f>VLOOKUP(G68,'VLOOKUP Class Name Reference'!$A$2:$B$7, 2, FALSE)</f>
        <v>Passenger</v>
      </c>
      <c r="B68" s="4" t="str">
        <f>VLOOKUP(H68,'VLOOKUP Var Name Reference'!$A$2:$B$48,2,FALSE)</f>
        <v>At least 1 vehicle per adult in HH</v>
      </c>
      <c r="C68" s="1">
        <v>-1.6040000000000001</v>
      </c>
      <c r="D68" s="1">
        <v>0.16800000000000001</v>
      </c>
      <c r="E68" s="1">
        <v>-9.5609999999999999</v>
      </c>
      <c r="F68" s="1">
        <v>0</v>
      </c>
      <c r="G68" s="4" t="s">
        <v>1</v>
      </c>
      <c r="H68" s="4" t="s">
        <v>66</v>
      </c>
    </row>
    <row r="69" spans="1:8" x14ac:dyDescent="0.25">
      <c r="A69" s="4" t="str">
        <f>VLOOKUP(G69,'VLOOKUP Class Name Reference'!$A$2:$B$7, 2, FALSE)</f>
        <v>Passenger</v>
      </c>
      <c r="B69" s="4" t="str">
        <f>VLOOKUP(H69,'VLOOKUP Var Name Reference'!$A$2:$B$48,2,FALSE)</f>
        <v>Carless household</v>
      </c>
      <c r="C69" s="1">
        <v>15.297000000000001</v>
      </c>
      <c r="D69" s="1">
        <v>1.103</v>
      </c>
      <c r="E69" s="1">
        <v>13.865</v>
      </c>
      <c r="F69" s="1">
        <v>0</v>
      </c>
      <c r="G69" s="4" t="s">
        <v>1</v>
      </c>
      <c r="H69" s="4" t="s">
        <v>67</v>
      </c>
    </row>
    <row r="70" spans="1:8" x14ac:dyDescent="0.25">
      <c r="A70" s="4" t="str">
        <f>VLOOKUP(G70,'VLOOKUP Class Name Reference'!$A$2:$B$7, 2, FALSE)</f>
        <v>Passenger</v>
      </c>
      <c r="B70" s="4" t="str">
        <f>VLOOKUP(H70,'VLOOKUP Var Name Reference'!$A$2:$B$48,2,FALSE)</f>
        <v>Female</v>
      </c>
      <c r="C70" s="1">
        <v>0.41</v>
      </c>
      <c r="D70" s="1">
        <v>0.66300000000000003</v>
      </c>
      <c r="E70" s="1">
        <v>0.61799999999999999</v>
      </c>
      <c r="F70" s="1">
        <v>0.53600000000000003</v>
      </c>
      <c r="G70" s="4" t="s">
        <v>1</v>
      </c>
      <c r="H70" s="4" t="s">
        <v>39</v>
      </c>
    </row>
    <row r="71" spans="1:8" x14ac:dyDescent="0.25">
      <c r="A71" s="4" t="str">
        <f>VLOOKUP(G71,'VLOOKUP Class Name Reference'!$A$2:$B$7, 2, FALSE)</f>
        <v>Passenger</v>
      </c>
      <c r="B71" s="4" t="str">
        <f>VLOOKUP(H71,'VLOOKUP Var Name Reference'!$A$2:$B$48,2,FALSE)</f>
        <v>Worker</v>
      </c>
      <c r="C71" s="1">
        <v>-1.0129999999999999</v>
      </c>
      <c r="D71" s="1">
        <v>0.20699999999999999</v>
      </c>
      <c r="E71" s="1">
        <v>-4.9020000000000001</v>
      </c>
      <c r="F71" s="1">
        <v>0</v>
      </c>
      <c r="G71" s="4" t="s">
        <v>1</v>
      </c>
      <c r="H71" s="4" t="s">
        <v>41</v>
      </c>
    </row>
    <row r="72" spans="1:8" x14ac:dyDescent="0.25">
      <c r="A72" s="4" t="str">
        <f>VLOOKUP(G72,'VLOOKUP Class Name Reference'!$A$2:$B$7, 2, FALSE)</f>
        <v>Passenger</v>
      </c>
      <c r="B72" s="4" t="str">
        <f>VLOOKUP(H72,'VLOOKUP Var Name Reference'!$A$2:$B$48,2,FALSE)</f>
        <v>Income below the SSS</v>
      </c>
      <c r="C72" s="1">
        <v>-0.74299999999999999</v>
      </c>
      <c r="D72" s="1">
        <v>0.24299999999999999</v>
      </c>
      <c r="E72" s="1">
        <v>-3.0590000000000002</v>
      </c>
      <c r="F72" s="1">
        <v>2E-3</v>
      </c>
      <c r="G72" s="4" t="s">
        <v>1</v>
      </c>
      <c r="H72" s="4" t="s">
        <v>42</v>
      </c>
    </row>
    <row r="73" spans="1:8" x14ac:dyDescent="0.25">
      <c r="A73" s="4" t="str">
        <f>VLOOKUP(G73,'VLOOKUP Class Name Reference'!$A$2:$B$7, 2, FALSE)</f>
        <v>Passenger</v>
      </c>
      <c r="B73" s="4" t="str">
        <f>VLOOKUP(H73,'VLOOKUP Var Name Reference'!$A$2:$B$48,2,FALSE)</f>
        <v>Minors age 0–4 in household</v>
      </c>
      <c r="C73" s="1">
        <v>0.53600000000000003</v>
      </c>
      <c r="D73" s="1">
        <v>0.28899999999999998</v>
      </c>
      <c r="E73" s="1">
        <v>1.855</v>
      </c>
      <c r="F73" s="1">
        <v>6.4000000000000001E-2</v>
      </c>
      <c r="G73" s="4" t="s">
        <v>1</v>
      </c>
      <c r="H73" s="4" t="s">
        <v>43</v>
      </c>
    </row>
    <row r="74" spans="1:8" x14ac:dyDescent="0.25">
      <c r="A74" s="4" t="str">
        <f>VLOOKUP(G74,'VLOOKUP Class Name Reference'!$A$2:$B$7, 2, FALSE)</f>
        <v>Passenger</v>
      </c>
      <c r="B74" s="4" t="str">
        <f>VLOOKUP(H74,'VLOOKUP Var Name Reference'!$A$2:$B$48,2,FALSE)</f>
        <v>Minors age 5–15 in household</v>
      </c>
      <c r="C74" s="1">
        <v>0.27600000000000002</v>
      </c>
      <c r="D74" s="1">
        <v>0.309</v>
      </c>
      <c r="E74" s="1">
        <v>0.89200000000000002</v>
      </c>
      <c r="F74" s="1">
        <v>0.372</v>
      </c>
      <c r="G74" s="4" t="s">
        <v>1</v>
      </c>
      <c r="H74" s="4" t="s">
        <v>44</v>
      </c>
    </row>
    <row r="75" spans="1:8" x14ac:dyDescent="0.25">
      <c r="A75" s="4" t="str">
        <f>VLOOKUP(G75,'VLOOKUP Class Name Reference'!$A$2:$B$7, 2, FALSE)</f>
        <v>Passenger</v>
      </c>
      <c r="B75" s="4" t="str">
        <f>VLOOKUP(H75,'VLOOKUP Var Name Reference'!$A$2:$B$48,2,FALSE)</f>
        <v>Minors age 16–17 in household</v>
      </c>
      <c r="C75" s="1">
        <v>0.44</v>
      </c>
      <c r="D75" s="1">
        <v>0.623</v>
      </c>
      <c r="E75" s="1">
        <v>0.70599999999999996</v>
      </c>
      <c r="F75" s="1">
        <v>0.48</v>
      </c>
      <c r="G75" s="4" t="s">
        <v>1</v>
      </c>
      <c r="H75" s="4" t="s">
        <v>45</v>
      </c>
    </row>
    <row r="76" spans="1:8" x14ac:dyDescent="0.25">
      <c r="A76" s="4" t="str">
        <f>VLOOKUP(G76,'VLOOKUP Class Name Reference'!$A$2:$B$7, 2, FALSE)</f>
        <v>Passenger</v>
      </c>
      <c r="B76" s="4" t="str">
        <f>VLOOKUP(H76,'VLOOKUP Var Name Reference'!$A$2:$B$48,2,FALSE)</f>
        <v>Has driver's license</v>
      </c>
      <c r="C76" s="1">
        <v>-3.7</v>
      </c>
      <c r="D76" s="1">
        <v>0.66400000000000003</v>
      </c>
      <c r="E76" s="1">
        <v>-5.5750000000000002</v>
      </c>
      <c r="F76" s="1">
        <v>0</v>
      </c>
      <c r="G76" s="4" t="s">
        <v>1</v>
      </c>
      <c r="H76" s="4" t="s">
        <v>46</v>
      </c>
    </row>
    <row r="77" spans="1:8" x14ac:dyDescent="0.25">
      <c r="A77" s="4" t="str">
        <f>VLOOKUP(G77,'VLOOKUP Class Name Reference'!$A$2:$B$7, 2, FALSE)</f>
        <v>Passenger</v>
      </c>
      <c r="B77" s="4" t="str">
        <f>VLOOKUP(H77,'VLOOKUP Var Name Reference'!$A$2:$B$48,2,FALSE)</f>
        <v>Sequence: Home day</v>
      </c>
      <c r="C77" s="1">
        <v>-2.0049999999999999</v>
      </c>
      <c r="D77" s="1">
        <v>0.55500000000000005</v>
      </c>
      <c r="E77" s="1">
        <v>-3.6120000000000001</v>
      </c>
      <c r="F77" s="1">
        <v>0</v>
      </c>
      <c r="G77" s="4" t="s">
        <v>1</v>
      </c>
      <c r="H77" s="4" t="s">
        <v>71</v>
      </c>
    </row>
    <row r="78" spans="1:8" x14ac:dyDescent="0.25">
      <c r="A78" s="4" t="str">
        <f>VLOOKUP(G78,'VLOOKUP Class Name Reference'!$A$2:$B$7, 2, FALSE)</f>
        <v>Passenger</v>
      </c>
      <c r="B78" s="4" t="str">
        <f>VLOOKUP(H78,'VLOOKUP Var Name Reference'!$A$2:$B$48,2,FALSE)</f>
        <v>Sequence: Typical work day</v>
      </c>
      <c r="C78" s="1">
        <v>-2.4249999999999998</v>
      </c>
      <c r="D78" s="1">
        <v>0.59899999999999998</v>
      </c>
      <c r="E78" s="1">
        <v>-4.0510000000000002</v>
      </c>
      <c r="F78" s="1">
        <v>0</v>
      </c>
      <c r="G78" s="4" t="s">
        <v>1</v>
      </c>
      <c r="H78" s="4" t="s">
        <v>68</v>
      </c>
    </row>
    <row r="79" spans="1:8" x14ac:dyDescent="0.25">
      <c r="A79" s="4" t="str">
        <f>VLOOKUP(G79,'VLOOKUP Class Name Reference'!$A$2:$B$7, 2, FALSE)</f>
        <v>Passenger</v>
      </c>
      <c r="B79" s="4" t="str">
        <f>VLOOKUP(H79,'VLOOKUP Var Name Reference'!$A$2:$B$48,2,FALSE)</f>
        <v>Sequence: School day</v>
      </c>
      <c r="C79" s="1">
        <v>-4.718</v>
      </c>
      <c r="D79" s="1">
        <v>8.702</v>
      </c>
      <c r="E79" s="1">
        <v>-0.54200000000000004</v>
      </c>
      <c r="F79" s="1">
        <v>0.58799999999999997</v>
      </c>
      <c r="G79" s="4" t="s">
        <v>1</v>
      </c>
      <c r="H79" s="4" t="s">
        <v>69</v>
      </c>
    </row>
    <row r="80" spans="1:8" x14ac:dyDescent="0.25">
      <c r="A80" s="4" t="str">
        <f>VLOOKUP(G80,'VLOOKUP Class Name Reference'!$A$2:$B$7, 2, FALSE)</f>
        <v>Passenger</v>
      </c>
      <c r="B80" s="4" t="str">
        <f>VLOOKUP(H80,'VLOOKUP Var Name Reference'!$A$2:$B$48,2,FALSE)</f>
        <v>Sequence: Errands day</v>
      </c>
      <c r="C80" s="1">
        <v>-1.6220000000000001</v>
      </c>
      <c r="D80" s="1">
        <v>0.68100000000000005</v>
      </c>
      <c r="E80" s="1">
        <v>-2.383</v>
      </c>
      <c r="F80" s="1">
        <v>1.7000000000000001E-2</v>
      </c>
      <c r="G80" s="4" t="s">
        <v>1</v>
      </c>
      <c r="H80" s="4" t="s">
        <v>70</v>
      </c>
    </row>
    <row r="81" spans="1:8" x14ac:dyDescent="0.25">
      <c r="A81" s="4" t="str">
        <f>VLOOKUP(G81,'VLOOKUP Class Name Reference'!$A$2:$B$7, 2, FALSE)</f>
        <v>Passenger</v>
      </c>
      <c r="B81" s="4" t="str">
        <f>VLOOKUP(H81,'VLOOKUP Var Name Reference'!$A$2:$B$48,2,FALSE)</f>
        <v>Sequence: Atypical work day</v>
      </c>
      <c r="C81" s="1">
        <v>-1.9930000000000001</v>
      </c>
      <c r="D81" s="1">
        <v>0.81299999999999994</v>
      </c>
      <c r="E81" s="1">
        <v>-2.4500000000000002</v>
      </c>
      <c r="F81" s="1">
        <v>1.4E-2</v>
      </c>
      <c r="G81" s="4" t="s">
        <v>1</v>
      </c>
      <c r="H81" s="4" t="s">
        <v>72</v>
      </c>
    </row>
    <row r="82" spans="1:8" x14ac:dyDescent="0.25">
      <c r="A82" s="4" t="str">
        <f>VLOOKUP(G82,'VLOOKUP Class Name Reference'!$A$2:$B$7, 2, FALSE)</f>
        <v>Passenger</v>
      </c>
      <c r="B82" s="4" t="str">
        <f>VLOOKUP(H82,'VLOOKUP Var Name Reference'!$A$2:$B$48,2,FALSE)</f>
        <v>Complexity (measure of how complex their day is)</v>
      </c>
      <c r="C82" s="1">
        <v>-7.6820000000000004</v>
      </c>
      <c r="D82" s="1">
        <v>4.5060000000000002</v>
      </c>
      <c r="E82" s="1">
        <v>-1.7050000000000001</v>
      </c>
      <c r="F82" s="1">
        <v>8.7999999999999995E-2</v>
      </c>
      <c r="G82" s="4" t="s">
        <v>1</v>
      </c>
      <c r="H82" s="4" t="s">
        <v>47</v>
      </c>
    </row>
    <row r="83" spans="1:8" x14ac:dyDescent="0.25">
      <c r="A83" s="4" t="str">
        <f>VLOOKUP(G83,'VLOOKUP Class Name Reference'!$A$2:$B$7, 2, FALSE)</f>
        <v>Passenger</v>
      </c>
      <c r="B83" s="4" t="str">
        <f>VLOOKUP(H83,'VLOOKUP Var Name Reference'!$A$2:$B$48,2,FALSE)</f>
        <v>Interaction: Home day sequence and female</v>
      </c>
      <c r="C83" s="1">
        <v>1.0429999999999999</v>
      </c>
      <c r="D83" s="1">
        <v>0.70199999999999996</v>
      </c>
      <c r="E83" s="1">
        <v>1.486</v>
      </c>
      <c r="F83" s="1">
        <v>0.13700000000000001</v>
      </c>
      <c r="G83" s="4" t="s">
        <v>1</v>
      </c>
      <c r="H83" s="4" t="s">
        <v>113</v>
      </c>
    </row>
    <row r="84" spans="1:8" x14ac:dyDescent="0.25">
      <c r="A84" s="4" t="str">
        <f>VLOOKUP(G84,'VLOOKUP Class Name Reference'!$A$2:$B$7, 2, FALSE)</f>
        <v>Passenger</v>
      </c>
      <c r="B84" s="4" t="str">
        <f>VLOOKUP(H84,'VLOOKUP Var Name Reference'!$A$2:$B$48,2,FALSE)</f>
        <v>Interaction: Typical work day sequence and female</v>
      </c>
      <c r="C84" s="1">
        <v>0.59</v>
      </c>
      <c r="D84" s="1">
        <v>0.74</v>
      </c>
      <c r="E84" s="1">
        <v>0.79700000000000004</v>
      </c>
      <c r="F84" s="1">
        <v>0.42599999999999999</v>
      </c>
      <c r="G84" s="4" t="s">
        <v>1</v>
      </c>
      <c r="H84" s="4" t="s">
        <v>114</v>
      </c>
    </row>
    <row r="85" spans="1:8" x14ac:dyDescent="0.25">
      <c r="A85" s="4" t="str">
        <f>VLOOKUP(G85,'VLOOKUP Class Name Reference'!$A$2:$B$7, 2, FALSE)</f>
        <v>Passenger</v>
      </c>
      <c r="B85" s="4" t="str">
        <f>VLOOKUP(H85,'VLOOKUP Var Name Reference'!$A$2:$B$48,2,FALSE)</f>
        <v>Interaction: School day sequence and female</v>
      </c>
      <c r="C85" s="1">
        <v>2.8860000000000001</v>
      </c>
      <c r="D85" s="1">
        <v>8.61</v>
      </c>
      <c r="E85" s="1">
        <v>0.33500000000000002</v>
      </c>
      <c r="F85" s="1">
        <v>0.73799999999999999</v>
      </c>
      <c r="G85" s="4" t="s">
        <v>1</v>
      </c>
      <c r="H85" s="4" t="s">
        <v>115</v>
      </c>
    </row>
    <row r="86" spans="1:8" x14ac:dyDescent="0.25">
      <c r="A86" s="4" t="str">
        <f>VLOOKUP(G86,'VLOOKUP Class Name Reference'!$A$2:$B$7, 2, FALSE)</f>
        <v>Passenger</v>
      </c>
      <c r="B86" s="4" t="str">
        <f>VLOOKUP(H86,'VLOOKUP Var Name Reference'!$A$2:$B$48,2,FALSE)</f>
        <v>Interaction: Errands day sequence and female</v>
      </c>
      <c r="C86" s="1">
        <v>0.88200000000000001</v>
      </c>
      <c r="D86" s="1">
        <v>0.84</v>
      </c>
      <c r="E86" s="1">
        <v>1.05</v>
      </c>
      <c r="F86" s="1">
        <v>0.29399999999999998</v>
      </c>
      <c r="G86" s="4" t="s">
        <v>1</v>
      </c>
      <c r="H86" s="4" t="s">
        <v>116</v>
      </c>
    </row>
    <row r="87" spans="1:8" x14ac:dyDescent="0.25">
      <c r="A87" s="4" t="str">
        <f>VLOOKUP(G87,'VLOOKUP Class Name Reference'!$A$2:$B$7, 2, FALSE)</f>
        <v>Passenger</v>
      </c>
      <c r="B87" s="4" t="str">
        <f>VLOOKUP(H87,'VLOOKUP Var Name Reference'!$A$2:$B$48,2,FALSE)</f>
        <v>Interaction: Atypical work day sequence and female</v>
      </c>
      <c r="C87" s="1">
        <v>0.34699999999999998</v>
      </c>
      <c r="D87" s="1">
        <v>1.1319999999999999</v>
      </c>
      <c r="E87" s="1">
        <v>0.307</v>
      </c>
      <c r="F87" s="1">
        <v>0.75900000000000001</v>
      </c>
      <c r="G87" s="4" t="s">
        <v>1</v>
      </c>
      <c r="H87" s="4" t="s">
        <v>117</v>
      </c>
    </row>
    <row r="88" spans="1:8" x14ac:dyDescent="0.25">
      <c r="A88" s="4" t="str">
        <f>VLOOKUP(G88,'VLOOKUP Class Name Reference'!$A$2:$B$7, 2, FALSE)</f>
        <v>Diverse</v>
      </c>
      <c r="B88" s="4" t="str">
        <f>VLOOKUP(H88,'VLOOKUP Var Name Reference'!$A$2:$B$48,2,FALSE)</f>
        <v>Use transit more: Safer ways to get to stops</v>
      </c>
      <c r="C88" s="1">
        <v>0.251</v>
      </c>
      <c r="D88" s="1">
        <v>0.15</v>
      </c>
      <c r="E88" s="1">
        <v>1.667</v>
      </c>
      <c r="F88" s="1">
        <v>9.5000000000000001E-2</v>
      </c>
      <c r="G88" s="4" t="s">
        <v>2</v>
      </c>
      <c r="H88" s="4" t="s">
        <v>18</v>
      </c>
    </row>
    <row r="89" spans="1:8" x14ac:dyDescent="0.25">
      <c r="A89" s="4" t="str">
        <f>VLOOKUP(G89,'VLOOKUP Class Name Reference'!$A$2:$B$7, 2, FALSE)</f>
        <v>Diverse</v>
      </c>
      <c r="B89" s="4" t="str">
        <f>VLOOKUP(H89,'VLOOKUP Var Name Reference'!$A$2:$B$48,2,FALSE)</f>
        <v>Use transit more: Increased frequency</v>
      </c>
      <c r="C89" s="1">
        <v>0.10199999999999999</v>
      </c>
      <c r="D89" s="1">
        <v>0.249</v>
      </c>
      <c r="E89" s="1">
        <v>0.40899999999999997</v>
      </c>
      <c r="F89" s="1">
        <v>0.68200000000000005</v>
      </c>
      <c r="G89" s="4" t="s">
        <v>2</v>
      </c>
      <c r="H89" s="4" t="s">
        <v>19</v>
      </c>
    </row>
    <row r="90" spans="1:8" x14ac:dyDescent="0.25">
      <c r="A90" s="4" t="str">
        <f>VLOOKUP(G90,'VLOOKUP Class Name Reference'!$A$2:$B$7, 2, FALSE)</f>
        <v>Diverse</v>
      </c>
      <c r="B90" s="4" t="str">
        <f>VLOOKUP(H90,'VLOOKUP Var Name Reference'!$A$2:$B$48,2,FALSE)</f>
        <v>Use transit more: Increased reliability</v>
      </c>
      <c r="C90" s="1">
        <v>0.77600000000000002</v>
      </c>
      <c r="D90" s="1">
        <v>0.252</v>
      </c>
      <c r="E90" s="1">
        <v>3.0830000000000002</v>
      </c>
      <c r="F90" s="1">
        <v>2E-3</v>
      </c>
      <c r="G90" s="4" t="s">
        <v>2</v>
      </c>
      <c r="H90" s="4" t="s">
        <v>20</v>
      </c>
    </row>
    <row r="91" spans="1:8" x14ac:dyDescent="0.25">
      <c r="A91" s="4" t="str">
        <f>VLOOKUP(G91,'VLOOKUP Class Name Reference'!$A$2:$B$7, 2, FALSE)</f>
        <v>Diverse</v>
      </c>
      <c r="B91" s="4" t="str">
        <f>VLOOKUP(H91,'VLOOKUP Var Name Reference'!$A$2:$B$48,2,FALSE)</f>
        <v>Use bike more: Shared use path or protected bike lane</v>
      </c>
      <c r="C91" s="1">
        <v>0.115</v>
      </c>
      <c r="D91" s="1">
        <v>0.23899999999999999</v>
      </c>
      <c r="E91" s="1">
        <v>0.48099999999999998</v>
      </c>
      <c r="F91" s="1">
        <v>0.63100000000000001</v>
      </c>
      <c r="G91" s="4" t="s">
        <v>2</v>
      </c>
      <c r="H91" s="4" t="s">
        <v>21</v>
      </c>
    </row>
    <row r="92" spans="1:8" x14ac:dyDescent="0.25">
      <c r="A92" s="4" t="str">
        <f>VLOOKUP(G92,'VLOOKUP Class Name Reference'!$A$2:$B$7, 2, FALSE)</f>
        <v>Diverse</v>
      </c>
      <c r="B92" s="4" t="str">
        <f>VLOOKUP(H92,'VLOOKUP Var Name Reference'!$A$2:$B$48,2,FALSE)</f>
        <v>Use bike more: Neighborhood greenway</v>
      </c>
      <c r="C92" s="1">
        <v>0.14199999999999999</v>
      </c>
      <c r="D92" s="1">
        <v>0.217</v>
      </c>
      <c r="E92" s="1">
        <v>0.65600000000000003</v>
      </c>
      <c r="F92" s="1">
        <v>0.51200000000000001</v>
      </c>
      <c r="G92" s="4" t="s">
        <v>2</v>
      </c>
      <c r="H92" s="4" t="s">
        <v>22</v>
      </c>
    </row>
    <row r="93" spans="1:8" x14ac:dyDescent="0.25">
      <c r="A93" s="4" t="str">
        <f>VLOOKUP(G93,'VLOOKUP Class Name Reference'!$A$2:$B$7, 2, FALSE)</f>
        <v>Diverse</v>
      </c>
      <c r="B93" s="4" t="str">
        <f>VLOOKUP(H93,'VLOOKUP Var Name Reference'!$A$2:$B$48,2,FALSE)</f>
        <v>Use bike more: Bike lane</v>
      </c>
      <c r="C93" s="1">
        <v>0.189</v>
      </c>
      <c r="D93" s="1">
        <v>0.252</v>
      </c>
      <c r="E93" s="1">
        <v>0.752</v>
      </c>
      <c r="F93" s="1">
        <v>0.45200000000000001</v>
      </c>
      <c r="G93" s="4" t="s">
        <v>2</v>
      </c>
      <c r="H93" s="4" t="s">
        <v>23</v>
      </c>
    </row>
    <row r="94" spans="1:8" x14ac:dyDescent="0.25">
      <c r="A94" s="4" t="str">
        <f>VLOOKUP(G94,'VLOOKUP Class Name Reference'!$A$2:$B$7, 2, FALSE)</f>
        <v>Diverse</v>
      </c>
      <c r="B94" s="4" t="str">
        <f>VLOOKUP(H94,'VLOOKUP Var Name Reference'!$A$2:$B$48,2,FALSE)</f>
        <v>Use bike more: Shared roadway lane</v>
      </c>
      <c r="C94" s="1">
        <v>-0.43099999999999999</v>
      </c>
      <c r="D94" s="1">
        <v>0.20499999999999999</v>
      </c>
      <c r="E94" s="1">
        <v>-2.1080000000000001</v>
      </c>
      <c r="F94" s="1">
        <v>3.5000000000000003E-2</v>
      </c>
      <c r="G94" s="4" t="s">
        <v>2</v>
      </c>
      <c r="H94" s="4" t="s">
        <v>24</v>
      </c>
    </row>
    <row r="95" spans="1:8" x14ac:dyDescent="0.25">
      <c r="A95" s="4" t="str">
        <f>VLOOKUP(G95,'VLOOKUP Class Name Reference'!$A$2:$B$7, 2, FALSE)</f>
        <v>Diverse</v>
      </c>
      <c r="B95" s="4" t="str">
        <f>VLOOKUP(H95,'VLOOKUP Var Name Reference'!$A$2:$B$48,2,FALSE)</f>
        <v>Use bike more: End of trip amenities</v>
      </c>
      <c r="C95" s="1">
        <v>0.16700000000000001</v>
      </c>
      <c r="D95" s="1">
        <v>0.192</v>
      </c>
      <c r="E95" s="1">
        <v>0.871</v>
      </c>
      <c r="F95" s="1">
        <v>0.38400000000000001</v>
      </c>
      <c r="G95" s="4" t="s">
        <v>2</v>
      </c>
      <c r="H95" s="4" t="s">
        <v>25</v>
      </c>
    </row>
    <row r="96" spans="1:8" x14ac:dyDescent="0.25">
      <c r="A96" s="4" t="str">
        <f>VLOOKUP(G96,'VLOOKUP Class Name Reference'!$A$2:$B$7, 2, FALSE)</f>
        <v>Diverse</v>
      </c>
      <c r="B96" s="4" t="str">
        <f>VLOOKUP(H96,'VLOOKUP Var Name Reference'!$A$2:$B$48,2,FALSE)</f>
        <v>Home choice: Reasonably short commute to work</v>
      </c>
      <c r="C96" s="1">
        <v>0.216</v>
      </c>
      <c r="D96" s="1">
        <v>0.14599999999999999</v>
      </c>
      <c r="E96" s="1">
        <v>1.48</v>
      </c>
      <c r="F96" s="1">
        <v>0.13900000000000001</v>
      </c>
      <c r="G96" s="4" t="s">
        <v>2</v>
      </c>
      <c r="H96" s="4" t="s">
        <v>26</v>
      </c>
    </row>
    <row r="97" spans="1:8" x14ac:dyDescent="0.25">
      <c r="A97" s="4" t="str">
        <f>VLOOKUP(G97,'VLOOKUP Class Name Reference'!$A$2:$B$7, 2, FALSE)</f>
        <v>Diverse</v>
      </c>
      <c r="B97" s="4" t="str">
        <f>VLOOKUP(H97,'VLOOKUP Var Name Reference'!$A$2:$B$48,2,FALSE)</f>
        <v>Home choice: Affordability</v>
      </c>
      <c r="C97" s="1">
        <v>4.7E-2</v>
      </c>
      <c r="D97" s="1">
        <v>0.17899999999999999</v>
      </c>
      <c r="E97" s="1">
        <v>0.26300000000000001</v>
      </c>
      <c r="F97" s="1">
        <v>0.79300000000000004</v>
      </c>
      <c r="G97" s="4" t="s">
        <v>2</v>
      </c>
      <c r="H97" s="4" t="s">
        <v>27</v>
      </c>
    </row>
    <row r="98" spans="1:8" x14ac:dyDescent="0.25">
      <c r="A98" s="4" t="str">
        <f>VLOOKUP(G98,'VLOOKUP Class Name Reference'!$A$2:$B$7, 2, FALSE)</f>
        <v>Diverse</v>
      </c>
      <c r="B98" s="4" t="str">
        <f>VLOOKUP(H98,'VLOOKUP Var Name Reference'!$A$2:$B$48,2,FALSE)</f>
        <v>Home choice: Being close to family or friends</v>
      </c>
      <c r="C98" s="1">
        <v>-0.16200000000000001</v>
      </c>
      <c r="D98" s="1">
        <v>0.107</v>
      </c>
      <c r="E98" s="1">
        <v>-1.512</v>
      </c>
      <c r="F98" s="1">
        <v>0.13100000000000001</v>
      </c>
      <c r="G98" s="4" t="s">
        <v>2</v>
      </c>
      <c r="H98" s="4" t="s">
        <v>28</v>
      </c>
    </row>
    <row r="99" spans="1:8" x14ac:dyDescent="0.25">
      <c r="A99" s="4" t="str">
        <f>VLOOKUP(G99,'VLOOKUP Class Name Reference'!$A$2:$B$7, 2, FALSE)</f>
        <v>Diverse</v>
      </c>
      <c r="B99" s="4" t="str">
        <f>VLOOKUP(H99,'VLOOKUP Var Name Reference'!$A$2:$B$48,2,FALSE)</f>
        <v>Home choice: Being close to the highway</v>
      </c>
      <c r="C99" s="1">
        <v>-0.38600000000000001</v>
      </c>
      <c r="D99" s="1">
        <v>0.11</v>
      </c>
      <c r="E99" s="1">
        <v>-3.5139999999999998</v>
      </c>
      <c r="F99" s="1">
        <v>0</v>
      </c>
      <c r="G99" s="4" t="s">
        <v>2</v>
      </c>
      <c r="H99" s="4" t="s">
        <v>29</v>
      </c>
    </row>
    <row r="100" spans="1:8" x14ac:dyDescent="0.25">
      <c r="A100" s="4" t="str">
        <f>VLOOKUP(G100,'VLOOKUP Class Name Reference'!$A$2:$B$7, 2, FALSE)</f>
        <v>Diverse</v>
      </c>
      <c r="B100" s="4" t="str">
        <f>VLOOKUP(H100,'VLOOKUP Var Name Reference'!$A$2:$B$48,2,FALSE)</f>
        <v>Home choice: Quality of schools (K-12)</v>
      </c>
      <c r="C100" s="1">
        <v>-0.46700000000000003</v>
      </c>
      <c r="D100" s="1">
        <v>0.14099999999999999</v>
      </c>
      <c r="E100" s="1">
        <v>-3.3039999999999998</v>
      </c>
      <c r="F100" s="1">
        <v>1E-3</v>
      </c>
      <c r="G100" s="4" t="s">
        <v>2</v>
      </c>
      <c r="H100" s="4" t="s">
        <v>30</v>
      </c>
    </row>
    <row r="101" spans="1:8" x14ac:dyDescent="0.25">
      <c r="A101" s="4" t="str">
        <f>VLOOKUP(G101,'VLOOKUP Class Name Reference'!$A$2:$B$7, 2, FALSE)</f>
        <v>Diverse</v>
      </c>
      <c r="B101" s="4" t="str">
        <f>VLOOKUP(H101,'VLOOKUP Var Name Reference'!$A$2:$B$48,2,FALSE)</f>
        <v>Home choice: Space &amp; separation from others</v>
      </c>
      <c r="C101" s="1">
        <v>-0.20499999999999999</v>
      </c>
      <c r="D101" s="1">
        <v>0.105</v>
      </c>
      <c r="E101" s="1">
        <v>-1.95</v>
      </c>
      <c r="F101" s="1">
        <v>5.0999999999999997E-2</v>
      </c>
      <c r="G101" s="4" t="s">
        <v>2</v>
      </c>
      <c r="H101" s="4" t="s">
        <v>31</v>
      </c>
    </row>
    <row r="102" spans="1:8" x14ac:dyDescent="0.25">
      <c r="A102" s="4" t="str">
        <f>VLOOKUP(G102,'VLOOKUP Class Name Reference'!$A$2:$B$7, 2, FALSE)</f>
        <v>Diverse</v>
      </c>
      <c r="B102" s="4" t="str">
        <f>VLOOKUP(H102,'VLOOKUP Var Name Reference'!$A$2:$B$48,2,FALSE)</f>
        <v>Home choice: Close to public transit</v>
      </c>
      <c r="C102" s="1">
        <v>0.373</v>
      </c>
      <c r="D102" s="1">
        <v>0.14399999999999999</v>
      </c>
      <c r="E102" s="1">
        <v>2.5960000000000001</v>
      </c>
      <c r="F102" s="1">
        <v>8.9999999999999993E-3</v>
      </c>
      <c r="G102" s="4" t="s">
        <v>2</v>
      </c>
      <c r="H102" s="4" t="s">
        <v>32</v>
      </c>
    </row>
    <row r="103" spans="1:8" x14ac:dyDescent="0.25">
      <c r="A103" s="4" t="str">
        <f>VLOOKUP(G103,'VLOOKUP Class Name Reference'!$A$2:$B$7, 2, FALSE)</f>
        <v>Diverse</v>
      </c>
      <c r="B103" s="4" t="str">
        <f>VLOOKUP(H103,'VLOOKUP Var Name Reference'!$A$2:$B$48,2,FALSE)</f>
        <v>Home choice: Walkable neighborhood, near local activities</v>
      </c>
      <c r="C103" s="1">
        <v>0.72599999999999998</v>
      </c>
      <c r="D103" s="1">
        <v>0.19</v>
      </c>
      <c r="E103" s="1">
        <v>3.831</v>
      </c>
      <c r="F103" s="1">
        <v>0</v>
      </c>
      <c r="G103" s="4" t="s">
        <v>2</v>
      </c>
      <c r="H103" s="4" t="s">
        <v>33</v>
      </c>
    </row>
    <row r="104" spans="1:8" x14ac:dyDescent="0.25">
      <c r="A104" s="4" t="str">
        <f>VLOOKUP(G104,'VLOOKUP Class Name Reference'!$A$2:$B$7, 2, FALSE)</f>
        <v>Diverse</v>
      </c>
      <c r="B104" s="4" t="str">
        <f>VLOOKUP(H104,'VLOOKUP Var Name Reference'!$A$2:$B$48,2,FALSE)</f>
        <v>Only uses car</v>
      </c>
      <c r="C104" s="1">
        <v>-0.85</v>
      </c>
      <c r="D104" s="1">
        <v>0.14099999999999999</v>
      </c>
      <c r="E104" s="1">
        <v>-6.008</v>
      </c>
      <c r="F104" s="1">
        <v>0</v>
      </c>
      <c r="G104" s="4" t="s">
        <v>2</v>
      </c>
      <c r="H104" s="4" t="s">
        <v>34</v>
      </c>
    </row>
    <row r="105" spans="1:8" x14ac:dyDescent="0.25">
      <c r="A105" s="4" t="str">
        <f>VLOOKUP(G105,'VLOOKUP Class Name Reference'!$A$2:$B$7, 2, FALSE)</f>
        <v>Diverse</v>
      </c>
      <c r="B105" s="4" t="str">
        <f>VLOOKUP(H105,'VLOOKUP Var Name Reference'!$A$2:$B$48,2,FALSE)</f>
        <v>Race: White</v>
      </c>
      <c r="C105" s="1">
        <v>0.82299999999999995</v>
      </c>
      <c r="D105" s="1">
        <v>0.22800000000000001</v>
      </c>
      <c r="E105" s="1">
        <v>3.609</v>
      </c>
      <c r="F105" s="1">
        <v>0</v>
      </c>
      <c r="G105" s="4" t="s">
        <v>2</v>
      </c>
      <c r="H105" s="4" t="s">
        <v>35</v>
      </c>
    </row>
    <row r="106" spans="1:8" x14ac:dyDescent="0.25">
      <c r="A106" s="4" t="str">
        <f>VLOOKUP(G106,'VLOOKUP Class Name Reference'!$A$2:$B$7, 2, FALSE)</f>
        <v>Diverse</v>
      </c>
      <c r="B106" s="4" t="str">
        <f>VLOOKUP(H106,'VLOOKUP Var Name Reference'!$A$2:$B$48,2,FALSE)</f>
        <v>Race: Asian</v>
      </c>
      <c r="C106" s="1">
        <v>0.78600000000000003</v>
      </c>
      <c r="D106" s="1">
        <v>0.25700000000000001</v>
      </c>
      <c r="E106" s="1">
        <v>3.0510000000000002</v>
      </c>
      <c r="F106" s="1">
        <v>2E-3</v>
      </c>
      <c r="G106" s="4" t="s">
        <v>2</v>
      </c>
      <c r="H106" s="4" t="s">
        <v>36</v>
      </c>
    </row>
    <row r="107" spans="1:8" x14ac:dyDescent="0.25">
      <c r="A107" s="4" t="str">
        <f>VLOOKUP(G107,'VLOOKUP Class Name Reference'!$A$2:$B$7, 2, FALSE)</f>
        <v>Diverse</v>
      </c>
      <c r="B107" s="4" t="str">
        <f>VLOOKUP(H107,'VLOOKUP Var Name Reference'!$A$2:$B$48,2,FALSE)</f>
        <v>Race: Hispanic</v>
      </c>
      <c r="C107" s="1">
        <v>0.79400000000000004</v>
      </c>
      <c r="D107" s="1">
        <v>0.34</v>
      </c>
      <c r="E107" s="1">
        <v>2.3380000000000001</v>
      </c>
      <c r="F107" s="1">
        <v>1.9E-2</v>
      </c>
      <c r="G107" s="4" t="s">
        <v>2</v>
      </c>
      <c r="H107" s="4" t="s">
        <v>37</v>
      </c>
    </row>
    <row r="108" spans="1:8" x14ac:dyDescent="0.25">
      <c r="A108" s="4" t="str">
        <f>VLOOKUP(G108,'VLOOKUP Class Name Reference'!$A$2:$B$7, 2, FALSE)</f>
        <v>Diverse</v>
      </c>
      <c r="B108" s="4" t="str">
        <f>VLOOKUP(H108,'VLOOKUP Var Name Reference'!$A$2:$B$48,2,FALSE)</f>
        <v>Race: Black</v>
      </c>
      <c r="C108" s="1">
        <v>0.29899999999999999</v>
      </c>
      <c r="D108" s="1">
        <v>0.39500000000000002</v>
      </c>
      <c r="E108" s="1">
        <v>0.75600000000000001</v>
      </c>
      <c r="F108" s="1">
        <v>0.45</v>
      </c>
      <c r="G108" s="4" t="s">
        <v>2</v>
      </c>
      <c r="H108" s="4" t="s">
        <v>38</v>
      </c>
    </row>
    <row r="109" spans="1:8" x14ac:dyDescent="0.25">
      <c r="A109" s="4" t="str">
        <f>VLOOKUP(G109,'VLOOKUP Class Name Reference'!$A$2:$B$7, 2, FALSE)</f>
        <v>Diverse</v>
      </c>
      <c r="B109" s="4" t="str">
        <f>VLOOKUP(H109,'VLOOKUP Var Name Reference'!$A$2:$B$48,2,FALSE)</f>
        <v>Age 18–34</v>
      </c>
      <c r="C109" s="1">
        <v>1.452</v>
      </c>
      <c r="D109" s="1">
        <v>0.249</v>
      </c>
      <c r="E109" s="1">
        <v>5.83</v>
      </c>
      <c r="F109" s="1">
        <v>0</v>
      </c>
      <c r="G109" s="4" t="s">
        <v>2</v>
      </c>
      <c r="H109" s="4" t="s">
        <v>48</v>
      </c>
    </row>
    <row r="110" spans="1:8" x14ac:dyDescent="0.25">
      <c r="A110" s="4" t="str">
        <f>VLOOKUP(G110,'VLOOKUP Class Name Reference'!$A$2:$B$7, 2, FALSE)</f>
        <v>Diverse</v>
      </c>
      <c r="B110" s="4" t="str">
        <f>VLOOKUP(H110,'VLOOKUP Var Name Reference'!$A$2:$B$48,2,FALSE)</f>
        <v>Age 35–64</v>
      </c>
      <c r="C110" s="1">
        <v>0.877</v>
      </c>
      <c r="D110" s="1">
        <v>0.24299999999999999</v>
      </c>
      <c r="E110" s="1">
        <v>3.61</v>
      </c>
      <c r="F110" s="1">
        <v>0</v>
      </c>
      <c r="G110" s="4" t="s">
        <v>2</v>
      </c>
      <c r="H110" s="4" t="s">
        <v>49</v>
      </c>
    </row>
    <row r="111" spans="1:8" x14ac:dyDescent="0.25">
      <c r="A111" s="4" t="str">
        <f>VLOOKUP(G111,'VLOOKUP Class Name Reference'!$A$2:$B$7, 2, FALSE)</f>
        <v>Diverse</v>
      </c>
      <c r="B111" s="4" t="str">
        <f>VLOOKUP(H111,'VLOOKUP Var Name Reference'!$A$2:$B$48,2,FALSE)</f>
        <v>At least 1 vehicle per adult in HH</v>
      </c>
      <c r="C111" s="1">
        <v>-0.86199999999999999</v>
      </c>
      <c r="D111" s="1">
        <v>0.121</v>
      </c>
      <c r="E111" s="1">
        <v>-7.1420000000000003</v>
      </c>
      <c r="F111" s="1">
        <v>0</v>
      </c>
      <c r="G111" s="4" t="s">
        <v>2</v>
      </c>
      <c r="H111" s="4" t="s">
        <v>66</v>
      </c>
    </row>
    <row r="112" spans="1:8" x14ac:dyDescent="0.25">
      <c r="A112" s="4" t="str">
        <f>VLOOKUP(G112,'VLOOKUP Class Name Reference'!$A$2:$B$7, 2, FALSE)</f>
        <v>Diverse</v>
      </c>
      <c r="B112" s="4" t="str">
        <f>VLOOKUP(H112,'VLOOKUP Var Name Reference'!$A$2:$B$48,2,FALSE)</f>
        <v>Carless household</v>
      </c>
      <c r="C112" s="1">
        <v>17.071999999999999</v>
      </c>
      <c r="D112" s="1">
        <v>0.99399999999999999</v>
      </c>
      <c r="E112" s="1">
        <v>17.175999999999998</v>
      </c>
      <c r="F112" s="1">
        <v>0</v>
      </c>
      <c r="G112" s="4" t="s">
        <v>2</v>
      </c>
      <c r="H112" s="4" t="s">
        <v>67</v>
      </c>
    </row>
    <row r="113" spans="1:8" x14ac:dyDescent="0.25">
      <c r="A113" s="4" t="str">
        <f>VLOOKUP(G113,'VLOOKUP Class Name Reference'!$A$2:$B$7, 2, FALSE)</f>
        <v>Diverse</v>
      </c>
      <c r="B113" s="4" t="str">
        <f>VLOOKUP(H113,'VLOOKUP Var Name Reference'!$A$2:$B$48,2,FALSE)</f>
        <v>Female</v>
      </c>
      <c r="C113" s="1">
        <v>-0.125</v>
      </c>
      <c r="D113" s="1">
        <v>0.54800000000000004</v>
      </c>
      <c r="E113" s="1">
        <v>-0.22800000000000001</v>
      </c>
      <c r="F113" s="1">
        <v>0.81899999999999995</v>
      </c>
      <c r="G113" s="4" t="s">
        <v>2</v>
      </c>
      <c r="H113" s="4" t="s">
        <v>39</v>
      </c>
    </row>
    <row r="114" spans="1:8" x14ac:dyDescent="0.25">
      <c r="A114" s="4" t="str">
        <f>VLOOKUP(G114,'VLOOKUP Class Name Reference'!$A$2:$B$7, 2, FALSE)</f>
        <v>Diverse</v>
      </c>
      <c r="B114" s="4" t="str">
        <f>VLOOKUP(H114,'VLOOKUP Var Name Reference'!$A$2:$B$48,2,FALSE)</f>
        <v>Worker</v>
      </c>
      <c r="C114" s="1">
        <v>0.28000000000000003</v>
      </c>
      <c r="D114" s="1">
        <v>0.19500000000000001</v>
      </c>
      <c r="E114" s="1">
        <v>1.4390000000000001</v>
      </c>
      <c r="F114" s="1">
        <v>0.15</v>
      </c>
      <c r="G114" s="4" t="s">
        <v>2</v>
      </c>
      <c r="H114" s="4" t="s">
        <v>41</v>
      </c>
    </row>
    <row r="115" spans="1:8" x14ac:dyDescent="0.25">
      <c r="A115" s="4" t="str">
        <f>VLOOKUP(G115,'VLOOKUP Class Name Reference'!$A$2:$B$7, 2, FALSE)</f>
        <v>Diverse</v>
      </c>
      <c r="B115" s="4" t="str">
        <f>VLOOKUP(H115,'VLOOKUP Var Name Reference'!$A$2:$B$48,2,FALSE)</f>
        <v>Income below the SSS</v>
      </c>
      <c r="C115" s="1">
        <v>-0.63800000000000001</v>
      </c>
      <c r="D115" s="1">
        <v>0.20300000000000001</v>
      </c>
      <c r="E115" s="1">
        <v>-3.145</v>
      </c>
      <c r="F115" s="1">
        <v>2E-3</v>
      </c>
      <c r="G115" s="4" t="s">
        <v>2</v>
      </c>
      <c r="H115" s="4" t="s">
        <v>42</v>
      </c>
    </row>
    <row r="116" spans="1:8" x14ac:dyDescent="0.25">
      <c r="A116" s="4" t="str">
        <f>VLOOKUP(G116,'VLOOKUP Class Name Reference'!$A$2:$B$7, 2, FALSE)</f>
        <v>Diverse</v>
      </c>
      <c r="B116" s="4" t="str">
        <f>VLOOKUP(H116,'VLOOKUP Var Name Reference'!$A$2:$B$48,2,FALSE)</f>
        <v>Minors age 0–4 in household</v>
      </c>
      <c r="C116" s="1">
        <v>0.92400000000000004</v>
      </c>
      <c r="D116" s="1">
        <v>0.182</v>
      </c>
      <c r="E116" s="1">
        <v>5.0839999999999996</v>
      </c>
      <c r="F116" s="1">
        <v>0</v>
      </c>
      <c r="G116" s="4" t="s">
        <v>2</v>
      </c>
      <c r="H116" s="4" t="s">
        <v>43</v>
      </c>
    </row>
    <row r="117" spans="1:8" x14ac:dyDescent="0.25">
      <c r="A117" s="4" t="str">
        <f>VLOOKUP(G117,'VLOOKUP Class Name Reference'!$A$2:$B$7, 2, FALSE)</f>
        <v>Diverse</v>
      </c>
      <c r="B117" s="4" t="str">
        <f>VLOOKUP(H117,'VLOOKUP Var Name Reference'!$A$2:$B$48,2,FALSE)</f>
        <v>Minors age 5–15 in household</v>
      </c>
      <c r="C117" s="1">
        <v>0.91600000000000004</v>
      </c>
      <c r="D117" s="1">
        <v>0.20100000000000001</v>
      </c>
      <c r="E117" s="1">
        <v>4.55</v>
      </c>
      <c r="F117" s="1">
        <v>0</v>
      </c>
      <c r="G117" s="4" t="s">
        <v>2</v>
      </c>
      <c r="H117" s="4" t="s">
        <v>44</v>
      </c>
    </row>
    <row r="118" spans="1:8" x14ac:dyDescent="0.25">
      <c r="A118" s="4" t="str">
        <f>VLOOKUP(G118,'VLOOKUP Class Name Reference'!$A$2:$B$7, 2, FALSE)</f>
        <v>Diverse</v>
      </c>
      <c r="B118" s="4" t="str">
        <f>VLOOKUP(H118,'VLOOKUP Var Name Reference'!$A$2:$B$48,2,FALSE)</f>
        <v>Minors age 16–17 in household</v>
      </c>
      <c r="C118" s="1">
        <v>1</v>
      </c>
      <c r="D118" s="1">
        <v>0.35799999999999998</v>
      </c>
      <c r="E118" s="1">
        <v>2.7949999999999999</v>
      </c>
      <c r="F118" s="1">
        <v>5.0000000000000001E-3</v>
      </c>
      <c r="G118" s="4" t="s">
        <v>2</v>
      </c>
      <c r="H118" s="4" t="s">
        <v>45</v>
      </c>
    </row>
    <row r="119" spans="1:8" x14ac:dyDescent="0.25">
      <c r="A119" s="4" t="str">
        <f>VLOOKUP(G119,'VLOOKUP Class Name Reference'!$A$2:$B$7, 2, FALSE)</f>
        <v>Diverse</v>
      </c>
      <c r="B119" s="4" t="str">
        <f>VLOOKUP(H119,'VLOOKUP Var Name Reference'!$A$2:$B$48,2,FALSE)</f>
        <v>Has driver's license</v>
      </c>
      <c r="C119" s="1">
        <v>-1.121</v>
      </c>
      <c r="D119" s="1">
        <v>0.71099999999999997</v>
      </c>
      <c r="E119" s="1">
        <v>-1.577</v>
      </c>
      <c r="F119" s="1">
        <v>0.115</v>
      </c>
      <c r="G119" s="4" t="s">
        <v>2</v>
      </c>
      <c r="H119" s="4" t="s">
        <v>46</v>
      </c>
    </row>
    <row r="120" spans="1:8" x14ac:dyDescent="0.25">
      <c r="A120" s="4" t="str">
        <f>VLOOKUP(G120,'VLOOKUP Class Name Reference'!$A$2:$B$7, 2, FALSE)</f>
        <v>Diverse</v>
      </c>
      <c r="B120" s="4" t="str">
        <f>VLOOKUP(H120,'VLOOKUP Var Name Reference'!$A$2:$B$48,2,FALSE)</f>
        <v>Sequence: Home day</v>
      </c>
      <c r="C120" s="1">
        <v>-2.0430000000000001</v>
      </c>
      <c r="D120" s="1">
        <v>0.45300000000000001</v>
      </c>
      <c r="E120" s="1">
        <v>-4.508</v>
      </c>
      <c r="F120" s="1">
        <v>0</v>
      </c>
      <c r="G120" s="4" t="s">
        <v>2</v>
      </c>
      <c r="H120" s="4" t="s">
        <v>71</v>
      </c>
    </row>
    <row r="121" spans="1:8" x14ac:dyDescent="0.25">
      <c r="A121" s="4" t="str">
        <f>VLOOKUP(G121,'VLOOKUP Class Name Reference'!$A$2:$B$7, 2, FALSE)</f>
        <v>Diverse</v>
      </c>
      <c r="B121" s="4" t="str">
        <f>VLOOKUP(H121,'VLOOKUP Var Name Reference'!$A$2:$B$48,2,FALSE)</f>
        <v>Sequence: Typical work day</v>
      </c>
      <c r="C121" s="1">
        <v>-2.3460000000000001</v>
      </c>
      <c r="D121" s="1">
        <v>0.42799999999999999</v>
      </c>
      <c r="E121" s="1">
        <v>-5.48</v>
      </c>
      <c r="F121" s="1">
        <v>0</v>
      </c>
      <c r="G121" s="4" t="s">
        <v>2</v>
      </c>
      <c r="H121" s="4" t="s">
        <v>68</v>
      </c>
    </row>
    <row r="122" spans="1:8" x14ac:dyDescent="0.25">
      <c r="A122" s="4" t="str">
        <f>VLOOKUP(G122,'VLOOKUP Class Name Reference'!$A$2:$B$7, 2, FALSE)</f>
        <v>Diverse</v>
      </c>
      <c r="B122" s="4" t="str">
        <f>VLOOKUP(H122,'VLOOKUP Var Name Reference'!$A$2:$B$48,2,FALSE)</f>
        <v>Sequence: School day</v>
      </c>
      <c r="C122" s="1">
        <v>-2.33</v>
      </c>
      <c r="D122" s="1">
        <v>0.79900000000000004</v>
      </c>
      <c r="E122" s="1">
        <v>-2.9169999999999998</v>
      </c>
      <c r="F122" s="1">
        <v>4.0000000000000001E-3</v>
      </c>
      <c r="G122" s="4" t="s">
        <v>2</v>
      </c>
      <c r="H122" s="4" t="s">
        <v>69</v>
      </c>
    </row>
    <row r="123" spans="1:8" x14ac:dyDescent="0.25">
      <c r="A123" s="4" t="str">
        <f>VLOOKUP(G123,'VLOOKUP Class Name Reference'!$A$2:$B$7, 2, FALSE)</f>
        <v>Diverse</v>
      </c>
      <c r="B123" s="4" t="str">
        <f>VLOOKUP(H123,'VLOOKUP Var Name Reference'!$A$2:$B$48,2,FALSE)</f>
        <v>Sequence: Errands day</v>
      </c>
      <c r="C123" s="1">
        <v>-1.4970000000000001</v>
      </c>
      <c r="D123" s="1">
        <v>0.46500000000000002</v>
      </c>
      <c r="E123" s="1">
        <v>-3.218</v>
      </c>
      <c r="F123" s="1">
        <v>1E-3</v>
      </c>
      <c r="G123" s="4" t="s">
        <v>2</v>
      </c>
      <c r="H123" s="4" t="s">
        <v>70</v>
      </c>
    </row>
    <row r="124" spans="1:8" x14ac:dyDescent="0.25">
      <c r="A124" s="4" t="str">
        <f>VLOOKUP(G124,'VLOOKUP Class Name Reference'!$A$2:$B$7, 2, FALSE)</f>
        <v>Diverse</v>
      </c>
      <c r="B124" s="4" t="str">
        <f>VLOOKUP(H124,'VLOOKUP Var Name Reference'!$A$2:$B$48,2,FALSE)</f>
        <v>Sequence: Atypical work day</v>
      </c>
      <c r="C124" s="1">
        <v>-2.7690000000000001</v>
      </c>
      <c r="D124" s="1">
        <v>0.63600000000000001</v>
      </c>
      <c r="E124" s="1">
        <v>-4.3550000000000004</v>
      </c>
      <c r="F124" s="1">
        <v>0</v>
      </c>
      <c r="G124" s="4" t="s">
        <v>2</v>
      </c>
      <c r="H124" s="4" t="s">
        <v>72</v>
      </c>
    </row>
    <row r="125" spans="1:8" x14ac:dyDescent="0.25">
      <c r="A125" s="4" t="str">
        <f>VLOOKUP(G125,'VLOOKUP Class Name Reference'!$A$2:$B$7, 2, FALSE)</f>
        <v>Diverse</v>
      </c>
      <c r="B125" s="4" t="str">
        <f>VLOOKUP(H125,'VLOOKUP Var Name Reference'!$A$2:$B$48,2,FALSE)</f>
        <v>Complexity (measure of how complex their day is)</v>
      </c>
      <c r="C125" s="1">
        <v>24.690999999999999</v>
      </c>
      <c r="D125" s="1">
        <v>3.456</v>
      </c>
      <c r="E125" s="1">
        <v>7.1449999999999996</v>
      </c>
      <c r="F125" s="1">
        <v>0</v>
      </c>
      <c r="G125" s="4" t="s">
        <v>2</v>
      </c>
      <c r="H125" s="4" t="s">
        <v>47</v>
      </c>
    </row>
    <row r="126" spans="1:8" x14ac:dyDescent="0.25">
      <c r="A126" s="4" t="str">
        <f>VLOOKUP(G126,'VLOOKUP Class Name Reference'!$A$2:$B$7, 2, FALSE)</f>
        <v>Diverse</v>
      </c>
      <c r="B126" s="4" t="str">
        <f>VLOOKUP(H126,'VLOOKUP Var Name Reference'!$A$2:$B$48,2,FALSE)</f>
        <v>Interaction: Home day sequence and female</v>
      </c>
      <c r="C126" s="1">
        <v>0.503</v>
      </c>
      <c r="D126" s="1">
        <v>0.59299999999999997</v>
      </c>
      <c r="E126" s="1">
        <v>0.84799999999999998</v>
      </c>
      <c r="F126" s="1">
        <v>0.39700000000000002</v>
      </c>
      <c r="G126" s="4" t="s">
        <v>2</v>
      </c>
      <c r="H126" s="4" t="s">
        <v>113</v>
      </c>
    </row>
    <row r="127" spans="1:8" x14ac:dyDescent="0.25">
      <c r="A127" s="4" t="str">
        <f>VLOOKUP(G127,'VLOOKUP Class Name Reference'!$A$2:$B$7, 2, FALSE)</f>
        <v>Diverse</v>
      </c>
      <c r="B127" s="4" t="str">
        <f>VLOOKUP(H127,'VLOOKUP Var Name Reference'!$A$2:$B$48,2,FALSE)</f>
        <v>Interaction: Typical work day sequence and female</v>
      </c>
      <c r="C127" s="1">
        <v>0.122</v>
      </c>
      <c r="D127" s="1">
        <v>0.56599999999999995</v>
      </c>
      <c r="E127" s="1">
        <v>0.215</v>
      </c>
      <c r="F127" s="1">
        <v>0.83</v>
      </c>
      <c r="G127" s="4" t="s">
        <v>2</v>
      </c>
      <c r="H127" s="4" t="s">
        <v>114</v>
      </c>
    </row>
    <row r="128" spans="1:8" x14ac:dyDescent="0.25">
      <c r="A128" s="4" t="str">
        <f>VLOOKUP(G128,'VLOOKUP Class Name Reference'!$A$2:$B$7, 2, FALSE)</f>
        <v>Diverse</v>
      </c>
      <c r="B128" s="4" t="str">
        <f>VLOOKUP(H128,'VLOOKUP Var Name Reference'!$A$2:$B$48,2,FALSE)</f>
        <v>Interaction: School day sequence and female</v>
      </c>
      <c r="C128" s="1">
        <v>1.101</v>
      </c>
      <c r="D128" s="1">
        <v>1.03</v>
      </c>
      <c r="E128" s="1">
        <v>1.069</v>
      </c>
      <c r="F128" s="1">
        <v>0.28499999999999998</v>
      </c>
      <c r="G128" s="4" t="s">
        <v>2</v>
      </c>
      <c r="H128" s="4" t="s">
        <v>115</v>
      </c>
    </row>
    <row r="129" spans="1:8" x14ac:dyDescent="0.25">
      <c r="A129" s="4" t="str">
        <f>VLOOKUP(G129,'VLOOKUP Class Name Reference'!$A$2:$B$7, 2, FALSE)</f>
        <v>Diverse</v>
      </c>
      <c r="B129" s="4" t="str">
        <f>VLOOKUP(H129,'VLOOKUP Var Name Reference'!$A$2:$B$48,2,FALSE)</f>
        <v>Interaction: Errands day sequence and female</v>
      </c>
      <c r="C129" s="1">
        <v>0.48299999999999998</v>
      </c>
      <c r="D129" s="1">
        <v>0.627</v>
      </c>
      <c r="E129" s="1">
        <v>0.77</v>
      </c>
      <c r="F129" s="1">
        <v>0.441</v>
      </c>
      <c r="G129" s="4" t="s">
        <v>2</v>
      </c>
      <c r="H129" s="4" t="s">
        <v>116</v>
      </c>
    </row>
    <row r="130" spans="1:8" x14ac:dyDescent="0.25">
      <c r="A130" s="4" t="str">
        <f>VLOOKUP(G130,'VLOOKUP Class Name Reference'!$A$2:$B$7, 2, FALSE)</f>
        <v>Diverse</v>
      </c>
      <c r="B130" s="4" t="str">
        <f>VLOOKUP(H130,'VLOOKUP Var Name Reference'!$A$2:$B$48,2,FALSE)</f>
        <v>Interaction: Atypical work day sequence and female</v>
      </c>
      <c r="C130" s="1">
        <v>0.87</v>
      </c>
      <c r="D130" s="1">
        <v>0.84399999999999997</v>
      </c>
      <c r="E130" s="1">
        <v>1.0309999999999999</v>
      </c>
      <c r="F130" s="1">
        <v>0.30299999999999999</v>
      </c>
      <c r="G130" s="4" t="s">
        <v>2</v>
      </c>
      <c r="H130" s="4" t="s">
        <v>117</v>
      </c>
    </row>
    <row r="131" spans="1:8" x14ac:dyDescent="0.25">
      <c r="A131" s="4" t="str">
        <f>VLOOKUP(G131,'VLOOKUP Class Name Reference'!$A$2:$B$7, 2, FALSE)</f>
        <v>Walker</v>
      </c>
      <c r="B131" s="4" t="str">
        <f>VLOOKUP(H131,'VLOOKUP Var Name Reference'!$A$2:$B$48,2,FALSE)</f>
        <v>Use transit more: Safer ways to get to stops</v>
      </c>
      <c r="C131" s="1">
        <v>-0.157</v>
      </c>
      <c r="D131" s="1">
        <v>0.17199999999999999</v>
      </c>
      <c r="E131" s="1">
        <v>-0.91300000000000003</v>
      </c>
      <c r="F131" s="1">
        <v>0.36099999999999999</v>
      </c>
      <c r="G131" s="4" t="s">
        <v>3</v>
      </c>
      <c r="H131" s="4" t="s">
        <v>18</v>
      </c>
    </row>
    <row r="132" spans="1:8" x14ac:dyDescent="0.25">
      <c r="A132" s="4" t="str">
        <f>VLOOKUP(G132,'VLOOKUP Class Name Reference'!$A$2:$B$7, 2, FALSE)</f>
        <v>Walker</v>
      </c>
      <c r="B132" s="4" t="str">
        <f>VLOOKUP(H132,'VLOOKUP Var Name Reference'!$A$2:$B$48,2,FALSE)</f>
        <v>Use transit more: Increased frequency</v>
      </c>
      <c r="C132" s="1">
        <v>-0.223</v>
      </c>
      <c r="D132" s="1">
        <v>0.23699999999999999</v>
      </c>
      <c r="E132" s="1">
        <v>-0.94</v>
      </c>
      <c r="F132" s="1">
        <v>0.34699999999999998</v>
      </c>
      <c r="G132" s="4" t="s">
        <v>3</v>
      </c>
      <c r="H132" s="4" t="s">
        <v>19</v>
      </c>
    </row>
    <row r="133" spans="1:8" x14ac:dyDescent="0.25">
      <c r="A133" s="4" t="str">
        <f>VLOOKUP(G133,'VLOOKUP Class Name Reference'!$A$2:$B$7, 2, FALSE)</f>
        <v>Walker</v>
      </c>
      <c r="B133" s="4" t="str">
        <f>VLOOKUP(H133,'VLOOKUP Var Name Reference'!$A$2:$B$48,2,FALSE)</f>
        <v>Use transit more: Increased reliability</v>
      </c>
      <c r="C133" s="1">
        <v>0.35099999999999998</v>
      </c>
      <c r="D133" s="1">
        <v>0.245</v>
      </c>
      <c r="E133" s="1">
        <v>1.429</v>
      </c>
      <c r="F133" s="1">
        <v>0.153</v>
      </c>
      <c r="G133" s="4" t="s">
        <v>3</v>
      </c>
      <c r="H133" s="4" t="s">
        <v>20</v>
      </c>
    </row>
    <row r="134" spans="1:8" x14ac:dyDescent="0.25">
      <c r="A134" s="4" t="str">
        <f>VLOOKUP(G134,'VLOOKUP Class Name Reference'!$A$2:$B$7, 2, FALSE)</f>
        <v>Walker</v>
      </c>
      <c r="B134" s="4" t="str">
        <f>VLOOKUP(H134,'VLOOKUP Var Name Reference'!$A$2:$B$48,2,FALSE)</f>
        <v>Use bike more: Shared use path or protected bike lane</v>
      </c>
      <c r="C134" s="1">
        <v>5.3999999999999999E-2</v>
      </c>
      <c r="D134" s="1">
        <v>0.251</v>
      </c>
      <c r="E134" s="1">
        <v>0.215</v>
      </c>
      <c r="F134" s="1">
        <v>0.82899999999999996</v>
      </c>
      <c r="G134" s="4" t="s">
        <v>3</v>
      </c>
      <c r="H134" s="4" t="s">
        <v>21</v>
      </c>
    </row>
    <row r="135" spans="1:8" x14ac:dyDescent="0.25">
      <c r="A135" s="4" t="str">
        <f>VLOOKUP(G135,'VLOOKUP Class Name Reference'!$A$2:$B$7, 2, FALSE)</f>
        <v>Walker</v>
      </c>
      <c r="B135" s="4" t="str">
        <f>VLOOKUP(H135,'VLOOKUP Var Name Reference'!$A$2:$B$48,2,FALSE)</f>
        <v>Use bike more: Neighborhood greenway</v>
      </c>
      <c r="C135" s="1">
        <v>8.9999999999999993E-3</v>
      </c>
      <c r="D135" s="1">
        <v>0.22800000000000001</v>
      </c>
      <c r="E135" s="1">
        <v>0.04</v>
      </c>
      <c r="F135" s="1">
        <v>0.96799999999999997</v>
      </c>
      <c r="G135" s="4" t="s">
        <v>3</v>
      </c>
      <c r="H135" s="4" t="s">
        <v>22</v>
      </c>
    </row>
    <row r="136" spans="1:8" x14ac:dyDescent="0.25">
      <c r="A136" s="4" t="str">
        <f>VLOOKUP(G136,'VLOOKUP Class Name Reference'!$A$2:$B$7, 2, FALSE)</f>
        <v>Walker</v>
      </c>
      <c r="B136" s="4" t="str">
        <f>VLOOKUP(H136,'VLOOKUP Var Name Reference'!$A$2:$B$48,2,FALSE)</f>
        <v>Use bike more: Bike lane</v>
      </c>
      <c r="C136" s="1">
        <v>0.21199999999999999</v>
      </c>
      <c r="D136" s="1">
        <v>0.25800000000000001</v>
      </c>
      <c r="E136" s="1">
        <v>0.82399999999999995</v>
      </c>
      <c r="F136" s="1">
        <v>0.41</v>
      </c>
      <c r="G136" s="4" t="s">
        <v>3</v>
      </c>
      <c r="H136" s="4" t="s">
        <v>23</v>
      </c>
    </row>
    <row r="137" spans="1:8" x14ac:dyDescent="0.25">
      <c r="A137" s="4" t="str">
        <f>VLOOKUP(G137,'VLOOKUP Class Name Reference'!$A$2:$B$7, 2, FALSE)</f>
        <v>Walker</v>
      </c>
      <c r="B137" s="4" t="str">
        <f>VLOOKUP(H137,'VLOOKUP Var Name Reference'!$A$2:$B$48,2,FALSE)</f>
        <v>Use bike more: Shared roadway lane</v>
      </c>
      <c r="C137" s="1">
        <v>0.442</v>
      </c>
      <c r="D137" s="1">
        <v>0.22700000000000001</v>
      </c>
      <c r="E137" s="1">
        <v>1.944</v>
      </c>
      <c r="F137" s="1">
        <v>5.1999999999999998E-2</v>
      </c>
      <c r="G137" s="4" t="s">
        <v>3</v>
      </c>
      <c r="H137" s="4" t="s">
        <v>24</v>
      </c>
    </row>
    <row r="138" spans="1:8" x14ac:dyDescent="0.25">
      <c r="A138" s="4" t="str">
        <f>VLOOKUP(G138,'VLOOKUP Class Name Reference'!$A$2:$B$7, 2, FALSE)</f>
        <v>Walker</v>
      </c>
      <c r="B138" s="4" t="str">
        <f>VLOOKUP(H138,'VLOOKUP Var Name Reference'!$A$2:$B$48,2,FALSE)</f>
        <v>Use bike more: End of trip amenities</v>
      </c>
      <c r="C138" s="1">
        <v>0.08</v>
      </c>
      <c r="D138" s="1">
        <v>0.19600000000000001</v>
      </c>
      <c r="E138" s="1">
        <v>0.40899999999999997</v>
      </c>
      <c r="F138" s="1">
        <v>0.68300000000000005</v>
      </c>
      <c r="G138" s="4" t="s">
        <v>3</v>
      </c>
      <c r="H138" s="4" t="s">
        <v>25</v>
      </c>
    </row>
    <row r="139" spans="1:8" x14ac:dyDescent="0.25">
      <c r="A139" s="4" t="str">
        <f>VLOOKUP(G139,'VLOOKUP Class Name Reference'!$A$2:$B$7, 2, FALSE)</f>
        <v>Walker</v>
      </c>
      <c r="B139" s="4" t="str">
        <f>VLOOKUP(H139,'VLOOKUP Var Name Reference'!$A$2:$B$48,2,FALSE)</f>
        <v>Home choice: Reasonably short commute to work</v>
      </c>
      <c r="C139" s="1">
        <v>0.27400000000000002</v>
      </c>
      <c r="D139" s="1">
        <v>0.13700000000000001</v>
      </c>
      <c r="E139" s="1">
        <v>1.9930000000000001</v>
      </c>
      <c r="F139" s="1">
        <v>4.5999999999999999E-2</v>
      </c>
      <c r="G139" s="4" t="s">
        <v>3</v>
      </c>
      <c r="H139" s="4" t="s">
        <v>26</v>
      </c>
    </row>
    <row r="140" spans="1:8" x14ac:dyDescent="0.25">
      <c r="A140" s="4" t="str">
        <f>VLOOKUP(G140,'VLOOKUP Class Name Reference'!$A$2:$B$7, 2, FALSE)</f>
        <v>Walker</v>
      </c>
      <c r="B140" s="4" t="str">
        <f>VLOOKUP(H140,'VLOOKUP Var Name Reference'!$A$2:$B$48,2,FALSE)</f>
        <v>Home choice: Affordability</v>
      </c>
      <c r="C140" s="1">
        <v>-0.70299999999999996</v>
      </c>
      <c r="D140" s="1">
        <v>0.156</v>
      </c>
      <c r="E140" s="1">
        <v>-4.4980000000000002</v>
      </c>
      <c r="F140" s="1">
        <v>0</v>
      </c>
      <c r="G140" s="4" t="s">
        <v>3</v>
      </c>
      <c r="H140" s="4" t="s">
        <v>27</v>
      </c>
    </row>
    <row r="141" spans="1:8" x14ac:dyDescent="0.25">
      <c r="A141" s="4" t="str">
        <f>VLOOKUP(G141,'VLOOKUP Class Name Reference'!$A$2:$B$7, 2, FALSE)</f>
        <v>Walker</v>
      </c>
      <c r="B141" s="4" t="str">
        <f>VLOOKUP(H141,'VLOOKUP Var Name Reference'!$A$2:$B$48,2,FALSE)</f>
        <v>Home choice: Being close to family or friends</v>
      </c>
      <c r="C141" s="1">
        <v>-0.158</v>
      </c>
      <c r="D141" s="1">
        <v>0.114</v>
      </c>
      <c r="E141" s="1">
        <v>-1.3879999999999999</v>
      </c>
      <c r="F141" s="1">
        <v>0.16500000000000001</v>
      </c>
      <c r="G141" s="4" t="s">
        <v>3</v>
      </c>
      <c r="H141" s="4" t="s">
        <v>28</v>
      </c>
    </row>
    <row r="142" spans="1:8" x14ac:dyDescent="0.25">
      <c r="A142" s="4" t="str">
        <f>VLOOKUP(G142,'VLOOKUP Class Name Reference'!$A$2:$B$7, 2, FALSE)</f>
        <v>Walker</v>
      </c>
      <c r="B142" s="4" t="str">
        <f>VLOOKUP(H142,'VLOOKUP Var Name Reference'!$A$2:$B$48,2,FALSE)</f>
        <v>Home choice: Being close to the highway</v>
      </c>
      <c r="C142" s="1">
        <v>-0.59799999999999998</v>
      </c>
      <c r="D142" s="1">
        <v>0.12</v>
      </c>
      <c r="E142" s="1">
        <v>-4.9870000000000001</v>
      </c>
      <c r="F142" s="1">
        <v>0</v>
      </c>
      <c r="G142" s="4" t="s">
        <v>3</v>
      </c>
      <c r="H142" s="4" t="s">
        <v>29</v>
      </c>
    </row>
    <row r="143" spans="1:8" x14ac:dyDescent="0.25">
      <c r="A143" s="4" t="str">
        <f>VLOOKUP(G143,'VLOOKUP Class Name Reference'!$A$2:$B$7, 2, FALSE)</f>
        <v>Walker</v>
      </c>
      <c r="B143" s="4" t="str">
        <f>VLOOKUP(H143,'VLOOKUP Var Name Reference'!$A$2:$B$48,2,FALSE)</f>
        <v>Home choice: Quality of schools (K-12)</v>
      </c>
      <c r="C143" s="1">
        <v>-0.38500000000000001</v>
      </c>
      <c r="D143" s="1">
        <v>0.14299999999999999</v>
      </c>
      <c r="E143" s="1">
        <v>-2.6869999999999998</v>
      </c>
      <c r="F143" s="1">
        <v>7.0000000000000001E-3</v>
      </c>
      <c r="G143" s="4" t="s">
        <v>3</v>
      </c>
      <c r="H143" s="4" t="s">
        <v>30</v>
      </c>
    </row>
    <row r="144" spans="1:8" x14ac:dyDescent="0.25">
      <c r="A144" s="4" t="str">
        <f>VLOOKUP(G144,'VLOOKUP Class Name Reference'!$A$2:$B$7, 2, FALSE)</f>
        <v>Walker</v>
      </c>
      <c r="B144" s="4" t="str">
        <f>VLOOKUP(H144,'VLOOKUP Var Name Reference'!$A$2:$B$48,2,FALSE)</f>
        <v>Home choice: Space &amp; separation from others</v>
      </c>
      <c r="C144" s="1">
        <v>-0.30199999999999999</v>
      </c>
      <c r="D144" s="1">
        <v>0.114</v>
      </c>
      <c r="E144" s="1">
        <v>-2.641</v>
      </c>
      <c r="F144" s="1">
        <v>8.0000000000000002E-3</v>
      </c>
      <c r="G144" s="4" t="s">
        <v>3</v>
      </c>
      <c r="H144" s="4" t="s">
        <v>31</v>
      </c>
    </row>
    <row r="145" spans="1:8" x14ac:dyDescent="0.25">
      <c r="A145" s="4" t="str">
        <f>VLOOKUP(G145,'VLOOKUP Class Name Reference'!$A$2:$B$7, 2, FALSE)</f>
        <v>Walker</v>
      </c>
      <c r="B145" s="4" t="str">
        <f>VLOOKUP(H145,'VLOOKUP Var Name Reference'!$A$2:$B$48,2,FALSE)</f>
        <v>Home choice: Close to public transit</v>
      </c>
      <c r="C145" s="1">
        <v>0.44900000000000001</v>
      </c>
      <c r="D145" s="1">
        <v>0.14799999999999999</v>
      </c>
      <c r="E145" s="1">
        <v>3.04</v>
      </c>
      <c r="F145" s="1">
        <v>2E-3</v>
      </c>
      <c r="G145" s="4" t="s">
        <v>3</v>
      </c>
      <c r="H145" s="4" t="s">
        <v>32</v>
      </c>
    </row>
    <row r="146" spans="1:8" x14ac:dyDescent="0.25">
      <c r="A146" s="4" t="str">
        <f>VLOOKUP(G146,'VLOOKUP Class Name Reference'!$A$2:$B$7, 2, FALSE)</f>
        <v>Walker</v>
      </c>
      <c r="B146" s="4" t="str">
        <f>VLOOKUP(H146,'VLOOKUP Var Name Reference'!$A$2:$B$48,2,FALSE)</f>
        <v>Home choice: Walkable neighborhood, near local activities</v>
      </c>
      <c r="C146" s="1">
        <v>0.98</v>
      </c>
      <c r="D146" s="1">
        <v>0.18</v>
      </c>
      <c r="E146" s="1">
        <v>5.4340000000000002</v>
      </c>
      <c r="F146" s="1">
        <v>0</v>
      </c>
      <c r="G146" s="4" t="s">
        <v>3</v>
      </c>
      <c r="H146" s="4" t="s">
        <v>33</v>
      </c>
    </row>
    <row r="147" spans="1:8" x14ac:dyDescent="0.25">
      <c r="A147" s="4" t="str">
        <f>VLOOKUP(G147,'VLOOKUP Class Name Reference'!$A$2:$B$7, 2, FALSE)</f>
        <v>Walker</v>
      </c>
      <c r="B147" s="4" t="str">
        <f>VLOOKUP(H147,'VLOOKUP Var Name Reference'!$A$2:$B$48,2,FALSE)</f>
        <v>Only uses car</v>
      </c>
      <c r="C147" s="1">
        <v>-1.3140000000000001</v>
      </c>
      <c r="D147" s="1">
        <v>0.14699999999999999</v>
      </c>
      <c r="E147" s="1">
        <v>-8.9139999999999997</v>
      </c>
      <c r="F147" s="1">
        <v>0</v>
      </c>
      <c r="G147" s="4" t="s">
        <v>3</v>
      </c>
      <c r="H147" s="4" t="s">
        <v>34</v>
      </c>
    </row>
    <row r="148" spans="1:8" x14ac:dyDescent="0.25">
      <c r="A148" s="4" t="str">
        <f>VLOOKUP(G148,'VLOOKUP Class Name Reference'!$A$2:$B$7, 2, FALSE)</f>
        <v>Walker</v>
      </c>
      <c r="B148" s="4" t="str">
        <f>VLOOKUP(H148,'VLOOKUP Var Name Reference'!$A$2:$B$48,2,FALSE)</f>
        <v>Race: White</v>
      </c>
      <c r="C148" s="1">
        <v>-8.6999999999999994E-2</v>
      </c>
      <c r="D148" s="1">
        <v>0.191</v>
      </c>
      <c r="E148" s="1">
        <v>-0.45800000000000002</v>
      </c>
      <c r="F148" s="1">
        <v>0.64700000000000002</v>
      </c>
      <c r="G148" s="4" t="s">
        <v>3</v>
      </c>
      <c r="H148" s="4" t="s">
        <v>35</v>
      </c>
    </row>
    <row r="149" spans="1:8" x14ac:dyDescent="0.25">
      <c r="A149" s="4" t="str">
        <f>VLOOKUP(G149,'VLOOKUP Class Name Reference'!$A$2:$B$7, 2, FALSE)</f>
        <v>Walker</v>
      </c>
      <c r="B149" s="4" t="str">
        <f>VLOOKUP(H149,'VLOOKUP Var Name Reference'!$A$2:$B$48,2,FALSE)</f>
        <v>Race: Asian</v>
      </c>
      <c r="C149" s="1">
        <v>-0.112</v>
      </c>
      <c r="D149" s="1">
        <v>0.23300000000000001</v>
      </c>
      <c r="E149" s="1">
        <v>-0.47899999999999998</v>
      </c>
      <c r="F149" s="1">
        <v>0.63200000000000001</v>
      </c>
      <c r="G149" s="4" t="s">
        <v>3</v>
      </c>
      <c r="H149" s="4" t="s">
        <v>36</v>
      </c>
    </row>
    <row r="150" spans="1:8" x14ac:dyDescent="0.25">
      <c r="A150" s="4" t="str">
        <f>VLOOKUP(G150,'VLOOKUP Class Name Reference'!$A$2:$B$7, 2, FALSE)</f>
        <v>Walker</v>
      </c>
      <c r="B150" s="4" t="str">
        <f>VLOOKUP(H150,'VLOOKUP Var Name Reference'!$A$2:$B$48,2,FALSE)</f>
        <v>Race: Hispanic</v>
      </c>
      <c r="C150" s="1">
        <v>8.6999999999999994E-2</v>
      </c>
      <c r="D150" s="1">
        <v>0.34100000000000003</v>
      </c>
      <c r="E150" s="1">
        <v>0.25600000000000001</v>
      </c>
      <c r="F150" s="1">
        <v>0.79800000000000004</v>
      </c>
      <c r="G150" s="4" t="s">
        <v>3</v>
      </c>
      <c r="H150" s="4" t="s">
        <v>37</v>
      </c>
    </row>
    <row r="151" spans="1:8" x14ac:dyDescent="0.25">
      <c r="A151" s="4" t="str">
        <f>VLOOKUP(G151,'VLOOKUP Class Name Reference'!$A$2:$B$7, 2, FALSE)</f>
        <v>Walker</v>
      </c>
      <c r="B151" s="4" t="str">
        <f>VLOOKUP(H151,'VLOOKUP Var Name Reference'!$A$2:$B$48,2,FALSE)</f>
        <v>Race: Black</v>
      </c>
      <c r="C151" s="1">
        <v>-1.502</v>
      </c>
      <c r="D151" s="1">
        <v>0.56899999999999995</v>
      </c>
      <c r="E151" s="1">
        <v>-2.6379999999999999</v>
      </c>
      <c r="F151" s="1">
        <v>8.0000000000000002E-3</v>
      </c>
      <c r="G151" s="4" t="s">
        <v>3</v>
      </c>
      <c r="H151" s="4" t="s">
        <v>38</v>
      </c>
    </row>
    <row r="152" spans="1:8" x14ac:dyDescent="0.25">
      <c r="A152" s="4" t="str">
        <f>VLOOKUP(G152,'VLOOKUP Class Name Reference'!$A$2:$B$7, 2, FALSE)</f>
        <v>Walker</v>
      </c>
      <c r="B152" s="4" t="str">
        <f>VLOOKUP(H152,'VLOOKUP Var Name Reference'!$A$2:$B$48,2,FALSE)</f>
        <v>Age 18–34</v>
      </c>
      <c r="C152" s="1">
        <v>0.39300000000000002</v>
      </c>
      <c r="D152" s="1">
        <v>0.21</v>
      </c>
      <c r="E152" s="1">
        <v>1.8680000000000001</v>
      </c>
      <c r="F152" s="1">
        <v>6.2E-2</v>
      </c>
      <c r="G152" s="4" t="s">
        <v>3</v>
      </c>
      <c r="H152" s="4" t="s">
        <v>48</v>
      </c>
    </row>
    <row r="153" spans="1:8" x14ac:dyDescent="0.25">
      <c r="A153" s="4" t="str">
        <f>VLOOKUP(G153,'VLOOKUP Class Name Reference'!$A$2:$B$7, 2, FALSE)</f>
        <v>Walker</v>
      </c>
      <c r="B153" s="4" t="str">
        <f>VLOOKUP(H153,'VLOOKUP Var Name Reference'!$A$2:$B$48,2,FALSE)</f>
        <v>Age 35–64</v>
      </c>
      <c r="C153" s="1">
        <v>0.218</v>
      </c>
      <c r="D153" s="1">
        <v>0.19700000000000001</v>
      </c>
      <c r="E153" s="1">
        <v>1.1060000000000001</v>
      </c>
      <c r="F153" s="1">
        <v>0.26900000000000002</v>
      </c>
      <c r="G153" s="4" t="s">
        <v>3</v>
      </c>
      <c r="H153" s="4" t="s">
        <v>49</v>
      </c>
    </row>
    <row r="154" spans="1:8" x14ac:dyDescent="0.25">
      <c r="A154" s="4" t="str">
        <f>VLOOKUP(G154,'VLOOKUP Class Name Reference'!$A$2:$B$7, 2, FALSE)</f>
        <v>Walker</v>
      </c>
      <c r="B154" s="4" t="str">
        <f>VLOOKUP(H154,'VLOOKUP Var Name Reference'!$A$2:$B$48,2,FALSE)</f>
        <v>At least 1 vehicle per adult in HH</v>
      </c>
      <c r="C154" s="1">
        <v>-1.1739999999999999</v>
      </c>
      <c r="D154" s="1">
        <v>0.13500000000000001</v>
      </c>
      <c r="E154" s="1">
        <v>-8.7170000000000005</v>
      </c>
      <c r="F154" s="1">
        <v>0</v>
      </c>
      <c r="G154" s="4" t="s">
        <v>3</v>
      </c>
      <c r="H154" s="4" t="s">
        <v>66</v>
      </c>
    </row>
    <row r="155" spans="1:8" x14ac:dyDescent="0.25">
      <c r="A155" s="4" t="str">
        <f>VLOOKUP(G155,'VLOOKUP Class Name Reference'!$A$2:$B$7, 2, FALSE)</f>
        <v>Walker</v>
      </c>
      <c r="B155" s="4" t="str">
        <f>VLOOKUP(H155,'VLOOKUP Var Name Reference'!$A$2:$B$48,2,FALSE)</f>
        <v>Carless household</v>
      </c>
      <c r="C155" s="1">
        <v>18.271999999999998</v>
      </c>
      <c r="D155" s="1">
        <v>0.99199999999999999</v>
      </c>
      <c r="E155" s="1">
        <v>18.425999999999998</v>
      </c>
      <c r="F155" s="1">
        <v>0</v>
      </c>
      <c r="G155" s="4" t="s">
        <v>3</v>
      </c>
      <c r="H155" s="4" t="s">
        <v>67</v>
      </c>
    </row>
    <row r="156" spans="1:8" x14ac:dyDescent="0.25">
      <c r="A156" s="4" t="str">
        <f>VLOOKUP(G156,'VLOOKUP Class Name Reference'!$A$2:$B$7, 2, FALSE)</f>
        <v>Walker</v>
      </c>
      <c r="B156" s="4" t="str">
        <f>VLOOKUP(H156,'VLOOKUP Var Name Reference'!$A$2:$B$48,2,FALSE)</f>
        <v>Female</v>
      </c>
      <c r="C156" s="1">
        <v>0.54700000000000004</v>
      </c>
      <c r="D156" s="1">
        <v>0.83299999999999996</v>
      </c>
      <c r="E156" s="1">
        <v>0.65600000000000003</v>
      </c>
      <c r="F156" s="1">
        <v>0.51200000000000001</v>
      </c>
      <c r="G156" s="4" t="s">
        <v>3</v>
      </c>
      <c r="H156" s="4" t="s">
        <v>39</v>
      </c>
    </row>
    <row r="157" spans="1:8" x14ac:dyDescent="0.25">
      <c r="A157" s="4" t="str">
        <f>VLOOKUP(G157,'VLOOKUP Class Name Reference'!$A$2:$B$7, 2, FALSE)</f>
        <v>Walker</v>
      </c>
      <c r="B157" s="4" t="str">
        <f>VLOOKUP(H157,'VLOOKUP Var Name Reference'!$A$2:$B$48,2,FALSE)</f>
        <v>Worker</v>
      </c>
      <c r="C157" s="1">
        <v>-0.247</v>
      </c>
      <c r="D157" s="1">
        <v>0.186</v>
      </c>
      <c r="E157" s="1">
        <v>-1.325</v>
      </c>
      <c r="F157" s="1">
        <v>0.185</v>
      </c>
      <c r="G157" s="4" t="s">
        <v>3</v>
      </c>
      <c r="H157" s="4" t="s">
        <v>41</v>
      </c>
    </row>
    <row r="158" spans="1:8" x14ac:dyDescent="0.25">
      <c r="A158" s="4" t="str">
        <f>VLOOKUP(G158,'VLOOKUP Class Name Reference'!$A$2:$B$7, 2, FALSE)</f>
        <v>Walker</v>
      </c>
      <c r="B158" s="4" t="str">
        <f>VLOOKUP(H158,'VLOOKUP Var Name Reference'!$A$2:$B$48,2,FALSE)</f>
        <v>Income below the SSS</v>
      </c>
      <c r="C158" s="1">
        <v>-3.2000000000000001E-2</v>
      </c>
      <c r="D158" s="1">
        <v>0.189</v>
      </c>
      <c r="E158" s="1">
        <v>-0.17100000000000001</v>
      </c>
      <c r="F158" s="1">
        <v>0.86399999999999999</v>
      </c>
      <c r="G158" s="4" t="s">
        <v>3</v>
      </c>
      <c r="H158" s="4" t="s">
        <v>42</v>
      </c>
    </row>
    <row r="159" spans="1:8" x14ac:dyDescent="0.25">
      <c r="A159" s="4" t="str">
        <f>VLOOKUP(G159,'VLOOKUP Class Name Reference'!$A$2:$B$7, 2, FALSE)</f>
        <v>Walker</v>
      </c>
      <c r="B159" s="4" t="str">
        <f>VLOOKUP(H159,'VLOOKUP Var Name Reference'!$A$2:$B$48,2,FALSE)</f>
        <v>Minors age 0–4 in household</v>
      </c>
      <c r="C159" s="1">
        <v>0.36</v>
      </c>
      <c r="D159" s="1">
        <v>0.22700000000000001</v>
      </c>
      <c r="E159" s="1">
        <v>1.585</v>
      </c>
      <c r="F159" s="1">
        <v>0.113</v>
      </c>
      <c r="G159" s="4" t="s">
        <v>3</v>
      </c>
      <c r="H159" s="4" t="s">
        <v>43</v>
      </c>
    </row>
    <row r="160" spans="1:8" x14ac:dyDescent="0.25">
      <c r="A160" s="4" t="str">
        <f>VLOOKUP(G160,'VLOOKUP Class Name Reference'!$A$2:$B$7, 2, FALSE)</f>
        <v>Walker</v>
      </c>
      <c r="B160" s="4" t="str">
        <f>VLOOKUP(H160,'VLOOKUP Var Name Reference'!$A$2:$B$48,2,FALSE)</f>
        <v>Minors age 5–15 in household</v>
      </c>
      <c r="C160" s="1">
        <v>0.377</v>
      </c>
      <c r="D160" s="1">
        <v>0.23899999999999999</v>
      </c>
      <c r="E160" s="1">
        <v>1.581</v>
      </c>
      <c r="F160" s="1">
        <v>0.114</v>
      </c>
      <c r="G160" s="4" t="s">
        <v>3</v>
      </c>
      <c r="H160" s="4" t="s">
        <v>44</v>
      </c>
    </row>
    <row r="161" spans="1:8" x14ac:dyDescent="0.25">
      <c r="A161" s="4" t="str">
        <f>VLOOKUP(G161,'VLOOKUP Class Name Reference'!$A$2:$B$7, 2, FALSE)</f>
        <v>Walker</v>
      </c>
      <c r="B161" s="4" t="str">
        <f>VLOOKUP(H161,'VLOOKUP Var Name Reference'!$A$2:$B$48,2,FALSE)</f>
        <v>Minors age 16–17 in household</v>
      </c>
      <c r="C161" s="1">
        <v>0.69499999999999995</v>
      </c>
      <c r="D161" s="1">
        <v>0.41699999999999998</v>
      </c>
      <c r="E161" s="1">
        <v>1.6659999999999999</v>
      </c>
      <c r="F161" s="1">
        <v>9.6000000000000002E-2</v>
      </c>
      <c r="G161" s="4" t="s">
        <v>3</v>
      </c>
      <c r="H161" s="4" t="s">
        <v>45</v>
      </c>
    </row>
    <row r="162" spans="1:8" x14ac:dyDescent="0.25">
      <c r="A162" s="4" t="str">
        <f>VLOOKUP(G162,'VLOOKUP Class Name Reference'!$A$2:$B$7, 2, FALSE)</f>
        <v>Walker</v>
      </c>
      <c r="B162" s="4" t="str">
        <f>VLOOKUP(H162,'VLOOKUP Var Name Reference'!$A$2:$B$48,2,FALSE)</f>
        <v>Has driver's license</v>
      </c>
      <c r="C162" s="1">
        <v>-1.873</v>
      </c>
      <c r="D162" s="1">
        <v>0.67</v>
      </c>
      <c r="E162" s="1">
        <v>-2.7959999999999998</v>
      </c>
      <c r="F162" s="1">
        <v>5.0000000000000001E-3</v>
      </c>
      <c r="G162" s="4" t="s">
        <v>3</v>
      </c>
      <c r="H162" s="4" t="s">
        <v>46</v>
      </c>
    </row>
    <row r="163" spans="1:8" x14ac:dyDescent="0.25">
      <c r="A163" s="4" t="str">
        <f>VLOOKUP(G163,'VLOOKUP Class Name Reference'!$A$2:$B$7, 2, FALSE)</f>
        <v>Walker</v>
      </c>
      <c r="B163" s="4" t="str">
        <f>VLOOKUP(H163,'VLOOKUP Var Name Reference'!$A$2:$B$48,2,FALSE)</f>
        <v>Sequence: Home day</v>
      </c>
      <c r="C163" s="1">
        <v>-3.3000000000000002E-2</v>
      </c>
      <c r="D163" s="1">
        <v>0.71</v>
      </c>
      <c r="E163" s="1">
        <v>-4.7E-2</v>
      </c>
      <c r="F163" s="1">
        <v>0.96299999999999997</v>
      </c>
      <c r="G163" s="4" t="s">
        <v>3</v>
      </c>
      <c r="H163" s="4" t="s">
        <v>71</v>
      </c>
    </row>
    <row r="164" spans="1:8" x14ac:dyDescent="0.25">
      <c r="A164" s="4" t="str">
        <f>VLOOKUP(G164,'VLOOKUP Class Name Reference'!$A$2:$B$7, 2, FALSE)</f>
        <v>Walker</v>
      </c>
      <c r="B164" s="4" t="str">
        <f>VLOOKUP(H164,'VLOOKUP Var Name Reference'!$A$2:$B$48,2,FALSE)</f>
        <v>Sequence: Typical work day</v>
      </c>
      <c r="C164" s="1">
        <v>-5.0000000000000001E-3</v>
      </c>
      <c r="D164" s="1">
        <v>0.71399999999999997</v>
      </c>
      <c r="E164" s="1">
        <v>-7.0000000000000001E-3</v>
      </c>
      <c r="F164" s="1">
        <v>0.99399999999999999</v>
      </c>
      <c r="G164" s="4" t="s">
        <v>3</v>
      </c>
      <c r="H164" s="4" t="s">
        <v>68</v>
      </c>
    </row>
    <row r="165" spans="1:8" x14ac:dyDescent="0.25">
      <c r="A165" s="4" t="str">
        <f>VLOOKUP(G165,'VLOOKUP Class Name Reference'!$A$2:$B$7, 2, FALSE)</f>
        <v>Walker</v>
      </c>
      <c r="B165" s="4" t="str">
        <f>VLOOKUP(H165,'VLOOKUP Var Name Reference'!$A$2:$B$48,2,FALSE)</f>
        <v>Sequence: School day</v>
      </c>
      <c r="C165" s="1">
        <v>-0.13400000000000001</v>
      </c>
      <c r="D165" s="1">
        <v>0.92400000000000004</v>
      </c>
      <c r="E165" s="1">
        <v>-0.14499999999999999</v>
      </c>
      <c r="F165" s="1">
        <v>0.88500000000000001</v>
      </c>
      <c r="G165" s="4" t="s">
        <v>3</v>
      </c>
      <c r="H165" s="4" t="s">
        <v>69</v>
      </c>
    </row>
    <row r="166" spans="1:8" x14ac:dyDescent="0.25">
      <c r="A166" s="4" t="str">
        <f>VLOOKUP(G166,'VLOOKUP Class Name Reference'!$A$2:$B$7, 2, FALSE)</f>
        <v>Walker</v>
      </c>
      <c r="B166" s="4" t="str">
        <f>VLOOKUP(H166,'VLOOKUP Var Name Reference'!$A$2:$B$48,2,FALSE)</f>
        <v>Sequence: Errands day</v>
      </c>
      <c r="C166" s="1">
        <v>-0.114</v>
      </c>
      <c r="D166" s="1">
        <v>0.75600000000000001</v>
      </c>
      <c r="E166" s="1">
        <v>-0.15</v>
      </c>
      <c r="F166" s="1">
        <v>0.88100000000000001</v>
      </c>
      <c r="G166" s="4" t="s">
        <v>3</v>
      </c>
      <c r="H166" s="4" t="s">
        <v>70</v>
      </c>
    </row>
    <row r="167" spans="1:8" x14ac:dyDescent="0.25">
      <c r="A167" s="4" t="str">
        <f>VLOOKUP(G167,'VLOOKUP Class Name Reference'!$A$2:$B$7, 2, FALSE)</f>
        <v>Walker</v>
      </c>
      <c r="B167" s="4" t="str">
        <f>VLOOKUP(H167,'VLOOKUP Var Name Reference'!$A$2:$B$48,2,FALSE)</f>
        <v>Sequence: Atypical work day</v>
      </c>
      <c r="C167" s="1">
        <v>-0.47599999999999998</v>
      </c>
      <c r="D167" s="1">
        <v>0.78500000000000003</v>
      </c>
      <c r="E167" s="1">
        <v>-0.60599999999999998</v>
      </c>
      <c r="F167" s="1">
        <v>0.54400000000000004</v>
      </c>
      <c r="G167" s="4" t="s">
        <v>3</v>
      </c>
      <c r="H167" s="4" t="s">
        <v>72</v>
      </c>
    </row>
    <row r="168" spans="1:8" x14ac:dyDescent="0.25">
      <c r="A168" s="4" t="str">
        <f>VLOOKUP(G168,'VLOOKUP Class Name Reference'!$A$2:$B$7, 2, FALSE)</f>
        <v>Walker</v>
      </c>
      <c r="B168" s="4" t="str">
        <f>VLOOKUP(H168,'VLOOKUP Var Name Reference'!$A$2:$B$48,2,FALSE)</f>
        <v>Complexity (measure of how complex their day is)</v>
      </c>
      <c r="C168" s="1">
        <v>-33.5</v>
      </c>
      <c r="D168" s="1">
        <v>4.3230000000000004</v>
      </c>
      <c r="E168" s="1">
        <v>-7.7489999999999997</v>
      </c>
      <c r="F168" s="1">
        <v>0</v>
      </c>
      <c r="G168" s="4" t="s">
        <v>3</v>
      </c>
      <c r="H168" s="4" t="s">
        <v>47</v>
      </c>
    </row>
    <row r="169" spans="1:8" x14ac:dyDescent="0.25">
      <c r="A169" s="4" t="str">
        <f>VLOOKUP(G169,'VLOOKUP Class Name Reference'!$A$2:$B$7, 2, FALSE)</f>
        <v>Walker</v>
      </c>
      <c r="B169" s="4" t="str">
        <f>VLOOKUP(H169,'VLOOKUP Var Name Reference'!$A$2:$B$48,2,FALSE)</f>
        <v>Interaction: Home day sequence and female</v>
      </c>
      <c r="C169" s="1">
        <v>-0.40600000000000003</v>
      </c>
      <c r="D169" s="1">
        <v>0.85399999999999998</v>
      </c>
      <c r="E169" s="1">
        <v>-0.47599999999999998</v>
      </c>
      <c r="F169" s="1">
        <v>0.63400000000000001</v>
      </c>
      <c r="G169" s="4" t="s">
        <v>3</v>
      </c>
      <c r="H169" t="s">
        <v>113</v>
      </c>
    </row>
    <row r="170" spans="1:8" x14ac:dyDescent="0.25">
      <c r="A170" s="4" t="str">
        <f>VLOOKUP(G170,'VLOOKUP Class Name Reference'!$A$2:$B$7, 2, FALSE)</f>
        <v>Walker</v>
      </c>
      <c r="B170" s="4" t="str">
        <f>VLOOKUP(H170,'VLOOKUP Var Name Reference'!$A$2:$B$48,2,FALSE)</f>
        <v>Interaction: Typical work day sequence and female</v>
      </c>
      <c r="C170" s="1">
        <v>-0.82</v>
      </c>
      <c r="D170" s="1">
        <v>0.84899999999999998</v>
      </c>
      <c r="E170" s="1">
        <v>-0.96499999999999997</v>
      </c>
      <c r="F170" s="1">
        <v>0.33500000000000002</v>
      </c>
      <c r="G170" s="4" t="s">
        <v>3</v>
      </c>
      <c r="H170" t="s">
        <v>114</v>
      </c>
    </row>
    <row r="171" spans="1:8" x14ac:dyDescent="0.25">
      <c r="A171" s="4" t="str">
        <f>VLOOKUP(G171,'VLOOKUP Class Name Reference'!$A$2:$B$7, 2, FALSE)</f>
        <v>Walker</v>
      </c>
      <c r="B171" s="4" t="str">
        <f>VLOOKUP(H171,'VLOOKUP Var Name Reference'!$A$2:$B$48,2,FALSE)</f>
        <v>Interaction: School day sequence and female</v>
      </c>
      <c r="C171" s="1">
        <v>0.91400000000000003</v>
      </c>
      <c r="D171" s="1">
        <v>1.125</v>
      </c>
      <c r="E171" s="1">
        <v>0.81200000000000006</v>
      </c>
      <c r="F171" s="1">
        <v>0.41699999999999998</v>
      </c>
      <c r="G171" s="4" t="s">
        <v>3</v>
      </c>
      <c r="H171" t="s">
        <v>115</v>
      </c>
    </row>
    <row r="172" spans="1:8" x14ac:dyDescent="0.25">
      <c r="A172" s="4" t="str">
        <f>VLOOKUP(G172,'VLOOKUP Class Name Reference'!$A$2:$B$7, 2, FALSE)</f>
        <v>Walker</v>
      </c>
      <c r="B172" s="4" t="str">
        <f>VLOOKUP(H172,'VLOOKUP Var Name Reference'!$A$2:$B$48,2,FALSE)</f>
        <v>Interaction: Errands day sequence and female</v>
      </c>
      <c r="C172" s="1">
        <v>-0.46800000000000003</v>
      </c>
      <c r="D172" s="1">
        <v>0.93899999999999995</v>
      </c>
      <c r="E172" s="1">
        <v>-0.499</v>
      </c>
      <c r="F172" s="1">
        <v>0.61799999999999999</v>
      </c>
      <c r="G172" s="4" t="s">
        <v>3</v>
      </c>
      <c r="H172" t="s">
        <v>116</v>
      </c>
    </row>
    <row r="173" spans="1:8" x14ac:dyDescent="0.25">
      <c r="A173" s="4" t="str">
        <f>VLOOKUP(G173,'VLOOKUP Class Name Reference'!$A$2:$B$7, 2, FALSE)</f>
        <v>Walker</v>
      </c>
      <c r="B173" s="4" t="str">
        <f>VLOOKUP(H173,'VLOOKUP Var Name Reference'!$A$2:$B$48,2,FALSE)</f>
        <v>Interaction: Atypical work day sequence and female</v>
      </c>
      <c r="C173" s="1">
        <v>-0.54500000000000004</v>
      </c>
      <c r="D173" s="1">
        <v>1.069</v>
      </c>
      <c r="E173" s="1">
        <v>-0.51</v>
      </c>
      <c r="F173" s="1">
        <v>0.61</v>
      </c>
      <c r="G173" s="4" t="s">
        <v>3</v>
      </c>
      <c r="H173" t="s">
        <v>117</v>
      </c>
    </row>
    <row r="174" spans="1:8" x14ac:dyDescent="0.25">
      <c r="A174" s="4" t="str">
        <f>VLOOKUP(G174,'VLOOKUP Class Name Reference'!$A$2:$B$7, 2, FALSE)</f>
        <v>Non-solitary</v>
      </c>
      <c r="B174" s="4" t="str">
        <f>VLOOKUP(H174,'VLOOKUP Var Name Reference'!$A$2:$B$48,2,FALSE)</f>
        <v>Use transit more: Safer ways to get to stops</v>
      </c>
      <c r="C174" s="1">
        <v>2.9000000000000001E-2</v>
      </c>
      <c r="D174" s="1">
        <v>0.128</v>
      </c>
      <c r="E174" s="1">
        <v>0.22800000000000001</v>
      </c>
      <c r="F174" s="1">
        <v>0.81899999999999995</v>
      </c>
      <c r="G174" t="s">
        <v>9</v>
      </c>
      <c r="H174" t="s">
        <v>18</v>
      </c>
    </row>
    <row r="175" spans="1:8" x14ac:dyDescent="0.25">
      <c r="A175" s="4" t="str">
        <f>VLOOKUP(G175,'VLOOKUP Class Name Reference'!$A$2:$B$7, 2, FALSE)</f>
        <v>Non-solitary</v>
      </c>
      <c r="B175" s="4" t="str">
        <f>VLOOKUP(H175,'VLOOKUP Var Name Reference'!$A$2:$B$48,2,FALSE)</f>
        <v>Use transit more: Increased frequency</v>
      </c>
      <c r="C175" s="1">
        <v>7.1999999999999995E-2</v>
      </c>
      <c r="D175" s="1">
        <v>0.16900000000000001</v>
      </c>
      <c r="E175" s="1">
        <v>0.42499999999999999</v>
      </c>
      <c r="F175" s="1">
        <v>0.67100000000000004</v>
      </c>
      <c r="G175" t="s">
        <v>9</v>
      </c>
      <c r="H175" t="s">
        <v>19</v>
      </c>
    </row>
    <row r="176" spans="1:8" x14ac:dyDescent="0.25">
      <c r="A176" s="4" t="str">
        <f>VLOOKUP(G176,'VLOOKUP Class Name Reference'!$A$2:$B$7, 2, FALSE)</f>
        <v>Non-solitary</v>
      </c>
      <c r="B176" s="4" t="str">
        <f>VLOOKUP(H176,'VLOOKUP Var Name Reference'!$A$2:$B$48,2,FALSE)</f>
        <v>Use transit more: Increased reliability</v>
      </c>
      <c r="C176" s="1">
        <v>2.1999999999999999E-2</v>
      </c>
      <c r="D176" s="1">
        <v>0.17899999999999999</v>
      </c>
      <c r="E176" s="1">
        <v>0.124</v>
      </c>
      <c r="F176" s="1">
        <v>0.90100000000000002</v>
      </c>
      <c r="G176" t="s">
        <v>9</v>
      </c>
      <c r="H176" t="s">
        <v>20</v>
      </c>
    </row>
    <row r="177" spans="1:8" x14ac:dyDescent="0.25">
      <c r="A177" s="4" t="str">
        <f>VLOOKUP(G177,'VLOOKUP Class Name Reference'!$A$2:$B$7, 2, FALSE)</f>
        <v>Non-solitary</v>
      </c>
      <c r="B177" s="4" t="str">
        <f>VLOOKUP(H177,'VLOOKUP Var Name Reference'!$A$2:$B$48,2,FALSE)</f>
        <v>Use bike more: Shared use path or protected bike lane</v>
      </c>
      <c r="C177" s="1">
        <v>6.7000000000000004E-2</v>
      </c>
      <c r="D177" s="1">
        <v>0.20599999999999999</v>
      </c>
      <c r="E177" s="1">
        <v>0.32300000000000001</v>
      </c>
      <c r="F177" s="1">
        <v>0.747</v>
      </c>
      <c r="G177" t="s">
        <v>9</v>
      </c>
      <c r="H177" t="s">
        <v>21</v>
      </c>
    </row>
    <row r="178" spans="1:8" x14ac:dyDescent="0.25">
      <c r="A178" s="4" t="str">
        <f>VLOOKUP(G178,'VLOOKUP Class Name Reference'!$A$2:$B$7, 2, FALSE)</f>
        <v>Non-solitary</v>
      </c>
      <c r="B178" s="4" t="str">
        <f>VLOOKUP(H178,'VLOOKUP Var Name Reference'!$A$2:$B$48,2,FALSE)</f>
        <v>Use bike more: Neighborhood greenway</v>
      </c>
      <c r="C178" s="1">
        <v>7.1999999999999995E-2</v>
      </c>
      <c r="D178" s="1">
        <v>0.191</v>
      </c>
      <c r="E178" s="1">
        <v>0.379</v>
      </c>
      <c r="F178" s="1">
        <v>0.70499999999999996</v>
      </c>
      <c r="G178" t="s">
        <v>9</v>
      </c>
      <c r="H178" t="s">
        <v>22</v>
      </c>
    </row>
    <row r="179" spans="1:8" x14ac:dyDescent="0.25">
      <c r="A179" s="4" t="str">
        <f>VLOOKUP(G179,'VLOOKUP Class Name Reference'!$A$2:$B$7, 2, FALSE)</f>
        <v>Non-solitary</v>
      </c>
      <c r="B179" s="4" t="str">
        <f>VLOOKUP(H179,'VLOOKUP Var Name Reference'!$A$2:$B$48,2,FALSE)</f>
        <v>Use bike more: Bike lane</v>
      </c>
      <c r="C179" s="1">
        <v>6.2E-2</v>
      </c>
      <c r="D179" s="1">
        <v>0.22</v>
      </c>
      <c r="E179" s="1">
        <v>0.28100000000000003</v>
      </c>
      <c r="F179" s="1">
        <v>0.77900000000000003</v>
      </c>
      <c r="G179" t="s">
        <v>9</v>
      </c>
      <c r="H179" t="s">
        <v>23</v>
      </c>
    </row>
    <row r="180" spans="1:8" x14ac:dyDescent="0.25">
      <c r="A180" s="4" t="str">
        <f>VLOOKUP(G180,'VLOOKUP Class Name Reference'!$A$2:$B$7, 2, FALSE)</f>
        <v>Non-solitary</v>
      </c>
      <c r="B180" s="4" t="str">
        <f>VLOOKUP(H180,'VLOOKUP Var Name Reference'!$A$2:$B$48,2,FALSE)</f>
        <v>Use bike more: Shared roadway lane</v>
      </c>
      <c r="C180" s="1">
        <v>-7.0999999999999994E-2</v>
      </c>
      <c r="D180" s="1">
        <v>0.188</v>
      </c>
      <c r="E180" s="1">
        <v>-0.38</v>
      </c>
      <c r="F180" s="1">
        <v>0.70399999999999996</v>
      </c>
      <c r="G180" t="s">
        <v>9</v>
      </c>
      <c r="H180" t="s">
        <v>24</v>
      </c>
    </row>
    <row r="181" spans="1:8" x14ac:dyDescent="0.25">
      <c r="A181" s="4" t="str">
        <f>VLOOKUP(G181,'VLOOKUP Class Name Reference'!$A$2:$B$7, 2, FALSE)</f>
        <v>Non-solitary</v>
      </c>
      <c r="B181" s="4" t="str">
        <f>VLOOKUP(H181,'VLOOKUP Var Name Reference'!$A$2:$B$48,2,FALSE)</f>
        <v>Use bike more: End of trip amenities</v>
      </c>
      <c r="C181" s="1">
        <v>-0.05</v>
      </c>
      <c r="D181" s="1">
        <v>0.158</v>
      </c>
      <c r="E181" s="1">
        <v>-0.317</v>
      </c>
      <c r="F181" s="1">
        <v>0.751</v>
      </c>
      <c r="G181" t="s">
        <v>9</v>
      </c>
      <c r="H181" t="s">
        <v>25</v>
      </c>
    </row>
    <row r="182" spans="1:8" x14ac:dyDescent="0.25">
      <c r="A182" s="4" t="str">
        <f>VLOOKUP(G182,'VLOOKUP Class Name Reference'!$A$2:$B$7, 2, FALSE)</f>
        <v>Non-solitary</v>
      </c>
      <c r="B182" s="4" t="str">
        <f>VLOOKUP(H182,'VLOOKUP Var Name Reference'!$A$2:$B$48,2,FALSE)</f>
        <v>Home choice: Reasonably short commute to work</v>
      </c>
      <c r="C182" s="1">
        <v>4.2000000000000003E-2</v>
      </c>
      <c r="D182" s="1">
        <v>9.5000000000000001E-2</v>
      </c>
      <c r="E182" s="1">
        <v>0.442</v>
      </c>
      <c r="F182" s="1">
        <v>0.65900000000000003</v>
      </c>
      <c r="G182" t="s">
        <v>9</v>
      </c>
      <c r="H182" t="s">
        <v>26</v>
      </c>
    </row>
    <row r="183" spans="1:8" x14ac:dyDescent="0.25">
      <c r="A183" s="4" t="str">
        <f>VLOOKUP(G183,'VLOOKUP Class Name Reference'!$A$2:$B$7, 2, FALSE)</f>
        <v>Non-solitary</v>
      </c>
      <c r="B183" s="4" t="str">
        <f>VLOOKUP(H183,'VLOOKUP Var Name Reference'!$A$2:$B$48,2,FALSE)</f>
        <v>Home choice: Affordability</v>
      </c>
      <c r="C183" s="1">
        <v>-0.13500000000000001</v>
      </c>
      <c r="D183" s="1">
        <v>0.11799999999999999</v>
      </c>
      <c r="E183" s="1">
        <v>-1.137</v>
      </c>
      <c r="F183" s="1">
        <v>0.255</v>
      </c>
      <c r="G183" t="s">
        <v>9</v>
      </c>
      <c r="H183" t="s">
        <v>27</v>
      </c>
    </row>
    <row r="184" spans="1:8" x14ac:dyDescent="0.25">
      <c r="A184" s="4" t="str">
        <f>VLOOKUP(G184,'VLOOKUP Class Name Reference'!$A$2:$B$7, 2, FALSE)</f>
        <v>Non-solitary</v>
      </c>
      <c r="B184" s="4" t="str">
        <f>VLOOKUP(H184,'VLOOKUP Var Name Reference'!$A$2:$B$48,2,FALSE)</f>
        <v>Home choice: Being close to family or friends</v>
      </c>
      <c r="C184" s="1">
        <v>0.02</v>
      </c>
      <c r="D184" s="1">
        <v>8.2000000000000003E-2</v>
      </c>
      <c r="E184" s="1">
        <v>0.24399999999999999</v>
      </c>
      <c r="F184" s="1">
        <v>0.80700000000000005</v>
      </c>
      <c r="G184" t="s">
        <v>9</v>
      </c>
      <c r="H184" t="s">
        <v>28</v>
      </c>
    </row>
    <row r="185" spans="1:8" x14ac:dyDescent="0.25">
      <c r="A185" s="4" t="str">
        <f>VLOOKUP(G185,'VLOOKUP Class Name Reference'!$A$2:$B$7, 2, FALSE)</f>
        <v>Non-solitary</v>
      </c>
      <c r="B185" s="4" t="str">
        <f>VLOOKUP(H185,'VLOOKUP Var Name Reference'!$A$2:$B$48,2,FALSE)</f>
        <v>Home choice: Being close to the highway</v>
      </c>
      <c r="C185" s="1">
        <v>4.2000000000000003E-2</v>
      </c>
      <c r="D185" s="1">
        <v>8.3000000000000004E-2</v>
      </c>
      <c r="E185" s="1">
        <v>0.505</v>
      </c>
      <c r="F185" s="1">
        <v>0.61399999999999999</v>
      </c>
      <c r="G185" t="s">
        <v>9</v>
      </c>
      <c r="H185" t="s">
        <v>29</v>
      </c>
    </row>
    <row r="186" spans="1:8" x14ac:dyDescent="0.25">
      <c r="A186" s="4" t="str">
        <f>VLOOKUP(G186,'VLOOKUP Class Name Reference'!$A$2:$B$7, 2, FALSE)</f>
        <v>Non-solitary</v>
      </c>
      <c r="B186" s="4" t="str">
        <f>VLOOKUP(H186,'VLOOKUP Var Name Reference'!$A$2:$B$48,2,FALSE)</f>
        <v>Home choice: Quality of schools (K-12)</v>
      </c>
      <c r="C186" s="1">
        <v>0.17799999999999999</v>
      </c>
      <c r="D186" s="1">
        <v>9.4E-2</v>
      </c>
      <c r="E186" s="1">
        <v>1.885</v>
      </c>
      <c r="F186" s="1">
        <v>5.8999999999999997E-2</v>
      </c>
      <c r="G186" t="s">
        <v>9</v>
      </c>
      <c r="H186" t="s">
        <v>30</v>
      </c>
    </row>
    <row r="187" spans="1:8" x14ac:dyDescent="0.25">
      <c r="A187" s="4" t="str">
        <f>VLOOKUP(G187,'VLOOKUP Class Name Reference'!$A$2:$B$7, 2, FALSE)</f>
        <v>Non-solitary</v>
      </c>
      <c r="B187" s="4" t="str">
        <f>VLOOKUP(H187,'VLOOKUP Var Name Reference'!$A$2:$B$48,2,FALSE)</f>
        <v>Home choice: Space &amp; separation from others</v>
      </c>
      <c r="C187" s="1">
        <v>9.5000000000000001E-2</v>
      </c>
      <c r="D187" s="1">
        <v>8.4000000000000005E-2</v>
      </c>
      <c r="E187" s="1">
        <v>1.131</v>
      </c>
      <c r="F187" s="1">
        <v>0.25800000000000001</v>
      </c>
      <c r="G187" t="s">
        <v>9</v>
      </c>
      <c r="H187" t="s">
        <v>31</v>
      </c>
    </row>
    <row r="188" spans="1:8" x14ac:dyDescent="0.25">
      <c r="A188" s="4" t="str">
        <f>VLOOKUP(G188,'VLOOKUP Class Name Reference'!$A$2:$B$7, 2, FALSE)</f>
        <v>Non-solitary</v>
      </c>
      <c r="B188" s="4" t="str">
        <f>VLOOKUP(H188,'VLOOKUP Var Name Reference'!$A$2:$B$48,2,FALSE)</f>
        <v>Home choice: Close to public transit</v>
      </c>
      <c r="C188" s="1">
        <v>-1.7999999999999999E-2</v>
      </c>
      <c r="D188" s="1">
        <v>9.2999999999999999E-2</v>
      </c>
      <c r="E188" s="1">
        <v>-0.19700000000000001</v>
      </c>
      <c r="F188" s="1">
        <v>0.84399999999999997</v>
      </c>
      <c r="G188" t="s">
        <v>9</v>
      </c>
      <c r="H188" t="s">
        <v>32</v>
      </c>
    </row>
    <row r="189" spans="1:8" x14ac:dyDescent="0.25">
      <c r="A189" s="4" t="str">
        <f>VLOOKUP(G189,'VLOOKUP Class Name Reference'!$A$2:$B$7, 2, FALSE)</f>
        <v>Non-solitary</v>
      </c>
      <c r="B189" s="4" t="str">
        <f>VLOOKUP(H189,'VLOOKUP Var Name Reference'!$A$2:$B$48,2,FALSE)</f>
        <v>Home choice: Walkable neighborhood, near local activities</v>
      </c>
      <c r="C189" s="1">
        <v>8.9999999999999993E-3</v>
      </c>
      <c r="D189" s="1">
        <v>0.10100000000000001</v>
      </c>
      <c r="E189" s="1">
        <v>9.4E-2</v>
      </c>
      <c r="F189" s="1">
        <v>0.92500000000000004</v>
      </c>
      <c r="G189" t="s">
        <v>9</v>
      </c>
      <c r="H189" t="s">
        <v>33</v>
      </c>
    </row>
    <row r="190" spans="1:8" x14ac:dyDescent="0.25">
      <c r="A190" s="4" t="str">
        <f>VLOOKUP(G190,'VLOOKUP Class Name Reference'!$A$2:$B$7, 2, FALSE)</f>
        <v>Non-solitary</v>
      </c>
      <c r="B190" s="4" t="str">
        <f>VLOOKUP(H190,'VLOOKUP Var Name Reference'!$A$2:$B$48,2,FALSE)</f>
        <v>Only uses car</v>
      </c>
      <c r="C190" s="1">
        <v>0.38400000000000001</v>
      </c>
      <c r="D190" s="1">
        <v>8.8999999999999996E-2</v>
      </c>
      <c r="E190" s="1">
        <v>4.3040000000000003</v>
      </c>
      <c r="F190" s="1">
        <v>0</v>
      </c>
      <c r="G190" t="s">
        <v>9</v>
      </c>
      <c r="H190" t="s">
        <v>34</v>
      </c>
    </row>
    <row r="191" spans="1:8" x14ac:dyDescent="0.25">
      <c r="A191" s="4" t="str">
        <f>VLOOKUP(G191,'VLOOKUP Class Name Reference'!$A$2:$B$7, 2, FALSE)</f>
        <v>Non-solitary</v>
      </c>
      <c r="B191" s="4" t="str">
        <f>VLOOKUP(H191,'VLOOKUP Var Name Reference'!$A$2:$B$48,2,FALSE)</f>
        <v>Race: White</v>
      </c>
      <c r="C191" s="1">
        <v>0.158</v>
      </c>
      <c r="D191" s="1">
        <v>0.14099999999999999</v>
      </c>
      <c r="E191" s="1">
        <v>1.115</v>
      </c>
      <c r="F191" s="1">
        <v>0.26500000000000001</v>
      </c>
      <c r="G191" t="s">
        <v>9</v>
      </c>
      <c r="H191" t="s">
        <v>35</v>
      </c>
    </row>
    <row r="192" spans="1:8" x14ac:dyDescent="0.25">
      <c r="A192" s="4" t="str">
        <f>VLOOKUP(G192,'VLOOKUP Class Name Reference'!$A$2:$B$7, 2, FALSE)</f>
        <v>Non-solitary</v>
      </c>
      <c r="B192" s="4" t="str">
        <f>VLOOKUP(H192,'VLOOKUP Var Name Reference'!$A$2:$B$48,2,FALSE)</f>
        <v>Race: Asian</v>
      </c>
      <c r="C192" s="1">
        <v>0.186</v>
      </c>
      <c r="D192" s="1">
        <v>0.17599999999999999</v>
      </c>
      <c r="E192" s="1">
        <v>1.0609999999999999</v>
      </c>
      <c r="F192" s="1">
        <v>0.28799999999999998</v>
      </c>
      <c r="G192" t="s">
        <v>9</v>
      </c>
      <c r="H192" t="s">
        <v>36</v>
      </c>
    </row>
    <row r="193" spans="1:8" x14ac:dyDescent="0.25">
      <c r="A193" s="4" t="str">
        <f>VLOOKUP(G193,'VLOOKUP Class Name Reference'!$A$2:$B$7, 2, FALSE)</f>
        <v>Non-solitary</v>
      </c>
      <c r="B193" s="4" t="str">
        <f>VLOOKUP(H193,'VLOOKUP Var Name Reference'!$A$2:$B$48,2,FALSE)</f>
        <v>Race: Hispanic</v>
      </c>
      <c r="C193" s="1">
        <v>0.46800000000000003</v>
      </c>
      <c r="D193" s="1">
        <v>0.26300000000000001</v>
      </c>
      <c r="E193" s="1">
        <v>1.7789999999999999</v>
      </c>
      <c r="F193" s="1">
        <v>7.4999999999999997E-2</v>
      </c>
      <c r="G193" t="s">
        <v>9</v>
      </c>
      <c r="H193" t="s">
        <v>37</v>
      </c>
    </row>
    <row r="194" spans="1:8" x14ac:dyDescent="0.25">
      <c r="A194" s="4" t="str">
        <f>VLOOKUP(G194,'VLOOKUP Class Name Reference'!$A$2:$B$7, 2, FALSE)</f>
        <v>Non-solitary</v>
      </c>
      <c r="B194" s="4" t="str">
        <f>VLOOKUP(H194,'VLOOKUP Var Name Reference'!$A$2:$B$48,2,FALSE)</f>
        <v>Race: Black</v>
      </c>
      <c r="C194" s="1">
        <v>-5.1999999999999998E-2</v>
      </c>
      <c r="D194" s="1">
        <v>0.29599999999999999</v>
      </c>
      <c r="E194" s="1">
        <v>-0.17699999999999999</v>
      </c>
      <c r="F194" s="1">
        <v>0.86</v>
      </c>
      <c r="G194" t="s">
        <v>9</v>
      </c>
      <c r="H194" t="s">
        <v>38</v>
      </c>
    </row>
    <row r="195" spans="1:8" x14ac:dyDescent="0.25">
      <c r="A195" s="4" t="str">
        <f>VLOOKUP(G195,'VLOOKUP Class Name Reference'!$A$2:$B$7, 2, FALSE)</f>
        <v>Non-solitary</v>
      </c>
      <c r="B195" s="4" t="str">
        <f>VLOOKUP(H195,'VLOOKUP Var Name Reference'!$A$2:$B$48,2,FALSE)</f>
        <v>Age 18–34</v>
      </c>
      <c r="C195" s="1">
        <v>0.81299999999999994</v>
      </c>
      <c r="D195" s="1">
        <v>0.15</v>
      </c>
      <c r="E195" s="1">
        <v>5.4050000000000002</v>
      </c>
      <c r="F195" s="1">
        <v>0</v>
      </c>
      <c r="G195" t="s">
        <v>9</v>
      </c>
      <c r="H195" t="s">
        <v>48</v>
      </c>
    </row>
    <row r="196" spans="1:8" x14ac:dyDescent="0.25">
      <c r="A196" s="4" t="str">
        <f>VLOOKUP(G196,'VLOOKUP Class Name Reference'!$A$2:$B$7, 2, FALSE)</f>
        <v>Non-solitary</v>
      </c>
      <c r="B196" s="4" t="str">
        <f>VLOOKUP(H196,'VLOOKUP Var Name Reference'!$A$2:$B$48,2,FALSE)</f>
        <v>Age 35–64</v>
      </c>
      <c r="C196" s="1">
        <v>0.53800000000000003</v>
      </c>
      <c r="D196" s="1">
        <v>0.13100000000000001</v>
      </c>
      <c r="E196" s="1">
        <v>4.0990000000000002</v>
      </c>
      <c r="F196" s="1">
        <v>0</v>
      </c>
      <c r="G196" t="s">
        <v>9</v>
      </c>
      <c r="H196" t="s">
        <v>49</v>
      </c>
    </row>
    <row r="197" spans="1:8" x14ac:dyDescent="0.25">
      <c r="A197" s="4" t="str">
        <f>VLOOKUP(G197,'VLOOKUP Class Name Reference'!$A$2:$B$7, 2, FALSE)</f>
        <v>Non-solitary</v>
      </c>
      <c r="B197" s="4" t="str">
        <f>VLOOKUP(H197,'VLOOKUP Var Name Reference'!$A$2:$B$48,2,FALSE)</f>
        <v>At least 1 vehicle per adult in HH</v>
      </c>
      <c r="C197" s="1">
        <v>-0.84299999999999997</v>
      </c>
      <c r="D197" s="1">
        <v>0.10299999999999999</v>
      </c>
      <c r="E197" s="1">
        <v>-8.2040000000000006</v>
      </c>
      <c r="F197" s="1">
        <v>0</v>
      </c>
      <c r="G197" t="s">
        <v>9</v>
      </c>
      <c r="H197" t="s">
        <v>66</v>
      </c>
    </row>
    <row r="198" spans="1:8" x14ac:dyDescent="0.25">
      <c r="A198" s="4" t="str">
        <f>VLOOKUP(G198,'VLOOKUP Class Name Reference'!$A$2:$B$7, 2, FALSE)</f>
        <v>Non-solitary</v>
      </c>
      <c r="B198" s="4" t="str">
        <f>VLOOKUP(H198,'VLOOKUP Var Name Reference'!$A$2:$B$48,2,FALSE)</f>
        <v>Carless household</v>
      </c>
      <c r="C198" s="1">
        <v>13.875999999999999</v>
      </c>
      <c r="D198" s="1">
        <v>0</v>
      </c>
      <c r="E198" s="1">
        <v>0</v>
      </c>
      <c r="F198" s="1">
        <v>1</v>
      </c>
      <c r="G198" t="s">
        <v>9</v>
      </c>
      <c r="H198" t="s">
        <v>67</v>
      </c>
    </row>
    <row r="199" spans="1:8" x14ac:dyDescent="0.25">
      <c r="A199" s="4" t="str">
        <f>VLOOKUP(G199,'VLOOKUP Class Name Reference'!$A$2:$B$7, 2, FALSE)</f>
        <v>Non-solitary</v>
      </c>
      <c r="B199" s="4" t="str">
        <f>VLOOKUP(H199,'VLOOKUP Var Name Reference'!$A$2:$B$48,2,FALSE)</f>
        <v>Female</v>
      </c>
      <c r="C199" s="1">
        <v>-1.639</v>
      </c>
      <c r="D199" s="1">
        <v>0.55100000000000005</v>
      </c>
      <c r="E199" s="1">
        <v>-2.9740000000000002</v>
      </c>
      <c r="F199" s="1">
        <v>3.0000000000000001E-3</v>
      </c>
      <c r="G199" t="s">
        <v>9</v>
      </c>
      <c r="H199" t="s">
        <v>39</v>
      </c>
    </row>
    <row r="200" spans="1:8" x14ac:dyDescent="0.25">
      <c r="A200" s="4" t="str">
        <f>VLOOKUP(G200,'VLOOKUP Class Name Reference'!$A$2:$B$7, 2, FALSE)</f>
        <v>Non-solitary</v>
      </c>
      <c r="B200" s="4" t="str">
        <f>VLOOKUP(H200,'VLOOKUP Var Name Reference'!$A$2:$B$48,2,FALSE)</f>
        <v>Worker</v>
      </c>
      <c r="C200" s="1">
        <v>-0.51300000000000001</v>
      </c>
      <c r="D200" s="1">
        <v>0.125</v>
      </c>
      <c r="E200" s="1">
        <v>-4.0869999999999997</v>
      </c>
      <c r="F200" s="1">
        <v>0</v>
      </c>
      <c r="G200" t="s">
        <v>9</v>
      </c>
      <c r="H200" t="s">
        <v>41</v>
      </c>
    </row>
    <row r="201" spans="1:8" x14ac:dyDescent="0.25">
      <c r="A201" s="4" t="str">
        <f>VLOOKUP(G201,'VLOOKUP Class Name Reference'!$A$2:$B$7, 2, FALSE)</f>
        <v>Non-solitary</v>
      </c>
      <c r="B201" s="4" t="str">
        <f>VLOOKUP(H201,'VLOOKUP Var Name Reference'!$A$2:$B$48,2,FALSE)</f>
        <v>Income below the SSS</v>
      </c>
      <c r="C201" s="1">
        <v>-0.52300000000000002</v>
      </c>
      <c r="D201" s="1">
        <v>0.13600000000000001</v>
      </c>
      <c r="E201" s="1">
        <v>-3.847</v>
      </c>
      <c r="F201" s="1">
        <v>0</v>
      </c>
      <c r="G201" t="s">
        <v>9</v>
      </c>
      <c r="H201" t="s">
        <v>42</v>
      </c>
    </row>
    <row r="202" spans="1:8" x14ac:dyDescent="0.25">
      <c r="A202" s="4" t="str">
        <f>VLOOKUP(G202,'VLOOKUP Class Name Reference'!$A$2:$B$7, 2, FALSE)</f>
        <v>Non-solitary</v>
      </c>
      <c r="B202" s="4" t="str">
        <f>VLOOKUP(H202,'VLOOKUP Var Name Reference'!$A$2:$B$48,2,FALSE)</f>
        <v>Minors age 0–4 in household</v>
      </c>
      <c r="C202" s="1">
        <v>1.155</v>
      </c>
      <c r="D202" s="1">
        <v>0.13400000000000001</v>
      </c>
      <c r="E202" s="1">
        <v>8.6489999999999991</v>
      </c>
      <c r="F202" s="1">
        <v>0</v>
      </c>
      <c r="G202" t="s">
        <v>9</v>
      </c>
      <c r="H202" t="s">
        <v>43</v>
      </c>
    </row>
    <row r="203" spans="1:8" x14ac:dyDescent="0.25">
      <c r="A203" s="4" t="str">
        <f>VLOOKUP(G203,'VLOOKUP Class Name Reference'!$A$2:$B$7, 2, FALSE)</f>
        <v>Non-solitary</v>
      </c>
      <c r="B203" s="4" t="str">
        <f>VLOOKUP(H203,'VLOOKUP Var Name Reference'!$A$2:$B$48,2,FALSE)</f>
        <v>Minors age 5–15 in household</v>
      </c>
      <c r="C203" s="1">
        <v>1.456</v>
      </c>
      <c r="D203" s="1">
        <v>0.13</v>
      </c>
      <c r="E203" s="1">
        <v>11.175000000000001</v>
      </c>
      <c r="F203" s="1">
        <v>0</v>
      </c>
      <c r="G203" t="s">
        <v>9</v>
      </c>
      <c r="H203" t="s">
        <v>44</v>
      </c>
    </row>
    <row r="204" spans="1:8" x14ac:dyDescent="0.25">
      <c r="A204" s="4" t="str">
        <f>VLOOKUP(G204,'VLOOKUP Class Name Reference'!$A$2:$B$7, 2, FALSE)</f>
        <v>Non-solitary</v>
      </c>
      <c r="B204" s="4" t="str">
        <f>VLOOKUP(H204,'VLOOKUP Var Name Reference'!$A$2:$B$48,2,FALSE)</f>
        <v>Minors age 16–17 in household</v>
      </c>
      <c r="C204" s="1">
        <v>0.74399999999999999</v>
      </c>
      <c r="D204" s="1">
        <v>0.25700000000000001</v>
      </c>
      <c r="E204" s="1">
        <v>2.8959999999999999</v>
      </c>
      <c r="F204" s="1">
        <v>4.0000000000000001E-3</v>
      </c>
      <c r="G204" t="s">
        <v>9</v>
      </c>
      <c r="H204" t="s">
        <v>45</v>
      </c>
    </row>
    <row r="205" spans="1:8" x14ac:dyDescent="0.25">
      <c r="A205" s="4" t="str">
        <f>VLOOKUP(G205,'VLOOKUP Class Name Reference'!$A$2:$B$7, 2, FALSE)</f>
        <v>Non-solitary</v>
      </c>
      <c r="B205" s="4" t="str">
        <f>VLOOKUP(H205,'VLOOKUP Var Name Reference'!$A$2:$B$48,2,FALSE)</f>
        <v>Has driver's license</v>
      </c>
      <c r="C205" s="1">
        <v>1.089</v>
      </c>
      <c r="D205" s="1">
        <v>1.218</v>
      </c>
      <c r="E205" s="1">
        <v>0.89400000000000002</v>
      </c>
      <c r="F205" s="1">
        <v>0.371</v>
      </c>
      <c r="G205" t="s">
        <v>9</v>
      </c>
      <c r="H205" t="s">
        <v>46</v>
      </c>
    </row>
    <row r="206" spans="1:8" x14ac:dyDescent="0.25">
      <c r="A206" s="4" t="str">
        <f>VLOOKUP(G206,'VLOOKUP Class Name Reference'!$A$2:$B$7, 2, FALSE)</f>
        <v>Non-solitary</v>
      </c>
      <c r="B206" s="4" t="str">
        <f>VLOOKUP(H206,'VLOOKUP Var Name Reference'!$A$2:$B$48,2,FALSE)</f>
        <v>Sequence: Home day</v>
      </c>
      <c r="C206" s="1">
        <v>-0.86799999999999999</v>
      </c>
      <c r="D206" s="1">
        <v>0.375</v>
      </c>
      <c r="E206" s="1">
        <v>-2.3130000000000002</v>
      </c>
      <c r="F206" s="1">
        <v>2.1000000000000001E-2</v>
      </c>
      <c r="G206" t="s">
        <v>9</v>
      </c>
      <c r="H206" t="s">
        <v>71</v>
      </c>
    </row>
    <row r="207" spans="1:8" x14ac:dyDescent="0.25">
      <c r="A207" s="4" t="str">
        <f>VLOOKUP(G207,'VLOOKUP Class Name Reference'!$A$2:$B$7, 2, FALSE)</f>
        <v>Non-solitary</v>
      </c>
      <c r="B207" s="4" t="str">
        <f>VLOOKUP(H207,'VLOOKUP Var Name Reference'!$A$2:$B$48,2,FALSE)</f>
        <v>Sequence: Typical work day</v>
      </c>
      <c r="C207" s="1">
        <v>-2.1539999999999999</v>
      </c>
      <c r="D207" s="1">
        <v>0.374</v>
      </c>
      <c r="E207" s="1">
        <v>-5.7629999999999999</v>
      </c>
      <c r="F207" s="1">
        <v>0</v>
      </c>
      <c r="G207" t="s">
        <v>9</v>
      </c>
      <c r="H207" t="s">
        <v>68</v>
      </c>
    </row>
    <row r="208" spans="1:8" x14ac:dyDescent="0.25">
      <c r="A208" s="4" t="str">
        <f>VLOOKUP(G208,'VLOOKUP Class Name Reference'!$A$2:$B$7, 2, FALSE)</f>
        <v>Non-solitary</v>
      </c>
      <c r="B208" s="4" t="str">
        <f>VLOOKUP(H208,'VLOOKUP Var Name Reference'!$A$2:$B$48,2,FALSE)</f>
        <v>Sequence: School day</v>
      </c>
      <c r="C208" s="1">
        <v>-1.911</v>
      </c>
      <c r="D208" s="1">
        <v>0.64300000000000002</v>
      </c>
      <c r="E208" s="1">
        <v>-2.972</v>
      </c>
      <c r="F208" s="1">
        <v>3.0000000000000001E-3</v>
      </c>
      <c r="G208" t="s">
        <v>9</v>
      </c>
      <c r="H208" t="s">
        <v>69</v>
      </c>
    </row>
    <row r="209" spans="1:8" x14ac:dyDescent="0.25">
      <c r="A209" s="4" t="str">
        <f>VLOOKUP(G209,'VLOOKUP Class Name Reference'!$A$2:$B$7, 2, FALSE)</f>
        <v>Non-solitary</v>
      </c>
      <c r="B209" s="4" t="str">
        <f>VLOOKUP(H209,'VLOOKUP Var Name Reference'!$A$2:$B$48,2,FALSE)</f>
        <v>Sequence: Errands day</v>
      </c>
      <c r="C209" s="1">
        <v>-1.486</v>
      </c>
      <c r="D209" s="1">
        <v>0.40500000000000003</v>
      </c>
      <c r="E209" s="1">
        <v>-3.6709999999999998</v>
      </c>
      <c r="F209" s="1">
        <v>0</v>
      </c>
      <c r="G209" t="s">
        <v>9</v>
      </c>
      <c r="H209" t="s">
        <v>70</v>
      </c>
    </row>
    <row r="210" spans="1:8" x14ac:dyDescent="0.25">
      <c r="A210" s="4" t="str">
        <f>VLOOKUP(G210,'VLOOKUP Class Name Reference'!$A$2:$B$7, 2, FALSE)</f>
        <v>Non-solitary</v>
      </c>
      <c r="B210" s="4" t="str">
        <f>VLOOKUP(H210,'VLOOKUP Var Name Reference'!$A$2:$B$48,2,FALSE)</f>
        <v>Sequence: Atypical work day</v>
      </c>
      <c r="C210" s="1">
        <v>-2.5859999999999999</v>
      </c>
      <c r="D210" s="1">
        <v>0.49199999999999999</v>
      </c>
      <c r="E210" s="1">
        <v>-5.2610000000000001</v>
      </c>
      <c r="F210" s="1">
        <v>0</v>
      </c>
      <c r="G210" t="s">
        <v>9</v>
      </c>
      <c r="H210" t="s">
        <v>72</v>
      </c>
    </row>
    <row r="211" spans="1:8" x14ac:dyDescent="0.25">
      <c r="A211" s="4" t="str">
        <f>VLOOKUP(G211,'VLOOKUP Class Name Reference'!$A$2:$B$7, 2, FALSE)</f>
        <v>Non-solitary</v>
      </c>
      <c r="B211" s="4" t="str">
        <f>VLOOKUP(H211,'VLOOKUP Var Name Reference'!$A$2:$B$48,2,FALSE)</f>
        <v>Complexity (measure of how complex their day is)</v>
      </c>
      <c r="C211" s="1">
        <v>28.95</v>
      </c>
      <c r="D211" s="1">
        <v>2.4620000000000002</v>
      </c>
      <c r="E211" s="1">
        <v>11.759</v>
      </c>
      <c r="F211" s="1">
        <v>0</v>
      </c>
      <c r="G211" t="s">
        <v>9</v>
      </c>
      <c r="H211" t="s">
        <v>47</v>
      </c>
    </row>
    <row r="212" spans="1:8" x14ac:dyDescent="0.25">
      <c r="A212" s="4" t="str">
        <f>VLOOKUP(G212,'VLOOKUP Class Name Reference'!$A$2:$B$7, 2, FALSE)</f>
        <v>Non-solitary</v>
      </c>
      <c r="B212" s="4" t="str">
        <f>VLOOKUP(H212,'VLOOKUP Var Name Reference'!$A$2:$B$48,2,FALSE)</f>
        <v>Interaction: Home day sequence and female</v>
      </c>
      <c r="C212" s="1">
        <v>1.4379999999999999</v>
      </c>
      <c r="D212" s="1">
        <v>0.56399999999999995</v>
      </c>
      <c r="E212" s="1">
        <v>2.548</v>
      </c>
      <c r="F212" s="1">
        <v>1.0999999999999999E-2</v>
      </c>
      <c r="G212" t="s">
        <v>9</v>
      </c>
      <c r="H212" t="s">
        <v>113</v>
      </c>
    </row>
    <row r="213" spans="1:8" x14ac:dyDescent="0.25">
      <c r="A213" s="4" t="str">
        <f>VLOOKUP(G213,'VLOOKUP Class Name Reference'!$A$2:$B$7, 2, FALSE)</f>
        <v>Non-solitary</v>
      </c>
      <c r="B213" s="4" t="str">
        <f>VLOOKUP(H213,'VLOOKUP Var Name Reference'!$A$2:$B$48,2,FALSE)</f>
        <v>Interaction: Typical work day sequence and female</v>
      </c>
      <c r="C213" s="1">
        <v>1.7330000000000001</v>
      </c>
      <c r="D213" s="1">
        <v>0.56299999999999994</v>
      </c>
      <c r="E213" s="1">
        <v>3.0760000000000001</v>
      </c>
      <c r="F213" s="1">
        <v>2E-3</v>
      </c>
      <c r="G213" t="s">
        <v>9</v>
      </c>
      <c r="H213" t="s">
        <v>114</v>
      </c>
    </row>
    <row r="214" spans="1:8" x14ac:dyDescent="0.25">
      <c r="A214" s="4" t="str">
        <f>VLOOKUP(G214,'VLOOKUP Class Name Reference'!$A$2:$B$7, 2, FALSE)</f>
        <v>Non-solitary</v>
      </c>
      <c r="B214" s="4" t="str">
        <f>VLOOKUP(H214,'VLOOKUP Var Name Reference'!$A$2:$B$48,2,FALSE)</f>
        <v>Interaction: School day sequence and female</v>
      </c>
      <c r="C214" s="1">
        <v>1.1599999999999999</v>
      </c>
      <c r="D214" s="1">
        <v>1.226</v>
      </c>
      <c r="E214" s="1">
        <v>0.94599999999999995</v>
      </c>
      <c r="F214" s="1">
        <v>0.34399999999999997</v>
      </c>
      <c r="G214" t="s">
        <v>9</v>
      </c>
      <c r="H214" t="s">
        <v>115</v>
      </c>
    </row>
    <row r="215" spans="1:8" x14ac:dyDescent="0.25">
      <c r="A215" s="4" t="str">
        <f>VLOOKUP(G215,'VLOOKUP Class Name Reference'!$A$2:$B$7, 2, FALSE)</f>
        <v>Non-solitary</v>
      </c>
      <c r="B215" s="4" t="str">
        <f>VLOOKUP(H215,'VLOOKUP Var Name Reference'!$A$2:$B$48,2,FALSE)</f>
        <v>Interaction: Errands day sequence and female</v>
      </c>
      <c r="C215" s="1">
        <v>1.885</v>
      </c>
      <c r="D215" s="1">
        <v>0.60199999999999998</v>
      </c>
      <c r="E215" s="1">
        <v>3.13</v>
      </c>
      <c r="F215" s="1">
        <v>2E-3</v>
      </c>
      <c r="G215" t="s">
        <v>9</v>
      </c>
      <c r="H215" t="s">
        <v>116</v>
      </c>
    </row>
    <row r="216" spans="1:8" x14ac:dyDescent="0.25">
      <c r="A216" s="4" t="str">
        <f>VLOOKUP(G216,'VLOOKUP Class Name Reference'!$A$2:$B$7, 2, FALSE)</f>
        <v>Non-solitary</v>
      </c>
      <c r="B216" s="4" t="str">
        <f>VLOOKUP(H216,'VLOOKUP Var Name Reference'!$A$2:$B$48,2,FALSE)</f>
        <v>Interaction: Atypical work day sequence and female</v>
      </c>
      <c r="C216" s="1">
        <v>2.4860000000000002</v>
      </c>
      <c r="D216" s="1">
        <v>0.754</v>
      </c>
      <c r="E216" s="1">
        <v>3.3</v>
      </c>
      <c r="F216" s="1">
        <v>1E-3</v>
      </c>
      <c r="G216" t="s">
        <v>9</v>
      </c>
      <c r="H216" t="s">
        <v>117</v>
      </c>
    </row>
    <row r="217" spans="1:8" x14ac:dyDescent="0.25">
      <c r="A217" t="s">
        <v>10</v>
      </c>
      <c r="B217" t="s">
        <v>12</v>
      </c>
      <c r="C217" s="1">
        <v>0.19500000000000001</v>
      </c>
      <c r="D217" s="1">
        <v>1.1060000000000001</v>
      </c>
      <c r="E217" s="1">
        <v>0.17599999999999999</v>
      </c>
      <c r="F217" s="1">
        <v>0.86</v>
      </c>
      <c r="G217" t="s">
        <v>10</v>
      </c>
      <c r="H217" t="s">
        <v>12</v>
      </c>
    </row>
    <row r="218" spans="1:8" x14ac:dyDescent="0.25">
      <c r="A218" t="s">
        <v>10</v>
      </c>
      <c r="B218" t="s">
        <v>13</v>
      </c>
      <c r="C218" s="1">
        <v>5.2039999999999997</v>
      </c>
      <c r="D218" s="1">
        <v>0.90500000000000003</v>
      </c>
      <c r="E218" s="1">
        <v>5.75</v>
      </c>
      <c r="F218" s="1">
        <v>0</v>
      </c>
      <c r="G218" t="s">
        <v>10</v>
      </c>
      <c r="H218" t="s">
        <v>13</v>
      </c>
    </row>
    <row r="219" spans="1:8" x14ac:dyDescent="0.25">
      <c r="A219" t="s">
        <v>10</v>
      </c>
      <c r="B219" t="s">
        <v>14</v>
      </c>
      <c r="C219" s="1">
        <v>-1.335</v>
      </c>
      <c r="D219" s="1">
        <v>0.90700000000000003</v>
      </c>
      <c r="E219" s="1">
        <v>-1.4730000000000001</v>
      </c>
      <c r="F219" s="1">
        <v>0.14099999999999999</v>
      </c>
      <c r="G219" t="s">
        <v>10</v>
      </c>
      <c r="H219" t="s">
        <v>14</v>
      </c>
    </row>
    <row r="220" spans="1:8" x14ac:dyDescent="0.25">
      <c r="A220" t="s">
        <v>10</v>
      </c>
      <c r="B220" t="s">
        <v>15</v>
      </c>
      <c r="C220" s="1">
        <v>2.6930000000000001</v>
      </c>
      <c r="D220" s="1">
        <v>1.004</v>
      </c>
      <c r="E220" s="1">
        <v>2.6819999999999999</v>
      </c>
      <c r="F220" s="1">
        <v>7.0000000000000001E-3</v>
      </c>
      <c r="G220" t="s">
        <v>10</v>
      </c>
      <c r="H220" t="s">
        <v>15</v>
      </c>
    </row>
    <row r="221" spans="1:8" x14ac:dyDescent="0.25">
      <c r="A221" t="s">
        <v>10</v>
      </c>
      <c r="B221" t="s">
        <v>50</v>
      </c>
      <c r="C221" s="1">
        <v>-1.486</v>
      </c>
      <c r="D221" s="1">
        <v>1.286</v>
      </c>
      <c r="E221" s="1">
        <v>-1.1559999999999999</v>
      </c>
      <c r="F221" s="1">
        <v>0.248</v>
      </c>
      <c r="G221" t="s">
        <v>10</v>
      </c>
      <c r="H221" t="s">
        <v>50</v>
      </c>
    </row>
  </sheetData>
  <conditionalFormatting sqref="F1">
    <cfRule type="cellIs" dxfId="7" priority="5" operator="lessThanOrEqual">
      <formula>0.05</formula>
    </cfRule>
  </conditionalFormatting>
  <conditionalFormatting pivot="1" sqref="L4:P46">
    <cfRule type="cellIs" dxfId="4" priority="3" operator="lessThanOrEqual">
      <formula>0.1</formula>
    </cfRule>
  </conditionalFormatting>
  <conditionalFormatting pivot="1" sqref="Q4:U46">
    <cfRule type="expression" dxfId="6" priority="2">
      <formula xml:space="preserve"> AND((Q4&gt;0), (L4&lt;=0.1))</formula>
    </cfRule>
  </conditionalFormatting>
  <conditionalFormatting pivot="1" sqref="Q4:U46">
    <cfRule type="expression" dxfId="5" priority="1">
      <formula>AND((Q4&lt;=0), (L4&lt;=0.1))</formula>
    </cfRule>
  </conditionalFormatting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E1CE-AE89-4C8E-9EE4-9AA266278DB3}">
  <dimension ref="A1:B7"/>
  <sheetViews>
    <sheetView workbookViewId="0">
      <selection activeCell="F17" sqref="F17"/>
    </sheetView>
  </sheetViews>
  <sheetFormatPr defaultRowHeight="15" x14ac:dyDescent="0.25"/>
  <cols>
    <col min="2" max="2" width="12" bestFit="1" customWidth="1"/>
  </cols>
  <sheetData>
    <row r="1" spans="1:2" x14ac:dyDescent="0.25">
      <c r="A1" s="7" t="s">
        <v>80</v>
      </c>
      <c r="B1" s="7" t="s">
        <v>81</v>
      </c>
    </row>
    <row r="2" spans="1:2" x14ac:dyDescent="0.25">
      <c r="A2" t="s">
        <v>0</v>
      </c>
      <c r="B2" t="s">
        <v>74</v>
      </c>
    </row>
    <row r="3" spans="1:2" x14ac:dyDescent="0.25">
      <c r="A3" t="s">
        <v>1</v>
      </c>
      <c r="B3" t="s">
        <v>75</v>
      </c>
    </row>
    <row r="4" spans="1:2" x14ac:dyDescent="0.25">
      <c r="A4" t="s">
        <v>2</v>
      </c>
      <c r="B4" t="s">
        <v>76</v>
      </c>
    </row>
    <row r="5" spans="1:2" x14ac:dyDescent="0.25">
      <c r="A5" t="s">
        <v>73</v>
      </c>
      <c r="B5" t="s">
        <v>77</v>
      </c>
    </row>
    <row r="6" spans="1:2" x14ac:dyDescent="0.25">
      <c r="A6" t="s">
        <v>3</v>
      </c>
      <c r="B6" t="s">
        <v>78</v>
      </c>
    </row>
    <row r="7" spans="1:2" x14ac:dyDescent="0.25">
      <c r="A7" t="s">
        <v>9</v>
      </c>
      <c r="B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8CD9-A943-411D-8171-7BE41763A913}">
  <dimension ref="A1:C172"/>
  <sheetViews>
    <sheetView topLeftCell="A11" workbookViewId="0">
      <selection activeCell="B21" sqref="B21"/>
    </sheetView>
  </sheetViews>
  <sheetFormatPr defaultRowHeight="15" x14ac:dyDescent="0.25"/>
  <cols>
    <col min="1" max="1" width="10.140625" bestFit="1" customWidth="1"/>
    <col min="2" max="2" width="54.140625" bestFit="1" customWidth="1"/>
    <col min="3" max="3" width="97.140625" bestFit="1" customWidth="1"/>
  </cols>
  <sheetData>
    <row r="1" spans="1:3" x14ac:dyDescent="0.25">
      <c r="A1" s="7" t="s">
        <v>84</v>
      </c>
      <c r="B1" s="7" t="s">
        <v>85</v>
      </c>
      <c r="C1" t="s">
        <v>86</v>
      </c>
    </row>
    <row r="2" spans="1:3" x14ac:dyDescent="0.25">
      <c r="A2" s="4" t="s">
        <v>18</v>
      </c>
      <c r="B2" t="s">
        <v>135</v>
      </c>
      <c r="C2" t="s">
        <v>135</v>
      </c>
    </row>
    <row r="3" spans="1:3" x14ac:dyDescent="0.25">
      <c r="A3" s="4" t="s">
        <v>19</v>
      </c>
      <c r="B3" t="s">
        <v>136</v>
      </c>
      <c r="C3" t="s">
        <v>136</v>
      </c>
    </row>
    <row r="4" spans="1:3" x14ac:dyDescent="0.25">
      <c r="A4" s="4" t="s">
        <v>20</v>
      </c>
      <c r="B4" t="s">
        <v>137</v>
      </c>
      <c r="C4" t="s">
        <v>137</v>
      </c>
    </row>
    <row r="5" spans="1:3" x14ac:dyDescent="0.25">
      <c r="A5" s="4" t="s">
        <v>21</v>
      </c>
      <c r="B5" t="s">
        <v>138</v>
      </c>
      <c r="C5" t="s">
        <v>138</v>
      </c>
    </row>
    <row r="6" spans="1:3" x14ac:dyDescent="0.25">
      <c r="A6" s="4" t="s">
        <v>22</v>
      </c>
      <c r="B6" t="s">
        <v>139</v>
      </c>
      <c r="C6" t="s">
        <v>139</v>
      </c>
    </row>
    <row r="7" spans="1:3" x14ac:dyDescent="0.25">
      <c r="A7" s="4" t="s">
        <v>23</v>
      </c>
      <c r="B7" t="s">
        <v>140</v>
      </c>
      <c r="C7" t="s">
        <v>140</v>
      </c>
    </row>
    <row r="8" spans="1:3" x14ac:dyDescent="0.25">
      <c r="A8" s="4" t="s">
        <v>24</v>
      </c>
      <c r="B8" t="s">
        <v>141</v>
      </c>
      <c r="C8" t="s">
        <v>141</v>
      </c>
    </row>
    <row r="9" spans="1:3" x14ac:dyDescent="0.25">
      <c r="A9" s="4" t="s">
        <v>25</v>
      </c>
      <c r="B9" t="s">
        <v>142</v>
      </c>
      <c r="C9" t="s">
        <v>142</v>
      </c>
    </row>
    <row r="10" spans="1:3" x14ac:dyDescent="0.25">
      <c r="A10" s="4" t="s">
        <v>26</v>
      </c>
      <c r="B10" t="s">
        <v>151</v>
      </c>
      <c r="C10" t="s">
        <v>87</v>
      </c>
    </row>
    <row r="11" spans="1:3" x14ac:dyDescent="0.25">
      <c r="A11" s="4" t="s">
        <v>27</v>
      </c>
      <c r="B11" t="s">
        <v>144</v>
      </c>
      <c r="C11" t="s">
        <v>88</v>
      </c>
    </row>
    <row r="12" spans="1:3" x14ac:dyDescent="0.25">
      <c r="A12" s="4" t="s">
        <v>28</v>
      </c>
      <c r="B12" t="s">
        <v>145</v>
      </c>
      <c r="C12" t="s">
        <v>89</v>
      </c>
    </row>
    <row r="13" spans="1:3" x14ac:dyDescent="0.25">
      <c r="A13" s="4" t="s">
        <v>29</v>
      </c>
      <c r="B13" t="s">
        <v>146</v>
      </c>
      <c r="C13" t="s">
        <v>90</v>
      </c>
    </row>
    <row r="14" spans="1:3" x14ac:dyDescent="0.25">
      <c r="A14" s="4" t="s">
        <v>30</v>
      </c>
      <c r="B14" t="s">
        <v>147</v>
      </c>
      <c r="C14" t="s">
        <v>91</v>
      </c>
    </row>
    <row r="15" spans="1:3" x14ac:dyDescent="0.25">
      <c r="A15" s="4" t="s">
        <v>31</v>
      </c>
      <c r="B15" t="s">
        <v>148</v>
      </c>
      <c r="C15" t="s">
        <v>92</v>
      </c>
    </row>
    <row r="16" spans="1:3" x14ac:dyDescent="0.25">
      <c r="A16" s="4" t="s">
        <v>32</v>
      </c>
      <c r="B16" t="s">
        <v>149</v>
      </c>
      <c r="C16" t="s">
        <v>93</v>
      </c>
    </row>
    <row r="17" spans="1:3" x14ac:dyDescent="0.25">
      <c r="A17" s="4" t="s">
        <v>33</v>
      </c>
      <c r="B17" t="s">
        <v>150</v>
      </c>
      <c r="C17" t="s">
        <v>94</v>
      </c>
    </row>
    <row r="18" spans="1:3" x14ac:dyDescent="0.25">
      <c r="A18" s="4" t="s">
        <v>34</v>
      </c>
      <c r="B18" t="s">
        <v>95</v>
      </c>
      <c r="C18" t="s">
        <v>95</v>
      </c>
    </row>
    <row r="19" spans="1:3" x14ac:dyDescent="0.25">
      <c r="A19" s="4" t="s">
        <v>35</v>
      </c>
      <c r="B19" t="s">
        <v>96</v>
      </c>
      <c r="C19" t="s">
        <v>96</v>
      </c>
    </row>
    <row r="20" spans="1:3" x14ac:dyDescent="0.25">
      <c r="A20" s="4" t="s">
        <v>36</v>
      </c>
      <c r="B20" t="s">
        <v>97</v>
      </c>
      <c r="C20" t="s">
        <v>97</v>
      </c>
    </row>
    <row r="21" spans="1:3" x14ac:dyDescent="0.25">
      <c r="A21" s="4" t="s">
        <v>37</v>
      </c>
      <c r="B21" t="s">
        <v>98</v>
      </c>
      <c r="C21" t="s">
        <v>98</v>
      </c>
    </row>
    <row r="22" spans="1:3" x14ac:dyDescent="0.25">
      <c r="A22" s="4" t="s">
        <v>38</v>
      </c>
      <c r="B22" t="s">
        <v>99</v>
      </c>
      <c r="C22" t="s">
        <v>99</v>
      </c>
    </row>
    <row r="23" spans="1:3" x14ac:dyDescent="0.25">
      <c r="A23" s="4" t="s">
        <v>118</v>
      </c>
      <c r="B23" t="s">
        <v>119</v>
      </c>
      <c r="C23" t="s">
        <v>119</v>
      </c>
    </row>
    <row r="24" spans="1:3" x14ac:dyDescent="0.25">
      <c r="A24" s="4" t="s">
        <v>48</v>
      </c>
      <c r="B24" t="s">
        <v>100</v>
      </c>
      <c r="C24" t="s">
        <v>100</v>
      </c>
    </row>
    <row r="25" spans="1:3" x14ac:dyDescent="0.25">
      <c r="A25" s="4" t="s">
        <v>49</v>
      </c>
      <c r="B25" t="s">
        <v>101</v>
      </c>
      <c r="C25" t="s">
        <v>101</v>
      </c>
    </row>
    <row r="26" spans="1:3" x14ac:dyDescent="0.25">
      <c r="A26" s="4" t="s">
        <v>120</v>
      </c>
      <c r="B26" t="s">
        <v>121</v>
      </c>
      <c r="C26" t="s">
        <v>121</v>
      </c>
    </row>
    <row r="27" spans="1:3" x14ac:dyDescent="0.25">
      <c r="A27" s="4" t="s">
        <v>66</v>
      </c>
      <c r="B27" t="s">
        <v>143</v>
      </c>
      <c r="C27" t="s">
        <v>124</v>
      </c>
    </row>
    <row r="28" spans="1:3" x14ac:dyDescent="0.25">
      <c r="A28" s="4" t="s">
        <v>67</v>
      </c>
      <c r="B28" t="s">
        <v>109</v>
      </c>
      <c r="C28" t="s">
        <v>109</v>
      </c>
    </row>
    <row r="29" spans="1:3" x14ac:dyDescent="0.25">
      <c r="A29" s="4" t="s">
        <v>39</v>
      </c>
      <c r="B29" t="s">
        <v>102</v>
      </c>
      <c r="C29" t="s">
        <v>102</v>
      </c>
    </row>
    <row r="30" spans="1:3" x14ac:dyDescent="0.25">
      <c r="A30" s="4" t="s">
        <v>41</v>
      </c>
      <c r="B30" t="s">
        <v>103</v>
      </c>
      <c r="C30" t="s">
        <v>103</v>
      </c>
    </row>
    <row r="31" spans="1:3" x14ac:dyDescent="0.25">
      <c r="A31" s="4" t="s">
        <v>42</v>
      </c>
      <c r="B31" t="s">
        <v>104</v>
      </c>
      <c r="C31" t="s">
        <v>104</v>
      </c>
    </row>
    <row r="32" spans="1:3" x14ac:dyDescent="0.25">
      <c r="A32" s="4" t="s">
        <v>43</v>
      </c>
      <c r="B32" t="s">
        <v>105</v>
      </c>
      <c r="C32" t="s">
        <v>105</v>
      </c>
    </row>
    <row r="33" spans="1:3" x14ac:dyDescent="0.25">
      <c r="A33" s="4" t="s">
        <v>44</v>
      </c>
      <c r="B33" t="s">
        <v>106</v>
      </c>
      <c r="C33" t="s">
        <v>106</v>
      </c>
    </row>
    <row r="34" spans="1:3" x14ac:dyDescent="0.25">
      <c r="A34" s="4" t="s">
        <v>45</v>
      </c>
      <c r="B34" t="s">
        <v>107</v>
      </c>
      <c r="C34" t="s">
        <v>107</v>
      </c>
    </row>
    <row r="35" spans="1:3" x14ac:dyDescent="0.25">
      <c r="A35" s="4" t="s">
        <v>46</v>
      </c>
      <c r="B35" t="s">
        <v>108</v>
      </c>
      <c r="C35" t="s">
        <v>108</v>
      </c>
    </row>
    <row r="36" spans="1:3" x14ac:dyDescent="0.25">
      <c r="A36" s="4" t="s">
        <v>71</v>
      </c>
      <c r="B36" t="s">
        <v>126</v>
      </c>
      <c r="C36" t="s">
        <v>126</v>
      </c>
    </row>
    <row r="37" spans="1:3" x14ac:dyDescent="0.25">
      <c r="A37" s="4" t="s">
        <v>68</v>
      </c>
      <c r="B37" t="s">
        <v>132</v>
      </c>
      <c r="C37" t="s">
        <v>132</v>
      </c>
    </row>
    <row r="38" spans="1:3" x14ac:dyDescent="0.25">
      <c r="A38" s="4" t="s">
        <v>69</v>
      </c>
      <c r="B38" t="s">
        <v>110</v>
      </c>
      <c r="C38" t="s">
        <v>110</v>
      </c>
    </row>
    <row r="39" spans="1:3" x14ac:dyDescent="0.25">
      <c r="A39" s="4" t="s">
        <v>70</v>
      </c>
      <c r="B39" t="s">
        <v>127</v>
      </c>
      <c r="C39" t="s">
        <v>127</v>
      </c>
    </row>
    <row r="40" spans="1:3" x14ac:dyDescent="0.25">
      <c r="A40" s="4" t="s">
        <v>72</v>
      </c>
      <c r="B40" t="s">
        <v>128</v>
      </c>
      <c r="C40" t="s">
        <v>128</v>
      </c>
    </row>
    <row r="41" spans="1:3" x14ac:dyDescent="0.25">
      <c r="A41" s="4" t="s">
        <v>111</v>
      </c>
      <c r="B41" t="s">
        <v>129</v>
      </c>
      <c r="C41" t="s">
        <v>129</v>
      </c>
    </row>
    <row r="42" spans="1:3" x14ac:dyDescent="0.25">
      <c r="A42" s="4" t="s">
        <v>122</v>
      </c>
      <c r="B42" t="s">
        <v>123</v>
      </c>
      <c r="C42" t="s">
        <v>123</v>
      </c>
    </row>
    <row r="43" spans="1:3" x14ac:dyDescent="0.25">
      <c r="A43" s="4" t="s">
        <v>47</v>
      </c>
      <c r="B43" t="s">
        <v>112</v>
      </c>
      <c r="C43" t="s">
        <v>112</v>
      </c>
    </row>
    <row r="44" spans="1:3" x14ac:dyDescent="0.25">
      <c r="A44" s="4" t="s">
        <v>113</v>
      </c>
      <c r="B44" t="s">
        <v>125</v>
      </c>
      <c r="C44" t="s">
        <v>125</v>
      </c>
    </row>
    <row r="45" spans="1:3" x14ac:dyDescent="0.25">
      <c r="A45" s="4" t="s">
        <v>114</v>
      </c>
      <c r="B45" t="s">
        <v>133</v>
      </c>
      <c r="C45" t="s">
        <v>133</v>
      </c>
    </row>
    <row r="46" spans="1:3" x14ac:dyDescent="0.25">
      <c r="A46" s="4" t="s">
        <v>115</v>
      </c>
      <c r="B46" t="s">
        <v>130</v>
      </c>
      <c r="C46" t="s">
        <v>130</v>
      </c>
    </row>
    <row r="47" spans="1:3" x14ac:dyDescent="0.25">
      <c r="A47" s="4" t="s">
        <v>116</v>
      </c>
      <c r="B47" t="s">
        <v>131</v>
      </c>
      <c r="C47" t="s">
        <v>131</v>
      </c>
    </row>
    <row r="48" spans="1:3" x14ac:dyDescent="0.25">
      <c r="A48" s="4" t="s">
        <v>117</v>
      </c>
      <c r="B48" t="s">
        <v>134</v>
      </c>
      <c r="C48" t="s">
        <v>134</v>
      </c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Model 3A 08-11-2021</vt:lpstr>
      <vt:lpstr>VLOOKUP Class Name Reference</vt:lpstr>
      <vt:lpstr>VLOOKUP Var Name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McBride Work</dc:creator>
  <cp:lastModifiedBy>McBride Work</cp:lastModifiedBy>
  <dcterms:created xsi:type="dcterms:W3CDTF">2021-11-01T23:24:40Z</dcterms:created>
  <dcterms:modified xsi:type="dcterms:W3CDTF">2021-11-09T02:33:15Z</dcterms:modified>
</cp:coreProperties>
</file>