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comments1.xml" ContentType="application/vnd.openxmlformats-officedocument.spreadsheetml.comments+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4.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pivotTables/pivotTable5.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pivotTables/pivotTable6.xml" ContentType="application/vnd.openxmlformats-officedocument.spreadsheetml.pivotTable+xml"/>
  <Override PartName="/xl/drawings/drawing4.xml" ContentType="application/vnd.openxmlformats-officedocument.drawing+xml"/>
  <Override PartName="/xl/slicers/slicer4.xml" ContentType="application/vnd.ms-excel.slicer+xml"/>
  <Override PartName="/xl/pivotTables/pivotTable7.xml" ContentType="application/vnd.openxmlformats-officedocument.spreadsheetml.pivotTable+xml"/>
  <Override PartName="/xl/drawings/drawing5.xml" ContentType="application/vnd.openxmlformats-officedocument.drawing+xml"/>
  <Override PartName="/xl/slicers/slicer5.xml" ContentType="application/vnd.ms-excel.slicer+xml"/>
  <Override PartName="/xl/pivotTables/pivotTable8.xml" ContentType="application/vnd.openxmlformats-officedocument.spreadsheetml.pivotTable+xml"/>
  <Override PartName="/xl/drawings/drawing6.xml" ContentType="application/vnd.openxmlformats-officedocument.drawing+xml"/>
  <Override PartName="/xl/slicers/slicer6.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hidePivotFieldList="1" defaultThemeVersion="166925"/>
  <mc:AlternateContent xmlns:mc="http://schemas.openxmlformats.org/markup-compatibility/2006">
    <mc:Choice Requires="x15">
      <x15ac:absPath xmlns:x15ac="http://schemas.microsoft.com/office/spreadsheetml/2010/11/ac" url="C:\Users\McBride Work\Documents\GradSchool\Projects\PSRC\PSRC.analysis\analysis\figures\"/>
    </mc:Choice>
  </mc:AlternateContent>
  <xr:revisionPtr revIDLastSave="0" documentId="13_ncr:1_{F51AA2AE-9D84-4948-B565-E36E39C9C102}" xr6:coauthVersionLast="47" xr6:coauthVersionMax="47" xr10:uidLastSave="{00000000-0000-0000-0000-000000000000}"/>
  <bookViews>
    <workbookView xWindow="41940" yWindow="615" windowWidth="15390" windowHeight="14985" firstSheet="8" activeTab="8" xr2:uid="{709D6556-256D-48BE-B2F9-014E33A7D899}"/>
  </bookViews>
  <sheets>
    <sheet name="Sheet4" sheetId="4" r:id="rId1"/>
    <sheet name="AllModelResults" sheetId="16" r:id="rId2"/>
    <sheet name="Class Name Reference" sheetId="6" r:id="rId3"/>
    <sheet name="Var Name Reference" sheetId="7" r:id="rId4"/>
    <sheet name="ModelTables" sheetId="18" r:id="rId5"/>
    <sheet name="ModelTablesImproved" sheetId="19" r:id="rId6"/>
    <sheet name="Model 0 Baseline" sheetId="25" r:id="rId7"/>
    <sheet name="Model 1 SES" sheetId="24" r:id="rId8"/>
    <sheet name="Model 2 SES Attitudes" sheetId="26" r:id="rId9"/>
    <sheet name="Model 3 Female x complexity" sheetId="27" r:id="rId10"/>
  </sheets>
  <definedNames>
    <definedName name="_xlnm._FilterDatabase" localSheetId="1" hidden="1">AllModelResults!$A$1:$I$1</definedName>
    <definedName name="_xlnm._FilterDatabase" localSheetId="0" hidden="1">Sheet4!$A$1:$F$1</definedName>
    <definedName name="Slicer_ModelID">#N/A</definedName>
    <definedName name="Slicer_ModelID1">#N/A</definedName>
    <definedName name="Slicer_ModelID11">#N/A</definedName>
    <definedName name="Slicer_ModelID12">#N/A</definedName>
    <definedName name="Slicer_ModelID13">#N/A</definedName>
    <definedName name="Slicer_ModelID14">#N/A</definedName>
  </definedNames>
  <calcPr calcId="191029"/>
  <pivotCaches>
    <pivotCache cacheId="0" r:id="rId11"/>
    <pivotCache cacheId="31" r:id="rId12"/>
  </pivotCaches>
  <extLst>
    <ext xmlns:x14="http://schemas.microsoft.com/office/spreadsheetml/2009/9/main" uri="{BBE1A952-AA13-448e-AADC-164F8A28A991}">
      <x14:slicerCaches>
        <x14:slicerCache r:id="rId13"/>
        <x14:slicerCache r:id="rId14"/>
        <x14:slicerCache r:id="rId15"/>
        <x14:slicerCache r:id="rId16"/>
        <x14:slicerCache r:id="rId17"/>
        <x14:slicerCache r:id="rId1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827" i="16" l="1"/>
  <c r="C828" i="16"/>
  <c r="C829" i="16"/>
  <c r="C830" i="16"/>
  <c r="C831" i="16"/>
  <c r="C832" i="16"/>
  <c r="C833" i="16"/>
  <c r="C834" i="16"/>
  <c r="C835" i="16"/>
  <c r="C836" i="16"/>
  <c r="C837" i="16"/>
  <c r="C838" i="16"/>
  <c r="C839" i="16"/>
  <c r="C840" i="16"/>
  <c r="C841" i="16"/>
  <c r="C842" i="16"/>
  <c r="C843" i="16"/>
  <c r="C844" i="16"/>
  <c r="C845" i="16"/>
  <c r="C846" i="16"/>
  <c r="C847" i="16"/>
  <c r="C848" i="16"/>
  <c r="C849" i="16"/>
  <c r="C850" i="16"/>
  <c r="C851" i="16"/>
  <c r="C852" i="16"/>
  <c r="C853" i="16"/>
  <c r="C854" i="16"/>
  <c r="C855" i="16"/>
  <c r="C856" i="16"/>
  <c r="C857" i="16"/>
  <c r="C858" i="16"/>
  <c r="C859" i="16"/>
  <c r="C860" i="16"/>
  <c r="C861" i="16"/>
  <c r="C862" i="16"/>
  <c r="C863" i="16"/>
  <c r="C864" i="16"/>
  <c r="C865" i="16"/>
  <c r="C866" i="16"/>
  <c r="C867" i="16"/>
  <c r="C868" i="16"/>
  <c r="C869" i="16"/>
  <c r="C870" i="16"/>
  <c r="C871" i="16"/>
  <c r="C872" i="16"/>
  <c r="C873" i="16"/>
  <c r="C874" i="16"/>
  <c r="C875" i="16"/>
  <c r="C876" i="16"/>
  <c r="C877" i="16"/>
  <c r="C878" i="16"/>
  <c r="C879" i="16"/>
  <c r="C880" i="16"/>
  <c r="C881" i="16"/>
  <c r="C882" i="16"/>
  <c r="C883" i="16"/>
  <c r="C884" i="16"/>
  <c r="C885" i="16"/>
  <c r="C886" i="16"/>
  <c r="C887" i="16"/>
  <c r="C888" i="16"/>
  <c r="C889" i="16"/>
  <c r="C890" i="16"/>
  <c r="C891" i="16"/>
  <c r="C892" i="16"/>
  <c r="C893" i="16"/>
  <c r="C894" i="16"/>
  <c r="C895" i="16"/>
  <c r="C896" i="16"/>
  <c r="C897" i="16"/>
  <c r="C898" i="16"/>
  <c r="C899" i="16"/>
  <c r="C900" i="16"/>
  <c r="C901" i="16"/>
  <c r="C902" i="16"/>
  <c r="C903" i="16"/>
  <c r="C904" i="16"/>
  <c r="C905" i="16"/>
  <c r="C906" i="16"/>
  <c r="C907" i="16"/>
  <c r="C908" i="16"/>
  <c r="C909" i="16"/>
  <c r="C910" i="16"/>
  <c r="C911" i="16"/>
  <c r="C912" i="16"/>
  <c r="C913" i="16"/>
  <c r="C914" i="16"/>
  <c r="C915" i="16"/>
  <c r="C916" i="16"/>
  <c r="C917" i="16"/>
  <c r="C918" i="16"/>
  <c r="C919" i="16"/>
  <c r="C920" i="16"/>
  <c r="C921" i="16"/>
  <c r="C922" i="16"/>
  <c r="C923" i="16"/>
  <c r="C924" i="16"/>
  <c r="C925" i="16"/>
  <c r="C926" i="16"/>
  <c r="C927" i="16"/>
  <c r="C928" i="16"/>
  <c r="C929" i="16"/>
  <c r="C930" i="16"/>
  <c r="C931" i="16"/>
  <c r="C932" i="16"/>
  <c r="C933" i="16"/>
  <c r="C934" i="16"/>
  <c r="C935" i="16"/>
  <c r="C936" i="16"/>
  <c r="C937" i="16"/>
  <c r="C938" i="16"/>
  <c r="C939" i="16"/>
  <c r="C940" i="16"/>
  <c r="C941" i="16"/>
  <c r="C942" i="16"/>
  <c r="C943" i="16"/>
  <c r="C944" i="16"/>
  <c r="C945" i="16"/>
  <c r="C946" i="16"/>
  <c r="B827" i="16"/>
  <c r="B828" i="16"/>
  <c r="B829" i="16"/>
  <c r="B830" i="16"/>
  <c r="B831" i="16"/>
  <c r="B832" i="16"/>
  <c r="B833" i="16"/>
  <c r="B834" i="16"/>
  <c r="B835" i="16"/>
  <c r="B836" i="16"/>
  <c r="B837" i="16"/>
  <c r="B838" i="16"/>
  <c r="B839" i="16"/>
  <c r="B840" i="16"/>
  <c r="B841" i="16"/>
  <c r="B842" i="16"/>
  <c r="B843" i="16"/>
  <c r="B844" i="16"/>
  <c r="B845" i="16"/>
  <c r="B846" i="16"/>
  <c r="B847" i="16"/>
  <c r="B848" i="16"/>
  <c r="B849" i="16"/>
  <c r="B850" i="16"/>
  <c r="B851" i="16"/>
  <c r="B852" i="16"/>
  <c r="B853" i="16"/>
  <c r="B854" i="16"/>
  <c r="B855" i="16"/>
  <c r="B856" i="16"/>
  <c r="B857" i="16"/>
  <c r="B858" i="16"/>
  <c r="B859" i="16"/>
  <c r="B860" i="16"/>
  <c r="B861" i="16"/>
  <c r="B862" i="16"/>
  <c r="B863" i="16"/>
  <c r="B864" i="16"/>
  <c r="B865" i="16"/>
  <c r="B866" i="16"/>
  <c r="B867" i="16"/>
  <c r="B868" i="16"/>
  <c r="B869" i="16"/>
  <c r="B870" i="16"/>
  <c r="B871" i="16"/>
  <c r="B872" i="16"/>
  <c r="B873" i="16"/>
  <c r="B874" i="16"/>
  <c r="B875" i="16"/>
  <c r="B876" i="16"/>
  <c r="B877" i="16"/>
  <c r="B878" i="16"/>
  <c r="B879" i="16"/>
  <c r="B880" i="16"/>
  <c r="B881" i="16"/>
  <c r="B882" i="16"/>
  <c r="B883" i="16"/>
  <c r="B884" i="16"/>
  <c r="B885" i="16"/>
  <c r="B886" i="16"/>
  <c r="B887" i="16"/>
  <c r="B888" i="16"/>
  <c r="B889" i="16"/>
  <c r="B890" i="16"/>
  <c r="B891" i="16"/>
  <c r="B892" i="16"/>
  <c r="B893" i="16"/>
  <c r="B894" i="16"/>
  <c r="B895" i="16"/>
  <c r="B896" i="16"/>
  <c r="B897" i="16"/>
  <c r="B898" i="16"/>
  <c r="B899" i="16"/>
  <c r="B900" i="16"/>
  <c r="B901" i="16"/>
  <c r="B902" i="16"/>
  <c r="B903" i="16"/>
  <c r="B904" i="16"/>
  <c r="B905" i="16"/>
  <c r="B906" i="16"/>
  <c r="B907" i="16"/>
  <c r="B908" i="16"/>
  <c r="B909" i="16"/>
  <c r="B910" i="16"/>
  <c r="B911" i="16"/>
  <c r="B912" i="16"/>
  <c r="B913" i="16"/>
  <c r="B914" i="16"/>
  <c r="B915" i="16"/>
  <c r="B916" i="16"/>
  <c r="B917" i="16"/>
  <c r="B918" i="16"/>
  <c r="B919" i="16"/>
  <c r="B920" i="16"/>
  <c r="B921" i="16"/>
  <c r="B922" i="16"/>
  <c r="B923" i="16"/>
  <c r="B924" i="16"/>
  <c r="B925" i="16"/>
  <c r="B926" i="16"/>
  <c r="B927" i="16"/>
  <c r="B928" i="16"/>
  <c r="B929" i="16"/>
  <c r="B930" i="16"/>
  <c r="B931" i="16"/>
  <c r="B932" i="16"/>
  <c r="B933" i="16"/>
  <c r="B934" i="16"/>
  <c r="B935" i="16"/>
  <c r="B936" i="16"/>
  <c r="B937" i="16"/>
  <c r="B938" i="16"/>
  <c r="B939" i="16"/>
  <c r="B940" i="16"/>
  <c r="B941" i="16"/>
  <c r="B942" i="16"/>
  <c r="B943" i="16"/>
  <c r="B944" i="16"/>
  <c r="B945" i="16"/>
  <c r="B946" i="16"/>
  <c r="C712" i="16"/>
  <c r="C713" i="16"/>
  <c r="C714" i="16"/>
  <c r="C715" i="16"/>
  <c r="C716" i="16"/>
  <c r="C717" i="16"/>
  <c r="C718" i="16"/>
  <c r="C719" i="16"/>
  <c r="C720" i="16"/>
  <c r="C721" i="16"/>
  <c r="C722" i="16"/>
  <c r="C723" i="16"/>
  <c r="C724" i="16"/>
  <c r="C725" i="16"/>
  <c r="C726" i="16"/>
  <c r="C727" i="16"/>
  <c r="C728" i="16"/>
  <c r="C729" i="16"/>
  <c r="C730" i="16"/>
  <c r="C731" i="16"/>
  <c r="C732" i="16"/>
  <c r="C733" i="16"/>
  <c r="C734" i="16"/>
  <c r="C735" i="16"/>
  <c r="C736" i="16"/>
  <c r="C737" i="16"/>
  <c r="C738" i="16"/>
  <c r="C739" i="16"/>
  <c r="C740" i="16"/>
  <c r="C741" i="16"/>
  <c r="C742" i="16"/>
  <c r="C743" i="16"/>
  <c r="C744" i="16"/>
  <c r="C745" i="16"/>
  <c r="C746" i="16"/>
  <c r="C747" i="16"/>
  <c r="C748" i="16"/>
  <c r="C749" i="16"/>
  <c r="C750" i="16"/>
  <c r="C751" i="16"/>
  <c r="C752" i="16"/>
  <c r="C753" i="16"/>
  <c r="C754" i="16"/>
  <c r="C755" i="16"/>
  <c r="C756" i="16"/>
  <c r="C757" i="16"/>
  <c r="C758" i="16"/>
  <c r="C759" i="16"/>
  <c r="C760" i="16"/>
  <c r="C761" i="16"/>
  <c r="C762" i="16"/>
  <c r="C763" i="16"/>
  <c r="C764" i="16"/>
  <c r="C765" i="16"/>
  <c r="C766" i="16"/>
  <c r="C767" i="16"/>
  <c r="C768" i="16"/>
  <c r="C769" i="16"/>
  <c r="C770" i="16"/>
  <c r="C771" i="16"/>
  <c r="C772" i="16"/>
  <c r="C773" i="16"/>
  <c r="C774" i="16"/>
  <c r="C775" i="16"/>
  <c r="C776" i="16"/>
  <c r="C777" i="16"/>
  <c r="C778" i="16"/>
  <c r="C779" i="16"/>
  <c r="C780" i="16"/>
  <c r="C781" i="16"/>
  <c r="C782" i="16"/>
  <c r="C783" i="16"/>
  <c r="C784" i="16"/>
  <c r="C785" i="16"/>
  <c r="C786" i="16"/>
  <c r="C787" i="16"/>
  <c r="C788" i="16"/>
  <c r="C789" i="16"/>
  <c r="C790" i="16"/>
  <c r="C791" i="16"/>
  <c r="C792" i="16"/>
  <c r="C793" i="16"/>
  <c r="C794" i="16"/>
  <c r="C795" i="16"/>
  <c r="C796" i="16"/>
  <c r="C797" i="16"/>
  <c r="C798" i="16"/>
  <c r="C799" i="16"/>
  <c r="C800" i="16"/>
  <c r="C801" i="16"/>
  <c r="C802" i="16"/>
  <c r="C803" i="16"/>
  <c r="C804" i="16"/>
  <c r="C805" i="16"/>
  <c r="C806" i="16"/>
  <c r="C807" i="16"/>
  <c r="C808" i="16"/>
  <c r="C809" i="16"/>
  <c r="C810" i="16"/>
  <c r="C811" i="16"/>
  <c r="C812" i="16"/>
  <c r="C813" i="16"/>
  <c r="C814" i="16"/>
  <c r="C815" i="16"/>
  <c r="C816" i="16"/>
  <c r="C817" i="16"/>
  <c r="C818" i="16"/>
  <c r="C819" i="16"/>
  <c r="C820" i="16"/>
  <c r="C821" i="16"/>
  <c r="C822" i="16"/>
  <c r="C823" i="16"/>
  <c r="C824" i="16"/>
  <c r="C825" i="16"/>
  <c r="C826" i="16"/>
  <c r="B712" i="16"/>
  <c r="B713" i="16"/>
  <c r="B714" i="16"/>
  <c r="B715" i="16"/>
  <c r="B716" i="16"/>
  <c r="B717" i="16"/>
  <c r="B718" i="16"/>
  <c r="B719" i="16"/>
  <c r="B720" i="16"/>
  <c r="B721" i="16"/>
  <c r="B722" i="16"/>
  <c r="B723" i="16"/>
  <c r="B724" i="16"/>
  <c r="B725" i="16"/>
  <c r="B726" i="16"/>
  <c r="B727" i="16"/>
  <c r="B728" i="16"/>
  <c r="B729" i="16"/>
  <c r="B730" i="16"/>
  <c r="B731" i="16"/>
  <c r="B732" i="16"/>
  <c r="B733" i="16"/>
  <c r="B734" i="16"/>
  <c r="B735" i="16"/>
  <c r="B736" i="16"/>
  <c r="B737" i="16"/>
  <c r="B738" i="16"/>
  <c r="B739" i="16"/>
  <c r="B740" i="16"/>
  <c r="B741" i="16"/>
  <c r="B742" i="16"/>
  <c r="B743" i="16"/>
  <c r="B744" i="16"/>
  <c r="B745" i="16"/>
  <c r="B746" i="16"/>
  <c r="B747" i="16"/>
  <c r="B748" i="16"/>
  <c r="B749" i="16"/>
  <c r="B750" i="16"/>
  <c r="B751" i="16"/>
  <c r="B752" i="16"/>
  <c r="B753" i="16"/>
  <c r="B754" i="16"/>
  <c r="B755" i="16"/>
  <c r="B756" i="16"/>
  <c r="B757" i="16"/>
  <c r="B758" i="16"/>
  <c r="B759" i="16"/>
  <c r="B760" i="16"/>
  <c r="B761" i="16"/>
  <c r="B762" i="16"/>
  <c r="B763" i="16"/>
  <c r="B764" i="16"/>
  <c r="B765" i="16"/>
  <c r="B766" i="16"/>
  <c r="B767" i="16"/>
  <c r="B768" i="16"/>
  <c r="B769" i="16"/>
  <c r="B770" i="16"/>
  <c r="B771" i="16"/>
  <c r="B772" i="16"/>
  <c r="B773" i="16"/>
  <c r="B774" i="16"/>
  <c r="B775" i="16"/>
  <c r="B776" i="16"/>
  <c r="B777" i="16"/>
  <c r="B778" i="16"/>
  <c r="B779" i="16"/>
  <c r="B780" i="16"/>
  <c r="B781" i="16"/>
  <c r="B782" i="16"/>
  <c r="B783" i="16"/>
  <c r="B784" i="16"/>
  <c r="B785" i="16"/>
  <c r="B786" i="16"/>
  <c r="B787" i="16"/>
  <c r="B788" i="16"/>
  <c r="B789" i="16"/>
  <c r="B790" i="16"/>
  <c r="B791" i="16"/>
  <c r="B792" i="16"/>
  <c r="B793" i="16"/>
  <c r="B794" i="16"/>
  <c r="B795" i="16"/>
  <c r="B796" i="16"/>
  <c r="B797" i="16"/>
  <c r="B798" i="16"/>
  <c r="B799" i="16"/>
  <c r="B800" i="16"/>
  <c r="B801" i="16"/>
  <c r="B802" i="16"/>
  <c r="B803" i="16"/>
  <c r="B804" i="16"/>
  <c r="B805" i="16"/>
  <c r="B806" i="16"/>
  <c r="B807" i="16"/>
  <c r="B808" i="16"/>
  <c r="B809" i="16"/>
  <c r="B810" i="16"/>
  <c r="B811" i="16"/>
  <c r="B812" i="16"/>
  <c r="B813" i="16"/>
  <c r="B814" i="16"/>
  <c r="B815" i="16"/>
  <c r="B816" i="16"/>
  <c r="B817" i="16"/>
  <c r="B818" i="16"/>
  <c r="B819" i="16"/>
  <c r="B820" i="16"/>
  <c r="B821" i="16"/>
  <c r="B822" i="16"/>
  <c r="B823" i="16"/>
  <c r="B824" i="16"/>
  <c r="B825" i="16"/>
  <c r="B826" i="16"/>
  <c r="C597" i="16"/>
  <c r="C598" i="16"/>
  <c r="C599" i="16"/>
  <c r="C600" i="16"/>
  <c r="C601" i="16"/>
  <c r="C602" i="16"/>
  <c r="C603" i="16"/>
  <c r="C604" i="16"/>
  <c r="C605" i="16"/>
  <c r="C606" i="16"/>
  <c r="C607" i="16"/>
  <c r="C608" i="16"/>
  <c r="C609" i="16"/>
  <c r="C610" i="16"/>
  <c r="C611" i="16"/>
  <c r="C612" i="16"/>
  <c r="C613" i="16"/>
  <c r="C614" i="16"/>
  <c r="C615" i="16"/>
  <c r="C616" i="16"/>
  <c r="C617" i="16"/>
  <c r="C618" i="16"/>
  <c r="C619" i="16"/>
  <c r="C620" i="16"/>
  <c r="C621" i="16"/>
  <c r="C622" i="16"/>
  <c r="C623" i="16"/>
  <c r="C624" i="16"/>
  <c r="C625" i="16"/>
  <c r="C626" i="16"/>
  <c r="C627" i="16"/>
  <c r="C628" i="16"/>
  <c r="C629" i="16"/>
  <c r="C630" i="16"/>
  <c r="C631" i="16"/>
  <c r="C632" i="16"/>
  <c r="C633" i="16"/>
  <c r="C634" i="16"/>
  <c r="C635" i="16"/>
  <c r="C636" i="16"/>
  <c r="C637" i="16"/>
  <c r="C638" i="16"/>
  <c r="C639" i="16"/>
  <c r="C640" i="16"/>
  <c r="C641" i="16"/>
  <c r="C642" i="16"/>
  <c r="C643" i="16"/>
  <c r="C644" i="16"/>
  <c r="C645" i="16"/>
  <c r="C646" i="16"/>
  <c r="C647" i="16"/>
  <c r="C648" i="16"/>
  <c r="C649" i="16"/>
  <c r="C650" i="16"/>
  <c r="C651" i="16"/>
  <c r="C652" i="16"/>
  <c r="C653" i="16"/>
  <c r="C654" i="16"/>
  <c r="C655" i="16"/>
  <c r="C656" i="16"/>
  <c r="C657" i="16"/>
  <c r="C658" i="16"/>
  <c r="C659" i="16"/>
  <c r="C660" i="16"/>
  <c r="C661" i="16"/>
  <c r="C662" i="16"/>
  <c r="C663" i="16"/>
  <c r="C664" i="16"/>
  <c r="C665" i="16"/>
  <c r="C666" i="16"/>
  <c r="C667" i="16"/>
  <c r="C668" i="16"/>
  <c r="C669" i="16"/>
  <c r="C670" i="16"/>
  <c r="C671" i="16"/>
  <c r="C672" i="16"/>
  <c r="C673" i="16"/>
  <c r="C674" i="16"/>
  <c r="C675" i="16"/>
  <c r="C676" i="16"/>
  <c r="C677" i="16"/>
  <c r="C678" i="16"/>
  <c r="C679" i="16"/>
  <c r="C680" i="16"/>
  <c r="C681" i="16"/>
  <c r="C682" i="16"/>
  <c r="C683" i="16"/>
  <c r="C684" i="16"/>
  <c r="C685" i="16"/>
  <c r="C686" i="16"/>
  <c r="C687" i="16"/>
  <c r="C688" i="16"/>
  <c r="C689" i="16"/>
  <c r="C690" i="16"/>
  <c r="C691" i="16"/>
  <c r="C692" i="16"/>
  <c r="C693" i="16"/>
  <c r="C694" i="16"/>
  <c r="C695" i="16"/>
  <c r="C696" i="16"/>
  <c r="C697" i="16"/>
  <c r="C698" i="16"/>
  <c r="C699" i="16"/>
  <c r="C700" i="16"/>
  <c r="C701" i="16"/>
  <c r="C702" i="16"/>
  <c r="C703" i="16"/>
  <c r="C704" i="16"/>
  <c r="C705" i="16"/>
  <c r="C706" i="16"/>
  <c r="C707" i="16"/>
  <c r="C708" i="16"/>
  <c r="C709" i="16"/>
  <c r="C710" i="16"/>
  <c r="C711" i="16"/>
  <c r="B597" i="16"/>
  <c r="B598" i="16"/>
  <c r="B599" i="16"/>
  <c r="B600" i="16"/>
  <c r="B601" i="16"/>
  <c r="B602" i="16"/>
  <c r="B603" i="16"/>
  <c r="B604" i="16"/>
  <c r="B605" i="16"/>
  <c r="B606" i="16"/>
  <c r="B607" i="16"/>
  <c r="B608" i="16"/>
  <c r="B609" i="16"/>
  <c r="B610" i="16"/>
  <c r="B611" i="16"/>
  <c r="B612" i="16"/>
  <c r="B613" i="16"/>
  <c r="B614" i="16"/>
  <c r="B615" i="16"/>
  <c r="B616" i="16"/>
  <c r="B617" i="16"/>
  <c r="B618" i="16"/>
  <c r="B619" i="16"/>
  <c r="B620" i="16"/>
  <c r="B621" i="16"/>
  <c r="B622" i="16"/>
  <c r="B623" i="16"/>
  <c r="B624" i="16"/>
  <c r="B625" i="16"/>
  <c r="B626" i="16"/>
  <c r="B627" i="16"/>
  <c r="B628" i="16"/>
  <c r="B629" i="16"/>
  <c r="B630" i="16"/>
  <c r="B631" i="16"/>
  <c r="B632" i="16"/>
  <c r="B633" i="16"/>
  <c r="B634" i="16"/>
  <c r="B635" i="16"/>
  <c r="B636" i="16"/>
  <c r="B637" i="16"/>
  <c r="B638" i="16"/>
  <c r="B639" i="16"/>
  <c r="B640" i="16"/>
  <c r="B641" i="16"/>
  <c r="B642" i="16"/>
  <c r="B643" i="16"/>
  <c r="B644" i="16"/>
  <c r="B645" i="16"/>
  <c r="B646" i="16"/>
  <c r="B647" i="16"/>
  <c r="B648" i="16"/>
  <c r="B649" i="16"/>
  <c r="B650" i="16"/>
  <c r="B651" i="16"/>
  <c r="B652" i="16"/>
  <c r="B653" i="16"/>
  <c r="B654" i="16"/>
  <c r="B655" i="16"/>
  <c r="B656" i="16"/>
  <c r="B657" i="16"/>
  <c r="B658" i="16"/>
  <c r="B659" i="16"/>
  <c r="B660" i="16"/>
  <c r="B661" i="16"/>
  <c r="B662" i="16"/>
  <c r="B663" i="16"/>
  <c r="B664" i="16"/>
  <c r="B665" i="16"/>
  <c r="B666" i="16"/>
  <c r="B667" i="16"/>
  <c r="B668" i="16"/>
  <c r="B669" i="16"/>
  <c r="B670" i="16"/>
  <c r="B671" i="16"/>
  <c r="B672" i="16"/>
  <c r="B673" i="16"/>
  <c r="B674" i="16"/>
  <c r="B675" i="16"/>
  <c r="B676" i="16"/>
  <c r="B677" i="16"/>
  <c r="B678" i="16"/>
  <c r="B679" i="16"/>
  <c r="B680" i="16"/>
  <c r="B681" i="16"/>
  <c r="B682" i="16"/>
  <c r="B683" i="16"/>
  <c r="B684" i="16"/>
  <c r="B685" i="16"/>
  <c r="B686" i="16"/>
  <c r="B687" i="16"/>
  <c r="B688" i="16"/>
  <c r="B689" i="16"/>
  <c r="B690" i="16"/>
  <c r="B691" i="16"/>
  <c r="B692" i="16"/>
  <c r="B693" i="16"/>
  <c r="B694" i="16"/>
  <c r="B695" i="16"/>
  <c r="B696" i="16"/>
  <c r="B697" i="16"/>
  <c r="B698" i="16"/>
  <c r="B699" i="16"/>
  <c r="B700" i="16"/>
  <c r="B701" i="16"/>
  <c r="B702" i="16"/>
  <c r="B703" i="16"/>
  <c r="B704" i="16"/>
  <c r="B705" i="16"/>
  <c r="B706" i="16"/>
  <c r="B707" i="16"/>
  <c r="B708" i="16"/>
  <c r="B709" i="16"/>
  <c r="B710" i="16"/>
  <c r="B711" i="16"/>
  <c r="R8" i="25"/>
  <c r="C593" i="16"/>
  <c r="C567" i="16"/>
  <c r="C568" i="16"/>
  <c r="C569" i="16"/>
  <c r="C570" i="16"/>
  <c r="C571" i="16"/>
  <c r="C572" i="16"/>
  <c r="C573" i="16"/>
  <c r="C574" i="16"/>
  <c r="C575" i="16"/>
  <c r="C576" i="16"/>
  <c r="C577" i="16"/>
  <c r="C578" i="16"/>
  <c r="C579" i="16"/>
  <c r="C580" i="16"/>
  <c r="C581" i="16"/>
  <c r="C582" i="16"/>
  <c r="C583" i="16"/>
  <c r="C584" i="16"/>
  <c r="C585" i="16"/>
  <c r="C586" i="16"/>
  <c r="C587" i="16"/>
  <c r="C588" i="16"/>
  <c r="C589" i="16"/>
  <c r="C590" i="16"/>
  <c r="C591" i="16"/>
  <c r="C592" i="16"/>
  <c r="C594" i="16"/>
  <c r="C595" i="16"/>
  <c r="C596" i="16"/>
  <c r="B567" i="16"/>
  <c r="B568" i="16"/>
  <c r="B569" i="16"/>
  <c r="B570" i="16"/>
  <c r="B571" i="16"/>
  <c r="B572" i="16"/>
  <c r="B573" i="16"/>
  <c r="B574" i="16"/>
  <c r="B575" i="16"/>
  <c r="B576" i="16"/>
  <c r="B577" i="16"/>
  <c r="B578" i="16"/>
  <c r="B579" i="16"/>
  <c r="B580" i="16"/>
  <c r="B581" i="16"/>
  <c r="B582" i="16"/>
  <c r="B583" i="16"/>
  <c r="B584" i="16"/>
  <c r="B585" i="16"/>
  <c r="B586" i="16"/>
  <c r="B587" i="16"/>
  <c r="B588" i="16"/>
  <c r="B589" i="16"/>
  <c r="B590" i="16"/>
  <c r="B591" i="16"/>
  <c r="B592" i="16"/>
  <c r="B593" i="16"/>
  <c r="B594" i="16"/>
  <c r="B595" i="16"/>
  <c r="B596" i="16"/>
  <c r="C537" i="16"/>
  <c r="C538" i="16"/>
  <c r="C539" i="16"/>
  <c r="C540" i="16"/>
  <c r="C541" i="16"/>
  <c r="C542" i="16"/>
  <c r="C543" i="16"/>
  <c r="C544" i="16"/>
  <c r="C545" i="16"/>
  <c r="C546" i="16"/>
  <c r="C547" i="16"/>
  <c r="C548" i="16"/>
  <c r="C549" i="16"/>
  <c r="C550" i="16"/>
  <c r="C551" i="16"/>
  <c r="C552" i="16"/>
  <c r="C553" i="16"/>
  <c r="C554" i="16"/>
  <c r="C555" i="16"/>
  <c r="C556" i="16"/>
  <c r="C557" i="16"/>
  <c r="C558" i="16"/>
  <c r="C559" i="16"/>
  <c r="C560" i="16"/>
  <c r="C561" i="16"/>
  <c r="C562" i="16"/>
  <c r="C563" i="16"/>
  <c r="C564" i="16"/>
  <c r="C565" i="16"/>
  <c r="C566" i="16"/>
  <c r="B537" i="16"/>
  <c r="B538" i="16"/>
  <c r="B539" i="16"/>
  <c r="B540" i="16"/>
  <c r="B541" i="16"/>
  <c r="B542" i="16"/>
  <c r="B543" i="16"/>
  <c r="B544" i="16"/>
  <c r="B545" i="16"/>
  <c r="B546" i="16"/>
  <c r="B547" i="16"/>
  <c r="B548" i="16"/>
  <c r="B549" i="16"/>
  <c r="B550" i="16"/>
  <c r="B551" i="16"/>
  <c r="B552" i="16"/>
  <c r="B553" i="16"/>
  <c r="B554" i="16"/>
  <c r="B555" i="16"/>
  <c r="B556" i="16"/>
  <c r="B557" i="16"/>
  <c r="B558" i="16"/>
  <c r="B559" i="16"/>
  <c r="B560" i="16"/>
  <c r="B561" i="16"/>
  <c r="B562" i="16"/>
  <c r="B563" i="16"/>
  <c r="B564" i="16"/>
  <c r="B565" i="16"/>
  <c r="B566" i="16"/>
  <c r="P47" i="27"/>
  <c r="P46" i="27"/>
  <c r="P45" i="27"/>
  <c r="P44" i="27"/>
  <c r="P43" i="27"/>
  <c r="P42" i="27"/>
  <c r="P41" i="27"/>
  <c r="P40" i="27"/>
  <c r="P39" i="27"/>
  <c r="P38" i="27"/>
  <c r="P37" i="27"/>
  <c r="P36" i="27"/>
  <c r="P35" i="27"/>
  <c r="P34" i="27"/>
  <c r="P33" i="27"/>
  <c r="P32" i="27"/>
  <c r="P31" i="27"/>
  <c r="P30" i="27"/>
  <c r="P29" i="27"/>
  <c r="P28" i="27"/>
  <c r="P27" i="27"/>
  <c r="P26" i="27"/>
  <c r="P25" i="27"/>
  <c r="P24" i="27"/>
  <c r="P23" i="27"/>
  <c r="P22" i="27"/>
  <c r="P21" i="27"/>
  <c r="P20" i="27"/>
  <c r="P19" i="27"/>
  <c r="P18" i="27"/>
  <c r="P17" i="27"/>
  <c r="P16" i="27"/>
  <c r="P15" i="27"/>
  <c r="P14" i="27"/>
  <c r="P13" i="27"/>
  <c r="P12" i="27"/>
  <c r="P11" i="27"/>
  <c r="P10" i="27"/>
  <c r="P9" i="27"/>
  <c r="P8" i="27"/>
  <c r="P7" i="27"/>
  <c r="P6" i="27"/>
  <c r="P47" i="26"/>
  <c r="P46" i="26"/>
  <c r="P45" i="26"/>
  <c r="P44" i="26"/>
  <c r="P43" i="26"/>
  <c r="P42" i="26"/>
  <c r="P41" i="26"/>
  <c r="P40" i="26"/>
  <c r="P39" i="26"/>
  <c r="P38" i="26"/>
  <c r="P37" i="26"/>
  <c r="P36" i="26"/>
  <c r="P35" i="26"/>
  <c r="P34" i="26"/>
  <c r="P33" i="26"/>
  <c r="P32" i="26"/>
  <c r="P31" i="26"/>
  <c r="P30" i="26"/>
  <c r="P29" i="26"/>
  <c r="P28" i="26"/>
  <c r="P27" i="26"/>
  <c r="P26" i="26"/>
  <c r="P25" i="26"/>
  <c r="P24" i="26"/>
  <c r="P23" i="26"/>
  <c r="P22" i="26"/>
  <c r="P21" i="26"/>
  <c r="P20" i="26"/>
  <c r="P19" i="26"/>
  <c r="P18" i="26"/>
  <c r="P17" i="26"/>
  <c r="P16" i="26"/>
  <c r="P15" i="26"/>
  <c r="P14" i="26"/>
  <c r="P13" i="26"/>
  <c r="P12" i="26"/>
  <c r="P11" i="26"/>
  <c r="P10" i="26"/>
  <c r="P9" i="26"/>
  <c r="P8" i="26"/>
  <c r="P7" i="26"/>
  <c r="P6" i="26"/>
  <c r="P47" i="25"/>
  <c r="P46" i="25"/>
  <c r="P45" i="25"/>
  <c r="P44" i="25"/>
  <c r="P43" i="25"/>
  <c r="P42" i="25"/>
  <c r="P41" i="25"/>
  <c r="P40" i="25"/>
  <c r="P39" i="25"/>
  <c r="P38" i="25"/>
  <c r="P37" i="25"/>
  <c r="P36" i="25"/>
  <c r="P35" i="25"/>
  <c r="P34" i="25"/>
  <c r="P33" i="25"/>
  <c r="P32" i="25"/>
  <c r="P31" i="25"/>
  <c r="P30" i="25"/>
  <c r="P29" i="25"/>
  <c r="P28" i="25"/>
  <c r="P27" i="25"/>
  <c r="P26" i="25"/>
  <c r="P25" i="25"/>
  <c r="P24" i="25"/>
  <c r="P23" i="25"/>
  <c r="P22" i="25"/>
  <c r="P21" i="25"/>
  <c r="P20" i="25"/>
  <c r="P19" i="25"/>
  <c r="P18" i="25"/>
  <c r="P17" i="25"/>
  <c r="P16" i="25"/>
  <c r="P15" i="25"/>
  <c r="P14" i="25"/>
  <c r="P13" i="25"/>
  <c r="P12" i="25"/>
  <c r="P11" i="25"/>
  <c r="P10" i="25"/>
  <c r="P9" i="25"/>
  <c r="P8" i="25"/>
  <c r="P7" i="25"/>
  <c r="P6" i="25"/>
  <c r="P47" i="24"/>
  <c r="P46" i="24"/>
  <c r="P45" i="24"/>
  <c r="P44" i="24"/>
  <c r="P43" i="24"/>
  <c r="P42" i="24"/>
  <c r="P41" i="24"/>
  <c r="P40" i="24"/>
  <c r="P39" i="24"/>
  <c r="P38" i="24"/>
  <c r="P37" i="24"/>
  <c r="P36" i="24"/>
  <c r="P35" i="24"/>
  <c r="P34" i="24"/>
  <c r="P33" i="24"/>
  <c r="P32" i="24"/>
  <c r="P31" i="24"/>
  <c r="P30" i="24"/>
  <c r="P29" i="24"/>
  <c r="P28" i="24"/>
  <c r="P27" i="24"/>
  <c r="P26" i="24"/>
  <c r="P25" i="24"/>
  <c r="P24" i="24"/>
  <c r="P23" i="24"/>
  <c r="P22" i="24"/>
  <c r="P21" i="24"/>
  <c r="P20" i="24"/>
  <c r="P19" i="24"/>
  <c r="P18" i="24"/>
  <c r="P17" i="24"/>
  <c r="P16" i="24"/>
  <c r="P15" i="24"/>
  <c r="P14" i="24"/>
  <c r="P13" i="24"/>
  <c r="P12" i="24"/>
  <c r="P11" i="24"/>
  <c r="P10" i="24"/>
  <c r="P9" i="24"/>
  <c r="P8" i="24"/>
  <c r="P7" i="24"/>
  <c r="P6" i="24"/>
  <c r="C342" i="16"/>
  <c r="C343" i="16"/>
  <c r="C344" i="16"/>
  <c r="C345" i="16"/>
  <c r="C346" i="16"/>
  <c r="C347" i="16"/>
  <c r="C348" i="16"/>
  <c r="C349" i="16"/>
  <c r="C350" i="16"/>
  <c r="C351" i="16"/>
  <c r="C352" i="16"/>
  <c r="C353" i="16"/>
  <c r="C354" i="16"/>
  <c r="C355" i="16"/>
  <c r="C356" i="16"/>
  <c r="C357" i="16"/>
  <c r="C358" i="16"/>
  <c r="C359" i="16"/>
  <c r="C360" i="16"/>
  <c r="C361" i="16"/>
  <c r="C362" i="16"/>
  <c r="C363" i="16"/>
  <c r="C364" i="16"/>
  <c r="C365" i="16"/>
  <c r="C366" i="16"/>
  <c r="C367" i="16"/>
  <c r="C368" i="16"/>
  <c r="C369" i="16"/>
  <c r="C370" i="16"/>
  <c r="C371" i="16"/>
  <c r="C372" i="16"/>
  <c r="C373" i="16"/>
  <c r="C374" i="16"/>
  <c r="C375" i="16"/>
  <c r="C376" i="16"/>
  <c r="C377" i="16"/>
  <c r="C378" i="16"/>
  <c r="C379" i="16"/>
  <c r="C380" i="16"/>
  <c r="C381" i="16"/>
  <c r="C382" i="16"/>
  <c r="C383" i="16"/>
  <c r="C384" i="16"/>
  <c r="C385" i="16"/>
  <c r="C386" i="16"/>
  <c r="C387" i="16"/>
  <c r="C388" i="16"/>
  <c r="C389" i="16"/>
  <c r="C390" i="16"/>
  <c r="C391" i="16"/>
  <c r="C392" i="16"/>
  <c r="C393" i="16"/>
  <c r="C394" i="16"/>
  <c r="C395" i="16"/>
  <c r="C396" i="16"/>
  <c r="C397" i="16"/>
  <c r="C398" i="16"/>
  <c r="C399" i="16"/>
  <c r="C400" i="16"/>
  <c r="C401" i="16"/>
  <c r="C402" i="16"/>
  <c r="C403" i="16"/>
  <c r="C404" i="16"/>
  <c r="C405" i="16"/>
  <c r="C406" i="16"/>
  <c r="C407" i="16"/>
  <c r="C408" i="16"/>
  <c r="C409" i="16"/>
  <c r="C410" i="16"/>
  <c r="C411" i="16"/>
  <c r="C412" i="16"/>
  <c r="C413" i="16"/>
  <c r="C414" i="16"/>
  <c r="C415" i="16"/>
  <c r="C416" i="16"/>
  <c r="C417" i="16"/>
  <c r="C418" i="16"/>
  <c r="C419" i="16"/>
  <c r="C420" i="16"/>
  <c r="C421" i="16"/>
  <c r="C422" i="16"/>
  <c r="C423" i="16"/>
  <c r="C424" i="16"/>
  <c r="C425" i="16"/>
  <c r="C426" i="16"/>
  <c r="C427" i="16"/>
  <c r="C428" i="16"/>
  <c r="C429" i="16"/>
  <c r="C430" i="16"/>
  <c r="C431" i="16"/>
  <c r="C432" i="16"/>
  <c r="C433" i="16"/>
  <c r="C434" i="16"/>
  <c r="C435" i="16"/>
  <c r="C436" i="16"/>
  <c r="C437" i="16"/>
  <c r="C438" i="16"/>
  <c r="C439" i="16"/>
  <c r="C440" i="16"/>
  <c r="C441" i="16"/>
  <c r="C442" i="16"/>
  <c r="C443" i="16"/>
  <c r="C444" i="16"/>
  <c r="C445" i="16"/>
  <c r="C446" i="16"/>
  <c r="C447" i="16"/>
  <c r="C448" i="16"/>
  <c r="C449" i="16"/>
  <c r="C450" i="16"/>
  <c r="C451" i="16"/>
  <c r="C452" i="16"/>
  <c r="C453" i="16"/>
  <c r="C454" i="16"/>
  <c r="C455" i="16"/>
  <c r="C456" i="16"/>
  <c r="C457" i="16"/>
  <c r="C458" i="16"/>
  <c r="C459" i="16"/>
  <c r="C460" i="16"/>
  <c r="C461" i="16"/>
  <c r="C462" i="16"/>
  <c r="C463" i="16"/>
  <c r="C464" i="16"/>
  <c r="C465" i="16"/>
  <c r="C466" i="16"/>
  <c r="C467" i="16"/>
  <c r="C468" i="16"/>
  <c r="C469" i="16"/>
  <c r="C470" i="16"/>
  <c r="C471" i="16"/>
  <c r="C472" i="16"/>
  <c r="C473" i="16"/>
  <c r="C474" i="16"/>
  <c r="C475" i="16"/>
  <c r="C476" i="16"/>
  <c r="C477" i="16"/>
  <c r="C478" i="16"/>
  <c r="C479" i="16"/>
  <c r="C480" i="16"/>
  <c r="C481" i="16"/>
  <c r="C482" i="16"/>
  <c r="C483" i="16"/>
  <c r="C484" i="16"/>
  <c r="C485" i="16"/>
  <c r="C486" i="16"/>
  <c r="C487" i="16"/>
  <c r="C488" i="16"/>
  <c r="C489" i="16"/>
  <c r="C490" i="16"/>
  <c r="C491" i="16"/>
  <c r="C492" i="16"/>
  <c r="C493" i="16"/>
  <c r="C494" i="16"/>
  <c r="C495" i="16"/>
  <c r="C496" i="16"/>
  <c r="C497" i="16"/>
  <c r="C498" i="16"/>
  <c r="C499" i="16"/>
  <c r="C500" i="16"/>
  <c r="C501" i="16"/>
  <c r="C502" i="16"/>
  <c r="C503" i="16"/>
  <c r="C504" i="16"/>
  <c r="C505" i="16"/>
  <c r="C506" i="16"/>
  <c r="C507" i="16"/>
  <c r="C508" i="16"/>
  <c r="C509" i="16"/>
  <c r="C510" i="16"/>
  <c r="C511" i="16"/>
  <c r="C512" i="16"/>
  <c r="C513" i="16"/>
  <c r="C514" i="16"/>
  <c r="C515" i="16"/>
  <c r="C516" i="16"/>
  <c r="C517" i="16"/>
  <c r="C518" i="16"/>
  <c r="C519" i="16"/>
  <c r="C520" i="16"/>
  <c r="C521" i="16"/>
  <c r="C522" i="16"/>
  <c r="C523" i="16"/>
  <c r="C524" i="16"/>
  <c r="C525" i="16"/>
  <c r="C526" i="16"/>
  <c r="C527" i="16"/>
  <c r="C528" i="16"/>
  <c r="C529" i="16"/>
  <c r="C530" i="16"/>
  <c r="C531" i="16"/>
  <c r="C532" i="16"/>
  <c r="C533" i="16"/>
  <c r="C534" i="16"/>
  <c r="C535" i="16"/>
  <c r="C536" i="16"/>
  <c r="B342" i="16"/>
  <c r="B343" i="16"/>
  <c r="B344" i="16"/>
  <c r="B345" i="16"/>
  <c r="B346" i="16"/>
  <c r="B347" i="16"/>
  <c r="B348" i="16"/>
  <c r="B349" i="16"/>
  <c r="B350" i="16"/>
  <c r="B351" i="16"/>
  <c r="B352" i="16"/>
  <c r="B353" i="16"/>
  <c r="B354" i="16"/>
  <c r="B355" i="16"/>
  <c r="B356" i="16"/>
  <c r="B357" i="16"/>
  <c r="B358" i="16"/>
  <c r="B359" i="16"/>
  <c r="B360" i="16"/>
  <c r="B361" i="16"/>
  <c r="B362" i="16"/>
  <c r="B363" i="16"/>
  <c r="B364" i="16"/>
  <c r="B365" i="16"/>
  <c r="B366" i="16"/>
  <c r="B367" i="16"/>
  <c r="B368" i="16"/>
  <c r="B369" i="16"/>
  <c r="B370" i="16"/>
  <c r="B371" i="16"/>
  <c r="B372" i="16"/>
  <c r="B373" i="16"/>
  <c r="B374" i="16"/>
  <c r="B375" i="16"/>
  <c r="B376" i="16"/>
  <c r="B377" i="16"/>
  <c r="B378" i="16"/>
  <c r="B379" i="16"/>
  <c r="B380" i="16"/>
  <c r="B381" i="16"/>
  <c r="B382" i="16"/>
  <c r="B383" i="16"/>
  <c r="B384" i="16"/>
  <c r="B385" i="16"/>
  <c r="B386" i="16"/>
  <c r="B387" i="16"/>
  <c r="B388" i="16"/>
  <c r="B389" i="16"/>
  <c r="B390" i="16"/>
  <c r="B391" i="16"/>
  <c r="B392" i="16"/>
  <c r="B393" i="16"/>
  <c r="B394" i="16"/>
  <c r="B395" i="16"/>
  <c r="B396" i="16"/>
  <c r="B397" i="16"/>
  <c r="B398" i="16"/>
  <c r="B399" i="16"/>
  <c r="B400" i="16"/>
  <c r="B401" i="16"/>
  <c r="B402" i="16"/>
  <c r="B403" i="16"/>
  <c r="B404" i="16"/>
  <c r="B405" i="16"/>
  <c r="B406" i="16"/>
  <c r="B407" i="16"/>
  <c r="B408" i="16"/>
  <c r="B409" i="16"/>
  <c r="B410" i="16"/>
  <c r="B411" i="16"/>
  <c r="B412" i="16"/>
  <c r="B413" i="16"/>
  <c r="B414" i="16"/>
  <c r="B415" i="16"/>
  <c r="B416" i="16"/>
  <c r="B417" i="16"/>
  <c r="B418" i="16"/>
  <c r="B419" i="16"/>
  <c r="B420" i="16"/>
  <c r="B421" i="16"/>
  <c r="B422" i="16"/>
  <c r="B423" i="16"/>
  <c r="B424" i="16"/>
  <c r="B425" i="16"/>
  <c r="B426" i="16"/>
  <c r="B427" i="16"/>
  <c r="B428" i="16"/>
  <c r="B429" i="16"/>
  <c r="B430" i="16"/>
  <c r="B431" i="16"/>
  <c r="B432" i="16"/>
  <c r="B433" i="16"/>
  <c r="B434" i="16"/>
  <c r="B435" i="16"/>
  <c r="B436" i="16"/>
  <c r="B437" i="16"/>
  <c r="B438" i="16"/>
  <c r="B439" i="16"/>
  <c r="B440" i="16"/>
  <c r="B441" i="16"/>
  <c r="B442" i="16"/>
  <c r="B443" i="16"/>
  <c r="B444" i="16"/>
  <c r="B445" i="16"/>
  <c r="B446" i="16"/>
  <c r="B447" i="16"/>
  <c r="B448" i="16"/>
  <c r="B449" i="16"/>
  <c r="B450" i="16"/>
  <c r="B451" i="16"/>
  <c r="B452" i="16"/>
  <c r="B453" i="16"/>
  <c r="B454" i="16"/>
  <c r="B455" i="16"/>
  <c r="B456" i="16"/>
  <c r="B457" i="16"/>
  <c r="B458" i="16"/>
  <c r="B459" i="16"/>
  <c r="B460" i="16"/>
  <c r="B461" i="16"/>
  <c r="B462" i="16"/>
  <c r="B463" i="16"/>
  <c r="B464" i="16"/>
  <c r="B465" i="16"/>
  <c r="B466" i="16"/>
  <c r="B467" i="16"/>
  <c r="B468" i="16"/>
  <c r="B469" i="16"/>
  <c r="B470" i="16"/>
  <c r="B471" i="16"/>
  <c r="B472" i="16"/>
  <c r="B473" i="16"/>
  <c r="B474" i="16"/>
  <c r="B475" i="16"/>
  <c r="B476" i="16"/>
  <c r="B477" i="16"/>
  <c r="B478" i="16"/>
  <c r="B479" i="16"/>
  <c r="B480" i="16"/>
  <c r="B481" i="16"/>
  <c r="B482" i="16"/>
  <c r="B483" i="16"/>
  <c r="B484" i="16"/>
  <c r="B485" i="16"/>
  <c r="B486" i="16"/>
  <c r="B487" i="16"/>
  <c r="B488" i="16"/>
  <c r="B489" i="16"/>
  <c r="B490" i="16"/>
  <c r="B491" i="16"/>
  <c r="B492" i="16"/>
  <c r="B493" i="16"/>
  <c r="B494" i="16"/>
  <c r="B495" i="16"/>
  <c r="B496" i="16"/>
  <c r="B497" i="16"/>
  <c r="B498" i="16"/>
  <c r="B499" i="16"/>
  <c r="B500" i="16"/>
  <c r="B501" i="16"/>
  <c r="B502" i="16"/>
  <c r="B503" i="16"/>
  <c r="B504" i="16"/>
  <c r="B505" i="16"/>
  <c r="B506" i="16"/>
  <c r="B507" i="16"/>
  <c r="B508" i="16"/>
  <c r="B509" i="16"/>
  <c r="B510" i="16"/>
  <c r="B511" i="16"/>
  <c r="B512" i="16"/>
  <c r="B513" i="16"/>
  <c r="B514" i="16"/>
  <c r="B515" i="16"/>
  <c r="B516" i="16"/>
  <c r="B517" i="16"/>
  <c r="B518" i="16"/>
  <c r="B519" i="16"/>
  <c r="B520" i="16"/>
  <c r="B521" i="16"/>
  <c r="B522" i="16"/>
  <c r="B523" i="16"/>
  <c r="B524" i="16"/>
  <c r="B525" i="16"/>
  <c r="B526" i="16"/>
  <c r="B527" i="16"/>
  <c r="B528" i="16"/>
  <c r="B529" i="16"/>
  <c r="B530" i="16"/>
  <c r="B531" i="16"/>
  <c r="B532" i="16"/>
  <c r="B533" i="16"/>
  <c r="B534" i="16"/>
  <c r="B535" i="16"/>
  <c r="B536" i="16"/>
  <c r="C232" i="16"/>
  <c r="C233" i="16"/>
  <c r="C234" i="16"/>
  <c r="C235" i="16"/>
  <c r="C236" i="16"/>
  <c r="C237" i="16"/>
  <c r="C238" i="16"/>
  <c r="C239" i="16"/>
  <c r="C240" i="16"/>
  <c r="C241" i="16"/>
  <c r="C242" i="16"/>
  <c r="C243" i="16"/>
  <c r="C244" i="16"/>
  <c r="C245" i="16"/>
  <c r="C246" i="16"/>
  <c r="C247" i="16"/>
  <c r="C248" i="16"/>
  <c r="C249" i="16"/>
  <c r="C250" i="16"/>
  <c r="C251" i="16"/>
  <c r="C252" i="16"/>
  <c r="C253" i="16"/>
  <c r="C254" i="16"/>
  <c r="C255" i="16"/>
  <c r="C256" i="16"/>
  <c r="C257" i="16"/>
  <c r="C258" i="16"/>
  <c r="C259" i="16"/>
  <c r="C260" i="16"/>
  <c r="C261" i="16"/>
  <c r="C262" i="16"/>
  <c r="C263" i="16"/>
  <c r="C264" i="16"/>
  <c r="C265" i="16"/>
  <c r="C266" i="16"/>
  <c r="C267" i="16"/>
  <c r="C268" i="16"/>
  <c r="C269" i="16"/>
  <c r="C270" i="16"/>
  <c r="C271" i="16"/>
  <c r="C272" i="16"/>
  <c r="C273" i="16"/>
  <c r="C274" i="16"/>
  <c r="C275" i="16"/>
  <c r="C276" i="16"/>
  <c r="C277" i="16"/>
  <c r="C278" i="16"/>
  <c r="C279" i="16"/>
  <c r="C280" i="16"/>
  <c r="C281" i="16"/>
  <c r="C282" i="16"/>
  <c r="C283" i="16"/>
  <c r="C284" i="16"/>
  <c r="C285" i="16"/>
  <c r="C286" i="16"/>
  <c r="C287" i="16"/>
  <c r="C288" i="16"/>
  <c r="C289" i="16"/>
  <c r="C290" i="16"/>
  <c r="C291" i="16"/>
  <c r="C292" i="16"/>
  <c r="C293" i="16"/>
  <c r="C294" i="16"/>
  <c r="C295" i="16"/>
  <c r="C296" i="16"/>
  <c r="C297" i="16"/>
  <c r="C298" i="16"/>
  <c r="C299" i="16"/>
  <c r="C300" i="16"/>
  <c r="C301" i="16"/>
  <c r="C302" i="16"/>
  <c r="C303" i="16"/>
  <c r="C304" i="16"/>
  <c r="C305" i="16"/>
  <c r="C306" i="16"/>
  <c r="C307" i="16"/>
  <c r="C308" i="16"/>
  <c r="C309" i="16"/>
  <c r="C310" i="16"/>
  <c r="C311" i="16"/>
  <c r="C312" i="16"/>
  <c r="C313" i="16"/>
  <c r="C314" i="16"/>
  <c r="C315" i="16"/>
  <c r="C316" i="16"/>
  <c r="C317" i="16"/>
  <c r="C318" i="16"/>
  <c r="C319" i="16"/>
  <c r="C320" i="16"/>
  <c r="C321" i="16"/>
  <c r="C322" i="16"/>
  <c r="C323" i="16"/>
  <c r="C324" i="16"/>
  <c r="C325" i="16"/>
  <c r="C326" i="16"/>
  <c r="C327" i="16"/>
  <c r="C328" i="16"/>
  <c r="C329" i="16"/>
  <c r="C330" i="16"/>
  <c r="C331" i="16"/>
  <c r="C332" i="16"/>
  <c r="C333" i="16"/>
  <c r="C334" i="16"/>
  <c r="C335" i="16"/>
  <c r="C336" i="16"/>
  <c r="C337" i="16"/>
  <c r="C338" i="16"/>
  <c r="C339" i="16"/>
  <c r="C340" i="16"/>
  <c r="C341" i="16"/>
  <c r="B232" i="16"/>
  <c r="B233" i="16"/>
  <c r="B234" i="16"/>
  <c r="B235" i="16"/>
  <c r="B236" i="16"/>
  <c r="B237" i="16"/>
  <c r="B238" i="16"/>
  <c r="B239" i="16"/>
  <c r="B240" i="16"/>
  <c r="B241" i="16"/>
  <c r="B242" i="16"/>
  <c r="B243" i="16"/>
  <c r="B244" i="16"/>
  <c r="B245" i="16"/>
  <c r="B246" i="16"/>
  <c r="B247" i="16"/>
  <c r="B248" i="16"/>
  <c r="B249" i="16"/>
  <c r="B250" i="16"/>
  <c r="B251" i="16"/>
  <c r="B252" i="16"/>
  <c r="B253" i="16"/>
  <c r="B254" i="16"/>
  <c r="B255" i="16"/>
  <c r="B256" i="16"/>
  <c r="B257" i="16"/>
  <c r="B258" i="16"/>
  <c r="B259" i="16"/>
  <c r="B260" i="16"/>
  <c r="B261" i="16"/>
  <c r="B262" i="16"/>
  <c r="B263" i="16"/>
  <c r="B264" i="16"/>
  <c r="B265" i="16"/>
  <c r="B266" i="16"/>
  <c r="B267" i="16"/>
  <c r="B268" i="16"/>
  <c r="B269" i="16"/>
  <c r="B270" i="16"/>
  <c r="B271" i="16"/>
  <c r="B272" i="16"/>
  <c r="B273" i="16"/>
  <c r="B274" i="16"/>
  <c r="B275" i="16"/>
  <c r="B276" i="16"/>
  <c r="B277" i="16"/>
  <c r="B278" i="16"/>
  <c r="B279" i="16"/>
  <c r="B280" i="16"/>
  <c r="B281" i="16"/>
  <c r="B282" i="16"/>
  <c r="B283" i="16"/>
  <c r="B284" i="16"/>
  <c r="B285" i="16"/>
  <c r="B286" i="16"/>
  <c r="B287" i="16"/>
  <c r="B288" i="16"/>
  <c r="B289" i="16"/>
  <c r="B290" i="16"/>
  <c r="B291" i="16"/>
  <c r="B292" i="16"/>
  <c r="B293" i="16"/>
  <c r="B294" i="16"/>
  <c r="B295" i="16"/>
  <c r="B296" i="16"/>
  <c r="B297" i="16"/>
  <c r="B298" i="16"/>
  <c r="B299" i="16"/>
  <c r="B300" i="16"/>
  <c r="B301" i="16"/>
  <c r="B302" i="16"/>
  <c r="B303" i="16"/>
  <c r="B304" i="16"/>
  <c r="B305" i="16"/>
  <c r="B306" i="16"/>
  <c r="B307" i="16"/>
  <c r="B308" i="16"/>
  <c r="B309" i="16"/>
  <c r="B310" i="16"/>
  <c r="B311" i="16"/>
  <c r="B312" i="16"/>
  <c r="B313" i="16"/>
  <c r="B314" i="16"/>
  <c r="B315" i="16"/>
  <c r="B316" i="16"/>
  <c r="B317" i="16"/>
  <c r="B318" i="16"/>
  <c r="B319" i="16"/>
  <c r="B320" i="16"/>
  <c r="B321" i="16"/>
  <c r="B322" i="16"/>
  <c r="B323" i="16"/>
  <c r="B324" i="16"/>
  <c r="B325" i="16"/>
  <c r="B326" i="16"/>
  <c r="B327" i="16"/>
  <c r="B328" i="16"/>
  <c r="B329" i="16"/>
  <c r="B330" i="16"/>
  <c r="B331" i="16"/>
  <c r="B332" i="16"/>
  <c r="B333" i="16"/>
  <c r="B334" i="16"/>
  <c r="B335" i="16"/>
  <c r="B336" i="16"/>
  <c r="B337" i="16"/>
  <c r="B338" i="16"/>
  <c r="B339" i="16"/>
  <c r="B340" i="16"/>
  <c r="B341" i="16"/>
  <c r="C202" i="16"/>
  <c r="C203" i="16"/>
  <c r="C204" i="16"/>
  <c r="C205" i="16"/>
  <c r="C206" i="16"/>
  <c r="C207" i="16"/>
  <c r="C208" i="16"/>
  <c r="C209" i="16"/>
  <c r="C210" i="16"/>
  <c r="C211" i="16"/>
  <c r="C212" i="16"/>
  <c r="C213" i="16"/>
  <c r="C214" i="16"/>
  <c r="C215" i="16"/>
  <c r="C216" i="16"/>
  <c r="C217" i="16"/>
  <c r="C218" i="16"/>
  <c r="C219" i="16"/>
  <c r="C220" i="16"/>
  <c r="C221" i="16"/>
  <c r="C222" i="16"/>
  <c r="C223" i="16"/>
  <c r="C224" i="16"/>
  <c r="C225" i="16"/>
  <c r="C226" i="16"/>
  <c r="C227" i="16"/>
  <c r="C228" i="16"/>
  <c r="C229" i="16"/>
  <c r="C230" i="16"/>
  <c r="C231" i="16"/>
  <c r="B202" i="16"/>
  <c r="B203" i="16"/>
  <c r="B204" i="16"/>
  <c r="B205" i="16"/>
  <c r="B206" i="16"/>
  <c r="B207" i="16"/>
  <c r="B208" i="16"/>
  <c r="B209" i="16"/>
  <c r="B210" i="16"/>
  <c r="B211" i="16"/>
  <c r="B212" i="16"/>
  <c r="B213" i="16"/>
  <c r="B214" i="16"/>
  <c r="B215" i="16"/>
  <c r="B216" i="16"/>
  <c r="B217" i="16"/>
  <c r="B218" i="16"/>
  <c r="B219" i="16"/>
  <c r="B220" i="16"/>
  <c r="B221" i="16"/>
  <c r="B222" i="16"/>
  <c r="B223" i="16"/>
  <c r="B224" i="16"/>
  <c r="B225" i="16"/>
  <c r="B226" i="16"/>
  <c r="B227" i="16"/>
  <c r="B228" i="16"/>
  <c r="B229" i="16"/>
  <c r="B230" i="16"/>
  <c r="B231" i="16"/>
  <c r="C2" i="16"/>
  <c r="C3" i="16"/>
  <c r="C4" i="16"/>
  <c r="C5" i="16"/>
  <c r="C6" i="16"/>
  <c r="C7" i="16"/>
  <c r="C8" i="16"/>
  <c r="C9" i="16"/>
  <c r="C10" i="16"/>
  <c r="C11" i="16"/>
  <c r="C12" i="16"/>
  <c r="C13" i="16"/>
  <c r="C14" i="16"/>
  <c r="C15" i="16"/>
  <c r="C16" i="16"/>
  <c r="C17" i="16"/>
  <c r="C18" i="16"/>
  <c r="C19" i="16"/>
  <c r="C20" i="16"/>
  <c r="C21" i="16"/>
  <c r="C22" i="16"/>
  <c r="C23" i="16"/>
  <c r="C24" i="16"/>
  <c r="C25" i="16"/>
  <c r="C26" i="16"/>
  <c r="C27" i="16"/>
  <c r="C28" i="16"/>
  <c r="C29" i="16"/>
  <c r="C30" i="16"/>
  <c r="C31" i="16"/>
  <c r="C32" i="16"/>
  <c r="C33" i="16"/>
  <c r="C34" i="16"/>
  <c r="C35" i="16"/>
  <c r="C36" i="16"/>
  <c r="C37" i="16"/>
  <c r="C38" i="16"/>
  <c r="C39" i="16"/>
  <c r="C40" i="16"/>
  <c r="C41" i="16"/>
  <c r="C42" i="16"/>
  <c r="C43" i="16"/>
  <c r="C44" i="16"/>
  <c r="C45" i="16"/>
  <c r="C46" i="16"/>
  <c r="C47" i="16"/>
  <c r="C48" i="16"/>
  <c r="C49" i="16"/>
  <c r="C50" i="16"/>
  <c r="C51" i="16"/>
  <c r="C52" i="16"/>
  <c r="C53" i="16"/>
  <c r="C54" i="16"/>
  <c r="C55" i="16"/>
  <c r="C56" i="16"/>
  <c r="C57" i="16"/>
  <c r="C58" i="16"/>
  <c r="C59" i="16"/>
  <c r="C60" i="16"/>
  <c r="C61" i="16"/>
  <c r="C62" i="16"/>
  <c r="C63" i="16"/>
  <c r="C64" i="16"/>
  <c r="C65" i="16"/>
  <c r="C66" i="16"/>
  <c r="C67" i="16"/>
  <c r="C68" i="16"/>
  <c r="C69" i="16"/>
  <c r="C70" i="16"/>
  <c r="C71" i="16"/>
  <c r="C72" i="16"/>
  <c r="C73" i="16"/>
  <c r="C74" i="16"/>
  <c r="C75" i="16"/>
  <c r="C76" i="16"/>
  <c r="C77" i="16"/>
  <c r="C78" i="16"/>
  <c r="C79" i="16"/>
  <c r="C80" i="16"/>
  <c r="C81" i="16"/>
  <c r="C82" i="16"/>
  <c r="C83" i="16"/>
  <c r="C84" i="16"/>
  <c r="C85" i="16"/>
  <c r="C86" i="16"/>
  <c r="C87" i="16"/>
  <c r="C88" i="16"/>
  <c r="C89" i="16"/>
  <c r="C90" i="16"/>
  <c r="C91" i="16"/>
  <c r="C92" i="16"/>
  <c r="C93" i="16"/>
  <c r="C94" i="16"/>
  <c r="C95" i="16"/>
  <c r="C96" i="16"/>
  <c r="C97" i="16"/>
  <c r="C98" i="16"/>
  <c r="C99" i="16"/>
  <c r="C100" i="16"/>
  <c r="C101" i="16"/>
  <c r="C102" i="16"/>
  <c r="C103" i="16"/>
  <c r="C104" i="16"/>
  <c r="C105" i="16"/>
  <c r="C106" i="16"/>
  <c r="C107" i="16"/>
  <c r="C108" i="16"/>
  <c r="C109" i="16"/>
  <c r="C110" i="16"/>
  <c r="C111" i="16"/>
  <c r="C112" i="16"/>
  <c r="C113" i="16"/>
  <c r="C114" i="16"/>
  <c r="C115" i="16"/>
  <c r="C116" i="16"/>
  <c r="C117" i="16"/>
  <c r="C118" i="16"/>
  <c r="C119" i="16"/>
  <c r="C120" i="16"/>
  <c r="C121" i="16"/>
  <c r="C122" i="16"/>
  <c r="C123" i="16"/>
  <c r="C124" i="16"/>
  <c r="C125" i="16"/>
  <c r="C126" i="16"/>
  <c r="C127" i="16"/>
  <c r="C128" i="16"/>
  <c r="C129" i="16"/>
  <c r="C130" i="16"/>
  <c r="C131" i="16"/>
  <c r="C132" i="16"/>
  <c r="C133" i="16"/>
  <c r="C134" i="16"/>
  <c r="C135" i="16"/>
  <c r="C136" i="16"/>
  <c r="C137" i="16"/>
  <c r="C138" i="16"/>
  <c r="C139" i="16"/>
  <c r="C140" i="16"/>
  <c r="C141" i="16"/>
  <c r="C142" i="16"/>
  <c r="C143" i="16"/>
  <c r="C144" i="16"/>
  <c r="C145" i="16"/>
  <c r="C146" i="16"/>
  <c r="C147" i="16"/>
  <c r="C148" i="16"/>
  <c r="C149" i="16"/>
  <c r="C150" i="16"/>
  <c r="C151" i="16"/>
  <c r="C152" i="16"/>
  <c r="C153" i="16"/>
  <c r="C154" i="16"/>
  <c r="C155" i="16"/>
  <c r="C156" i="16"/>
  <c r="C157" i="16"/>
  <c r="C158" i="16"/>
  <c r="C159" i="16"/>
  <c r="C160" i="16"/>
  <c r="C161" i="16"/>
  <c r="C162" i="16"/>
  <c r="C163" i="16"/>
  <c r="C164" i="16"/>
  <c r="C165" i="16"/>
  <c r="C166" i="16"/>
  <c r="C167" i="16"/>
  <c r="C168" i="16"/>
  <c r="C169" i="16"/>
  <c r="C170" i="16"/>
  <c r="C171" i="16"/>
  <c r="C172" i="16"/>
  <c r="C173" i="16"/>
  <c r="C174" i="16"/>
  <c r="C175" i="16"/>
  <c r="C176" i="16"/>
  <c r="C177" i="16"/>
  <c r="C178" i="16"/>
  <c r="C179" i="16"/>
  <c r="C180" i="16"/>
  <c r="C181" i="16"/>
  <c r="C182" i="16"/>
  <c r="C183" i="16"/>
  <c r="C184" i="16"/>
  <c r="C185" i="16"/>
  <c r="C186" i="16"/>
  <c r="C187" i="16"/>
  <c r="C188" i="16"/>
  <c r="C189" i="16"/>
  <c r="C190" i="16"/>
  <c r="C191" i="16"/>
  <c r="C192" i="16"/>
  <c r="C193" i="16"/>
  <c r="C194" i="16"/>
  <c r="C195" i="16"/>
  <c r="C196" i="16"/>
  <c r="C197" i="16"/>
  <c r="C198" i="16"/>
  <c r="C199" i="16"/>
  <c r="C200" i="16"/>
  <c r="C201" i="16"/>
  <c r="B2" i="16"/>
  <c r="B3" i="16"/>
  <c r="B4" i="16"/>
  <c r="B5" i="16"/>
  <c r="B6" i="16"/>
  <c r="B7" i="16"/>
  <c r="B8" i="16"/>
  <c r="B9" i="16"/>
  <c r="B10" i="16"/>
  <c r="B11" i="16"/>
  <c r="B12" i="16"/>
  <c r="B13" i="16"/>
  <c r="B14" i="16"/>
  <c r="B15" i="16"/>
  <c r="B16" i="16"/>
  <c r="B17" i="16"/>
  <c r="B18" i="16"/>
  <c r="B19" i="16"/>
  <c r="B20" i="16"/>
  <c r="B21" i="16"/>
  <c r="B22" i="16"/>
  <c r="B23" i="16"/>
  <c r="B24" i="16"/>
  <c r="B25" i="16"/>
  <c r="B26" i="16"/>
  <c r="B27" i="16"/>
  <c r="B28" i="16"/>
  <c r="B29" i="16"/>
  <c r="B30" i="16"/>
  <c r="B31" i="16"/>
  <c r="B32" i="16"/>
  <c r="B33" i="16"/>
  <c r="B34" i="16"/>
  <c r="B35" i="16"/>
  <c r="B36" i="16"/>
  <c r="B37" i="16"/>
  <c r="B38" i="16"/>
  <c r="B39" i="16"/>
  <c r="B40" i="16"/>
  <c r="B41" i="16"/>
  <c r="B42" i="16"/>
  <c r="B43" i="16"/>
  <c r="B44" i="16"/>
  <c r="B45" i="16"/>
  <c r="B46" i="16"/>
  <c r="B47" i="16"/>
  <c r="B48" i="16"/>
  <c r="B49" i="16"/>
  <c r="B50" i="16"/>
  <c r="B51" i="16"/>
  <c r="B52" i="16"/>
  <c r="B53" i="16"/>
  <c r="B54" i="16"/>
  <c r="B55" i="16"/>
  <c r="B56" i="16"/>
  <c r="B57" i="16"/>
  <c r="B58" i="16"/>
  <c r="B59" i="16"/>
  <c r="B60" i="16"/>
  <c r="B61" i="16"/>
  <c r="B62" i="16"/>
  <c r="B63" i="16"/>
  <c r="B64" i="16"/>
  <c r="B65" i="16"/>
  <c r="B66" i="16"/>
  <c r="B67" i="16"/>
  <c r="B68" i="16"/>
  <c r="B69" i="16"/>
  <c r="B70" i="16"/>
  <c r="B71" i="16"/>
  <c r="B72" i="16"/>
  <c r="B73" i="16"/>
  <c r="B74" i="16"/>
  <c r="B75" i="16"/>
  <c r="B76" i="16"/>
  <c r="B77" i="16"/>
  <c r="B78" i="16"/>
  <c r="B79" i="16"/>
  <c r="B80" i="16"/>
  <c r="B81" i="16"/>
  <c r="B82" i="16"/>
  <c r="B83" i="16"/>
  <c r="B84" i="16"/>
  <c r="B85" i="16"/>
  <c r="B86" i="16"/>
  <c r="B87" i="16"/>
  <c r="B88" i="16"/>
  <c r="B89" i="16"/>
  <c r="B90" i="16"/>
  <c r="B91" i="16"/>
  <c r="B92" i="16"/>
  <c r="B93" i="16"/>
  <c r="B94" i="16"/>
  <c r="B95" i="16"/>
  <c r="B96" i="16"/>
  <c r="B97" i="16"/>
  <c r="B98" i="16"/>
  <c r="B99" i="16"/>
  <c r="B100" i="16"/>
  <c r="B101" i="16"/>
  <c r="B102" i="16"/>
  <c r="B103" i="16"/>
  <c r="B104" i="16"/>
  <c r="B105" i="16"/>
  <c r="B106" i="16"/>
  <c r="B107" i="16"/>
  <c r="B108" i="16"/>
  <c r="B109" i="16"/>
  <c r="B110" i="16"/>
  <c r="B111" i="16"/>
  <c r="B112" i="16"/>
  <c r="B113" i="16"/>
  <c r="B114" i="16"/>
  <c r="B115" i="16"/>
  <c r="B116" i="16"/>
  <c r="B117" i="16"/>
  <c r="B118" i="16"/>
  <c r="B119" i="16"/>
  <c r="B120" i="16"/>
  <c r="B121" i="16"/>
  <c r="B122" i="16"/>
  <c r="B123" i="16"/>
  <c r="B124" i="16"/>
  <c r="B125" i="16"/>
  <c r="B126" i="16"/>
  <c r="B127" i="16"/>
  <c r="B128" i="16"/>
  <c r="B129" i="16"/>
  <c r="B130" i="16"/>
  <c r="B131" i="16"/>
  <c r="B132" i="16"/>
  <c r="B133" i="16"/>
  <c r="B134" i="16"/>
  <c r="B135" i="16"/>
  <c r="B136" i="16"/>
  <c r="B137" i="16"/>
  <c r="B138" i="16"/>
  <c r="B139" i="16"/>
  <c r="B140" i="16"/>
  <c r="B141" i="16"/>
  <c r="B142" i="16"/>
  <c r="B143" i="16"/>
  <c r="B144" i="16"/>
  <c r="B145" i="16"/>
  <c r="B146" i="16"/>
  <c r="B147" i="16"/>
  <c r="B148" i="16"/>
  <c r="B149" i="16"/>
  <c r="B150" i="16"/>
  <c r="B151" i="16"/>
  <c r="B152" i="16"/>
  <c r="B153" i="16"/>
  <c r="B154" i="16"/>
  <c r="B155" i="16"/>
  <c r="B156" i="16"/>
  <c r="B157" i="16"/>
  <c r="B158" i="16"/>
  <c r="B159" i="16"/>
  <c r="B160" i="16"/>
  <c r="B161" i="16"/>
  <c r="B162" i="16"/>
  <c r="B163" i="16"/>
  <c r="B164" i="16"/>
  <c r="B165" i="16"/>
  <c r="B166" i="16"/>
  <c r="B167" i="16"/>
  <c r="B168" i="16"/>
  <c r="B169" i="16"/>
  <c r="B170" i="16"/>
  <c r="B171" i="16"/>
  <c r="B172" i="16"/>
  <c r="B173" i="16"/>
  <c r="B174" i="16"/>
  <c r="B175" i="16"/>
  <c r="B176" i="16"/>
  <c r="B177" i="16"/>
  <c r="B178" i="16"/>
  <c r="B179" i="16"/>
  <c r="B180" i="16"/>
  <c r="B181" i="16"/>
  <c r="B182" i="16"/>
  <c r="B183" i="16"/>
  <c r="B184" i="16"/>
  <c r="B185" i="16"/>
  <c r="B186" i="16"/>
  <c r="B187" i="16"/>
  <c r="B188" i="16"/>
  <c r="B189" i="16"/>
  <c r="B190" i="16"/>
  <c r="B191" i="16"/>
  <c r="B192" i="16"/>
  <c r="B193" i="16"/>
  <c r="B194" i="16"/>
  <c r="B195" i="16"/>
  <c r="B196" i="16"/>
  <c r="B197" i="16"/>
  <c r="B198" i="16"/>
  <c r="B199" i="16"/>
  <c r="B200" i="16"/>
  <c r="B201" i="16"/>
  <c r="P7" i="19"/>
  <c r="P8" i="19"/>
  <c r="P9" i="19"/>
  <c r="P10" i="19"/>
  <c r="P11" i="19"/>
  <c r="P12" i="19"/>
  <c r="P13" i="19"/>
  <c r="P14" i="19"/>
  <c r="P15" i="19"/>
  <c r="P16" i="19"/>
  <c r="P17" i="19"/>
  <c r="P18" i="19"/>
  <c r="P19" i="19"/>
  <c r="P20" i="19"/>
  <c r="P21" i="19"/>
  <c r="P22" i="19"/>
  <c r="P23" i="19"/>
  <c r="P24" i="19"/>
  <c r="P25" i="19"/>
  <c r="P26" i="19"/>
  <c r="P27" i="19"/>
  <c r="P28" i="19"/>
  <c r="P29" i="19"/>
  <c r="P30" i="19"/>
  <c r="P31" i="19"/>
  <c r="P32" i="19"/>
  <c r="P33" i="19"/>
  <c r="P34" i="19"/>
  <c r="P35" i="19"/>
  <c r="P36" i="19"/>
  <c r="P37" i="19"/>
  <c r="P38" i="19"/>
  <c r="P39" i="19"/>
  <c r="P40" i="19"/>
  <c r="P41" i="19"/>
  <c r="P42" i="19"/>
  <c r="P43" i="19"/>
  <c r="P44" i="19"/>
  <c r="P45" i="19"/>
  <c r="P46" i="19"/>
  <c r="P47" i="19"/>
  <c r="P6" i="1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McBride Work</author>
  </authors>
  <commentList>
    <comment ref="B1" authorId="0" shapeId="0" xr:uid="{FE01591A-C623-4B06-A841-7EA6AEC58F21}">
      <text>
        <r>
          <rPr>
            <b/>
            <sz val="9"/>
            <color indexed="81"/>
            <rFont val="Tahoma"/>
            <family val="2"/>
          </rPr>
          <t>McBride Work:</t>
        </r>
        <r>
          <rPr>
            <sz val="9"/>
            <color indexed="81"/>
            <rFont val="Tahoma"/>
            <family val="2"/>
          </rPr>
          <t xml:space="preserve">
Parameterization using Reference Class 4</t>
        </r>
      </text>
    </comment>
  </commentList>
</comments>
</file>

<file path=xl/sharedStrings.xml><?xml version="1.0" encoding="utf-8"?>
<sst xmlns="http://schemas.openxmlformats.org/spreadsheetml/2006/main" count="4071" uniqueCount="234">
  <si>
    <t xml:space="preserve"> C#1      ON</t>
  </si>
  <si>
    <t xml:space="preserve"> C#2      ON</t>
  </si>
  <si>
    <t xml:space="preserve"> C#3      ON</t>
  </si>
  <si>
    <t xml:space="preserve"> C#5      ON</t>
  </si>
  <si>
    <t>Estimate</t>
  </si>
  <si>
    <t>S.E.</t>
  </si>
  <si>
    <t>CLUSTN_1</t>
  </si>
  <si>
    <t>CLUSTN_2</t>
  </si>
  <si>
    <t>CLUSTN_3</t>
  </si>
  <si>
    <t xml:space="preserve"> C#6      ON</t>
  </si>
  <si>
    <t xml:space="preserve"> Intercepts</t>
  </si>
  <si>
    <t>Intercepts</t>
  </si>
  <si>
    <t>C#1</t>
  </si>
  <si>
    <t>C#2</t>
  </si>
  <si>
    <t>C#3</t>
  </si>
  <si>
    <t>C#5</t>
  </si>
  <si>
    <t>Est./S.E.</t>
  </si>
  <si>
    <t>P-Value</t>
  </si>
  <si>
    <t>UT_SAF</t>
  </si>
  <si>
    <t>UT_FRQ</t>
  </si>
  <si>
    <t>UT_REL</t>
  </si>
  <si>
    <t>UB_SHR</t>
  </si>
  <si>
    <t>UB_GRN</t>
  </si>
  <si>
    <t>UB_LAN</t>
  </si>
  <si>
    <t>UB_RLN</t>
  </si>
  <si>
    <t>UB_AMN</t>
  </si>
  <si>
    <t>RES30M</t>
  </si>
  <si>
    <t>RESAFF</t>
  </si>
  <si>
    <t>RESCLO</t>
  </si>
  <si>
    <t>RESHWY</t>
  </si>
  <si>
    <t>RESSCH</t>
  </si>
  <si>
    <t>RESSPA</t>
  </si>
  <si>
    <t>RESTRA</t>
  </si>
  <si>
    <t>RESWAL</t>
  </si>
  <si>
    <t>CARLVR</t>
  </si>
  <si>
    <t>RACWHT</t>
  </si>
  <si>
    <t>RACASN</t>
  </si>
  <si>
    <t>RACHIS</t>
  </si>
  <si>
    <t>RACBLK</t>
  </si>
  <si>
    <t>FEMALE</t>
  </si>
  <si>
    <t>SCHOOL</t>
  </si>
  <si>
    <t>WORKER</t>
  </si>
  <si>
    <t>HINCLO</t>
  </si>
  <si>
    <t>N00_04</t>
  </si>
  <si>
    <t>N05_15</t>
  </si>
  <si>
    <t>N16_17</t>
  </si>
  <si>
    <t>LICENS</t>
  </si>
  <si>
    <t>CMPLXT</t>
  </si>
  <si>
    <t>AGEGRP_1</t>
  </si>
  <si>
    <t>AGEGRP_2</t>
  </si>
  <si>
    <t>C#6</t>
  </si>
  <si>
    <t>Var</t>
  </si>
  <si>
    <t>class</t>
  </si>
  <si>
    <t>Row Labels</t>
  </si>
  <si>
    <t>Column Labels</t>
  </si>
  <si>
    <t>Sum of P-Value</t>
  </si>
  <si>
    <t>Sum of Estimate</t>
  </si>
  <si>
    <t>rm</t>
  </si>
  <si>
    <t>transit</t>
  </si>
  <si>
    <t>diverse</t>
  </si>
  <si>
    <t>walker</t>
  </si>
  <si>
    <t>carpool</t>
  </si>
  <si>
    <t>passenger</t>
  </si>
  <si>
    <t>RM</t>
  </si>
  <si>
    <t>bc clustN_3</t>
  </si>
  <si>
    <t>!  Very nice</t>
  </si>
  <si>
    <t>NUFVHS</t>
  </si>
  <si>
    <t>CARLSS</t>
  </si>
  <si>
    <t>SEQ_2</t>
  </si>
  <si>
    <t>SEQ_3</t>
  </si>
  <si>
    <t>SEQ_4</t>
  </si>
  <si>
    <t>SEQ_1</t>
  </si>
  <si>
    <t>SEQ_5</t>
  </si>
  <si>
    <t xml:space="preserve"> C#4      ON</t>
  </si>
  <si>
    <t>Class ID</t>
  </si>
  <si>
    <t>Class Name</t>
  </si>
  <si>
    <t>Var ID</t>
  </si>
  <si>
    <t>Var Name</t>
  </si>
  <si>
    <t>Var Desc</t>
  </si>
  <si>
    <t>How important when chose current home: Being within a reasonably short commute to work</t>
  </si>
  <si>
    <t>How important when chose current home: Affordability</t>
  </si>
  <si>
    <t>How important when chose current home: Being close to family or friends</t>
  </si>
  <si>
    <t>How important when chose current home: Being close to the highway</t>
  </si>
  <si>
    <t>How important when chose current home: Quality of schools (K-12)</t>
  </si>
  <si>
    <t>How important when chose current home: Having space &amp; separation from others</t>
  </si>
  <si>
    <t>How important when chose current home: Being close to public transit</t>
  </si>
  <si>
    <t>How important when chose current home: Having a walkable neighborhood and being near local activities</t>
  </si>
  <si>
    <t>Only uses car</t>
  </si>
  <si>
    <t>Race: White</t>
  </si>
  <si>
    <t>Race: Asian</t>
  </si>
  <si>
    <t>Race: Hispanic</t>
  </si>
  <si>
    <t>Race: Black</t>
  </si>
  <si>
    <t>Age 18–34</t>
  </si>
  <si>
    <t>Age 35–64</t>
  </si>
  <si>
    <t>Female</t>
  </si>
  <si>
    <t>Worker</t>
  </si>
  <si>
    <t>Income below the SSS</t>
  </si>
  <si>
    <t>Minors age 0–4 in household</t>
  </si>
  <si>
    <t>Minors age 5–15 in household</t>
  </si>
  <si>
    <t>Minors age 16–17 in household</t>
  </si>
  <si>
    <t>Carless household</t>
  </si>
  <si>
    <t>SEQ_6</t>
  </si>
  <si>
    <t>Complexity (measure of how complex their day is)</t>
  </si>
  <si>
    <t>SQ1FEM</t>
  </si>
  <si>
    <t>SQ2FEM</t>
  </si>
  <si>
    <t>SQ3FEM</t>
  </si>
  <si>
    <t>SQ4FEM</t>
  </si>
  <si>
    <t>SQ5FEM</t>
  </si>
  <si>
    <t>RACOTH</t>
  </si>
  <si>
    <t>Race: Other</t>
  </si>
  <si>
    <t>AGEGRP_3</t>
  </si>
  <si>
    <t>Age 65+</t>
  </si>
  <si>
    <t>SEQ_N</t>
  </si>
  <si>
    <t>Sequence: NONE</t>
  </si>
  <si>
    <t>Diverse Mode Users</t>
  </si>
  <si>
    <t>Car Passengers</t>
  </si>
  <si>
    <t>Transit Users</t>
  </si>
  <si>
    <t>Solitary Drivers</t>
  </si>
  <si>
    <t>Non-solitary Drivers</t>
  </si>
  <si>
    <t>Walkers</t>
  </si>
  <si>
    <t>C#1      ON</t>
  </si>
  <si>
    <t>SQ1INC</t>
  </si>
  <si>
    <t>SQ2INC</t>
  </si>
  <si>
    <t>SQ3INC</t>
  </si>
  <si>
    <t>SQ4INC</t>
  </si>
  <si>
    <t>SQ5INC</t>
  </si>
  <si>
    <t>C#2      ON</t>
  </si>
  <si>
    <t>C#3      ON</t>
  </si>
  <si>
    <t>C#5      ON</t>
  </si>
  <si>
    <t>C#6      ON</t>
  </si>
  <si>
    <t>SQ6FEM</t>
  </si>
  <si>
    <t>SQ6INC</t>
  </si>
  <si>
    <t>C#4      ON</t>
  </si>
  <si>
    <t xml:space="preserve"> C1      ON</t>
  </si>
  <si>
    <t xml:space="preserve"> C2      ON</t>
  </si>
  <si>
    <t xml:space="preserve"> C3      ON</t>
  </si>
  <si>
    <t xml:space="preserve"> C5      ON</t>
  </si>
  <si>
    <t xml:space="preserve"> C6      ON</t>
  </si>
  <si>
    <t xml:space="preserve"> C4      ON</t>
  </si>
  <si>
    <t>ModelID</t>
  </si>
  <si>
    <t>Est. by Class</t>
  </si>
  <si>
    <t>P-Val. by Class</t>
  </si>
  <si>
    <t>Col Labels</t>
  </si>
  <si>
    <t>SQ1LIC</t>
  </si>
  <si>
    <t>SQ2LIC</t>
  </si>
  <si>
    <t>SQ3LIC</t>
  </si>
  <si>
    <t>SQ4LIC</t>
  </si>
  <si>
    <t>SQ5LIC</t>
  </si>
  <si>
    <t>Intercept</t>
  </si>
  <si>
    <t>SQ6LIC</t>
  </si>
  <si>
    <t>(Multiple Items)</t>
  </si>
  <si>
    <t>SQ1NUF</t>
  </si>
  <si>
    <t>SQ2NUF</t>
  </si>
  <si>
    <t>SQ3NUF</t>
  </si>
  <si>
    <t>SQ4NUF</t>
  </si>
  <si>
    <t>SQ5NUF</t>
  </si>
  <si>
    <t>SQ6NUF</t>
  </si>
  <si>
    <t>VarID2</t>
  </si>
  <si>
    <t>NADULT</t>
  </si>
  <si>
    <t>Number of adults in household</t>
  </si>
  <si>
    <t>Non-Solitary Drivers</t>
  </si>
  <si>
    <t>Sequence: Home Day</t>
  </si>
  <si>
    <t>Sequence: Typical Work Day</t>
  </si>
  <si>
    <t>Sequence: School Day</t>
  </si>
  <si>
    <t>Sequence: Errands Day</t>
  </si>
  <si>
    <t>Sequence: Atypical Work Day</t>
  </si>
  <si>
    <t>Sequence: Travel Day</t>
  </si>
  <si>
    <t>Has Driver's License</t>
  </si>
  <si>
    <t>M0_baseline</t>
  </si>
  <si>
    <t>CMPFEM</t>
  </si>
  <si>
    <t>M3A_fem_cmplx</t>
  </si>
  <si>
    <t>M1_SES</t>
  </si>
  <si>
    <t>M2_SES_atts</t>
  </si>
  <si>
    <t>Interaction: Home Day Sequence &amp; Female</t>
  </si>
  <si>
    <t>Interaction: Typical Work Day Sequence &amp; Female</t>
  </si>
  <si>
    <t>Interaction: School Day Sequence &amp; Female</t>
  </si>
  <si>
    <t>Interaction: Errands Day Sequence &amp; Female</t>
  </si>
  <si>
    <t>Interaction: Atypical Work Day Sequence &amp; Female</t>
  </si>
  <si>
    <t>Interaction: Travel Day Sequence &amp; Female</t>
  </si>
  <si>
    <t>Interaction: Complexity &amp; Female</t>
  </si>
  <si>
    <t>Interaction: Home Day Sequence &amp; Low-Income</t>
  </si>
  <si>
    <t>Interaction: Typical Work Day Sequence &amp; Low-Income</t>
  </si>
  <si>
    <t>Interaction: School Day Sequence &amp; Low-Income</t>
  </si>
  <si>
    <t>Interaction: Errands Day Sequence &amp; Low-Income</t>
  </si>
  <si>
    <t>Interaction: Atypical Work Day Sequence &amp; Low-Income</t>
  </si>
  <si>
    <t>Interaction: Out of Home Day Sequence &amp; Low-Income</t>
  </si>
  <si>
    <t>Number of vehicles &gt;= Number of adults w/ Driver's License in household</t>
  </si>
  <si>
    <t>Interaction: Home Day Sequence &amp; Driver's License</t>
  </si>
  <si>
    <t>Interaction: Typical Work Day Sequence &amp; Driver's License</t>
  </si>
  <si>
    <t>Interaction: School Day Sequence &amp; Driver's License</t>
  </si>
  <si>
    <t>Interaction: Errands Day Sequence &amp; Driver's License</t>
  </si>
  <si>
    <t>Interaction: Atypical Work Day Sequence &amp; Driver's License</t>
  </si>
  <si>
    <t>Interaction: Travel Day Sequence &amp; Driver's License</t>
  </si>
  <si>
    <t>Interaction: Home Day Sequence &amp; Enough Vehs</t>
  </si>
  <si>
    <t>Interaction: Typical Work Day Sequence &amp; Enough Vehs</t>
  </si>
  <si>
    <t>Interaction: School Day Sequence &amp; Enough Vehs</t>
  </si>
  <si>
    <t>Interaction: Errands Day Sequence &amp; Enough Vehs</t>
  </si>
  <si>
    <t>Interaction: Atypical Work Day Sequence &amp; Enough Vehs</t>
  </si>
  <si>
    <t>Interaction: Travel Day Sequence &amp; Enough Vehs</t>
  </si>
  <si>
    <t>Use Transit More: Safer ways to get to stops</t>
  </si>
  <si>
    <t>Use Transit More: Increased frequency</t>
  </si>
  <si>
    <t>Use Transit More: Increased reliability</t>
  </si>
  <si>
    <t>Use Bike More: Shared use path or protected bike lane</t>
  </si>
  <si>
    <t>Use Bike More: Neighborhood greenway</t>
  </si>
  <si>
    <t>Use Bike More: Bike lane</t>
  </si>
  <si>
    <t>Use Bike More: Shared roadway lane</t>
  </si>
  <si>
    <t>Use Bike More: End of trip amenities</t>
  </si>
  <si>
    <t>Home Choice: Reasonably short commute to work</t>
  </si>
  <si>
    <t>Home Choice: Affordability</t>
  </si>
  <si>
    <t>Home Choice: Being close to family or friends</t>
  </si>
  <si>
    <t>Home Choice: Being close to the highway</t>
  </si>
  <si>
    <t>Home Choice: Quality of schools (K-12)</t>
  </si>
  <si>
    <t>Home Choice: Space &amp; separation from others</t>
  </si>
  <si>
    <t>Home Choice: Close to public transit</t>
  </si>
  <si>
    <t>At least 1 Vehicle per Adult with a Driver's License</t>
  </si>
  <si>
    <t>Carless Household</t>
  </si>
  <si>
    <t>Income Below the SSS</t>
  </si>
  <si>
    <t>Minors Age 00–04 in Household</t>
  </si>
  <si>
    <t>Minors Age 05–15 in Household</t>
  </si>
  <si>
    <t>Minors Age 16–17 in Household</t>
  </si>
  <si>
    <t>Number of adults in Household</t>
  </si>
  <si>
    <t>Complexity</t>
  </si>
  <si>
    <t>Only Uses Car</t>
  </si>
  <si>
    <t>Home Choice: Walkable Neighborhood, Near Local Activities</t>
  </si>
  <si>
    <t>M0_baseline2</t>
  </si>
  <si>
    <t>M0_baseline2_refc1</t>
  </si>
  <si>
    <t>C#4</t>
  </si>
  <si>
    <t>M1_SES_schyng</t>
  </si>
  <si>
    <t>SCHYNG</t>
  </si>
  <si>
    <t>Interaction: School Day Sequence &amp; Age 18-35</t>
  </si>
  <si>
    <t>M1_SES_schinc</t>
  </si>
  <si>
    <t>SCHINC</t>
  </si>
  <si>
    <t>Interaction: School Day Sequence &amp; Income below SSS</t>
  </si>
  <si>
    <t>M1_SES_schincyng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</si>
</sst>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7" x14ac:knownFonts="1">
    <font>
      <sz val="11"/>
      <color theme="1"/>
      <name val="Calibri"/>
      <family val="2"/>
      <scheme val="minor"/>
    </font>
    <font>
      <sz val="8"/>
      <name val="Calibri"/>
      <family val="2"/>
      <scheme val="minor"/>
    </font>
    <font>
      <b/>
      <sz val="11"/>
      <color theme="1"/>
      <name val="Calibri"/>
      <family val="2"/>
      <scheme val="minor"/>
    </font>
    <font>
      <sz val="9"/>
      <color indexed="81"/>
      <name val="Tahoma"/>
      <family val="2"/>
    </font>
    <font>
      <b/>
      <sz val="9"/>
      <color indexed="81"/>
      <name val="Tahoma"/>
      <family val="2"/>
    </font>
    <font>
      <sz val="9"/>
      <color theme="1"/>
      <name val="Times New Roman"/>
      <family val="1"/>
    </font>
    <font>
      <sz val="9"/>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3">
    <xf numFmtId="0" fontId="0" fillId="0" borderId="0" xfId="0"/>
    <xf numFmtId="164" fontId="0" fillId="0" borderId="0" xfId="0" applyNumberFormat="1"/>
    <xf numFmtId="0" fontId="0" fillId="0" borderId="0" xfId="0" pivotButton="1"/>
    <xf numFmtId="0" fontId="0" fillId="0" borderId="0" xfId="0" applyAlignment="1">
      <alignment horizontal="left"/>
    </xf>
    <xf numFmtId="0" fontId="0" fillId="0" borderId="0" xfId="0" applyAlignment="1">
      <alignment vertical="top"/>
    </xf>
    <xf numFmtId="0" fontId="0" fillId="0" borderId="0" xfId="0" applyNumberFormat="1"/>
    <xf numFmtId="0" fontId="2" fillId="0" borderId="0" xfId="0" applyNumberFormat="1" applyFont="1"/>
    <xf numFmtId="0" fontId="2" fillId="0" borderId="0" xfId="0" applyFont="1"/>
    <xf numFmtId="0" fontId="5" fillId="0" borderId="0" xfId="0" applyFont="1"/>
    <xf numFmtId="164" fontId="5" fillId="0" borderId="0" xfId="0" applyNumberFormat="1" applyFont="1"/>
    <xf numFmtId="0" fontId="5" fillId="0" borderId="0" xfId="0" pivotButton="1" applyFont="1"/>
    <xf numFmtId="0" fontId="5" fillId="0" borderId="0" xfId="0" applyFont="1" applyAlignment="1">
      <alignment vertical="top"/>
    </xf>
    <xf numFmtId="0" fontId="5" fillId="0" borderId="0" xfId="0" applyFont="1" applyAlignment="1">
      <alignment horizontal="left"/>
    </xf>
    <xf numFmtId="0" fontId="5" fillId="0" borderId="0" xfId="0" applyFont="1" applyAlignment="1">
      <alignment wrapText="1"/>
    </xf>
    <xf numFmtId="0" fontId="6" fillId="0" borderId="0" xfId="0" applyFont="1"/>
    <xf numFmtId="164" fontId="5" fillId="0" borderId="0" xfId="0" applyNumberFormat="1" applyFont="1" applyAlignment="1">
      <alignment wrapText="1"/>
    </xf>
    <xf numFmtId="0" fontId="5" fillId="0" borderId="0" xfId="0" applyFont="1" applyAlignment="1">
      <alignment horizontal="center"/>
    </xf>
    <xf numFmtId="0" fontId="5" fillId="0" borderId="0" xfId="0" pivotButton="1" applyFont="1" applyAlignment="1">
      <alignment horizontal="center"/>
    </xf>
    <xf numFmtId="0" fontId="5" fillId="0" borderId="0" xfId="0" pivotButton="1" applyFont="1" applyAlignment="1">
      <alignment horizontal="center" wrapText="1"/>
    </xf>
    <xf numFmtId="0" fontId="5" fillId="0" borderId="0" xfId="0" applyFont="1" applyAlignment="1">
      <alignment horizontal="center" vertical="center" wrapText="1"/>
    </xf>
    <xf numFmtId="0" fontId="5" fillId="0" borderId="0" xfId="0" applyFont="1" applyAlignment="1">
      <alignment horizontal="center" wrapText="1"/>
    </xf>
    <xf numFmtId="0" fontId="5" fillId="0" borderId="0" xfId="0" applyFont="1" applyAlignment="1">
      <alignment horizontal="center" vertical="center" wrapText="1"/>
    </xf>
    <xf numFmtId="0" fontId="5" fillId="0" borderId="0" xfId="0" applyFont="1" applyAlignment="1">
      <alignment horizontal="center" wrapText="1"/>
    </xf>
  </cellXfs>
  <cellStyles count="1">
    <cellStyle name="Normal" xfId="0" builtinId="0"/>
  </cellStyles>
  <dxfs count="4084">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9"/>
      </font>
    </dxf>
    <dxf>
      <font>
        <sz val="9"/>
      </font>
    </dxf>
    <dxf>
      <font>
        <sz val="9"/>
      </font>
    </dxf>
    <dxf>
      <font>
        <sz val="9"/>
      </font>
    </dxf>
    <dxf>
      <font>
        <sz val="9"/>
      </font>
    </dxf>
    <dxf>
      <font>
        <sz val="9"/>
      </font>
    </dxf>
    <dxf>
      <font>
        <sz val="9"/>
      </font>
    </dxf>
    <dxf>
      <font>
        <sz val="9"/>
      </font>
    </dxf>
    <dxf>
      <alignment wrapText="1"/>
    </dxf>
    <dxf>
      <alignment wrapText="1"/>
    </dxf>
    <dxf>
      <alignment wrapText="1"/>
    </dxf>
    <dxf>
      <alignment wrapText="1"/>
    </dxf>
    <dxf>
      <alignment wrapText="1"/>
    </dxf>
    <dxf>
      <alignment wrapText="1"/>
    </dxf>
    <dxf>
      <alignment horizontal="center"/>
    </dxf>
    <dxf>
      <alignment horizontal="center"/>
    </dxf>
    <dxf>
      <alignment vertical="bottom"/>
    </dxf>
    <dxf>
      <alignment vertical="bottom"/>
    </dxf>
    <dxf>
      <font>
        <sz val="9"/>
      </font>
    </dxf>
    <dxf>
      <font>
        <sz val="9"/>
      </font>
    </dxf>
    <dxf>
      <font>
        <sz val="9"/>
      </font>
    </dxf>
    <dxf>
      <font>
        <sz val="9"/>
      </font>
    </dxf>
    <dxf>
      <font>
        <sz val="9"/>
      </font>
    </dxf>
    <dxf>
      <font>
        <sz val="9"/>
      </font>
    </dxf>
    <dxf>
      <font>
        <sz val="9"/>
      </font>
    </dxf>
    <dxf>
      <font>
        <sz val="9"/>
      </font>
    </dxf>
    <dxf>
      <font>
        <sz val="9"/>
      </font>
    </dxf>
    <dxf>
      <numFmt numFmtId="164" formatCode="0.000"/>
    </dxf>
    <dxf>
      <alignment wrapText="1"/>
    </dxf>
    <dxf>
      <alignment wrapText="1"/>
    </dxf>
    <dxf>
      <alignment wrapText="1"/>
    </dxf>
    <dxf>
      <alignment wrapText="1"/>
    </dxf>
    <dxf>
      <alignment wrapText="1"/>
    </dxf>
    <dxf>
      <alignment wrapText="1"/>
    </dxf>
    <dxf>
      <alignment wrapText="1"/>
    </dxf>
    <dxf>
      <alignment wrapText="1"/>
    </dxf>
    <dxf>
      <alignment horizontal="center"/>
    </dxf>
    <dxf>
      <alignment horizontal="center"/>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9"/>
      </font>
    </dxf>
    <dxf>
      <font>
        <sz val="9"/>
      </font>
    </dxf>
    <dxf>
      <font>
        <sz val="9"/>
      </font>
    </dxf>
    <dxf>
      <font>
        <sz val="9"/>
      </font>
    </dxf>
    <dxf>
      <font>
        <sz val="9"/>
      </font>
    </dxf>
    <dxf>
      <font>
        <sz val="9"/>
      </font>
    </dxf>
    <dxf>
      <font>
        <sz val="9"/>
      </font>
    </dxf>
    <dxf>
      <font>
        <sz val="9"/>
      </font>
    </dxf>
    <dxf>
      <alignment wrapText="1"/>
    </dxf>
    <dxf>
      <alignment wrapText="1"/>
    </dxf>
    <dxf>
      <alignment wrapText="1"/>
    </dxf>
    <dxf>
      <alignment wrapText="1"/>
    </dxf>
    <dxf>
      <alignment wrapText="1"/>
    </dxf>
    <dxf>
      <alignment wrapText="1"/>
    </dxf>
    <dxf>
      <alignment horizontal="center"/>
    </dxf>
    <dxf>
      <alignment horizontal="center"/>
    </dxf>
    <dxf>
      <alignment vertical="bottom"/>
    </dxf>
    <dxf>
      <alignment vertical="bottom"/>
    </dxf>
    <dxf>
      <font>
        <sz val="9"/>
      </font>
    </dxf>
    <dxf>
      <font>
        <sz val="9"/>
      </font>
    </dxf>
    <dxf>
      <font>
        <sz val="9"/>
      </font>
    </dxf>
    <dxf>
      <font>
        <sz val="9"/>
      </font>
    </dxf>
    <dxf>
      <font>
        <sz val="9"/>
      </font>
    </dxf>
    <dxf>
      <font>
        <sz val="9"/>
      </font>
    </dxf>
    <dxf>
      <font>
        <sz val="9"/>
      </font>
    </dxf>
    <dxf>
      <font>
        <sz val="9"/>
      </font>
    </dxf>
    <dxf>
      <font>
        <sz val="9"/>
      </font>
    </dxf>
    <dxf>
      <numFmt numFmtId="164" formatCode="0.000"/>
    </dxf>
    <dxf>
      <alignment wrapText="1"/>
    </dxf>
    <dxf>
      <alignment wrapText="1"/>
    </dxf>
    <dxf>
      <alignment wrapText="1"/>
    </dxf>
    <dxf>
      <alignment wrapText="1"/>
    </dxf>
    <dxf>
      <alignment wrapText="1"/>
    </dxf>
    <dxf>
      <alignment wrapText="1"/>
    </dxf>
    <dxf>
      <alignment wrapText="1"/>
    </dxf>
    <dxf>
      <alignment wrapText="1"/>
    </dxf>
    <dxf>
      <alignment horizontal="center"/>
    </dxf>
    <dxf>
      <alignment horizontal="center"/>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9"/>
      </font>
    </dxf>
    <dxf>
      <font>
        <sz val="9"/>
      </font>
    </dxf>
    <dxf>
      <font>
        <sz val="9"/>
      </font>
    </dxf>
    <dxf>
      <font>
        <sz val="9"/>
      </font>
    </dxf>
    <dxf>
      <font>
        <sz val="9"/>
      </font>
    </dxf>
    <dxf>
      <font>
        <sz val="9"/>
      </font>
    </dxf>
    <dxf>
      <font>
        <sz val="9"/>
      </font>
    </dxf>
    <dxf>
      <font>
        <sz val="9"/>
      </font>
    </dxf>
    <dxf>
      <alignment wrapText="1"/>
    </dxf>
    <dxf>
      <alignment wrapText="1"/>
    </dxf>
    <dxf>
      <alignment wrapText="1"/>
    </dxf>
    <dxf>
      <alignment wrapText="1"/>
    </dxf>
    <dxf>
      <alignment wrapText="1"/>
    </dxf>
    <dxf>
      <alignment wrapText="1"/>
    </dxf>
    <dxf>
      <alignment horizontal="center"/>
    </dxf>
    <dxf>
      <alignment horizontal="center"/>
    </dxf>
    <dxf>
      <alignment vertical="bottom"/>
    </dxf>
    <dxf>
      <alignment vertical="bottom"/>
    </dxf>
    <dxf>
      <font>
        <sz val="9"/>
      </font>
    </dxf>
    <dxf>
      <font>
        <sz val="9"/>
      </font>
    </dxf>
    <dxf>
      <font>
        <sz val="9"/>
      </font>
    </dxf>
    <dxf>
      <font>
        <sz val="9"/>
      </font>
    </dxf>
    <dxf>
      <font>
        <sz val="9"/>
      </font>
    </dxf>
    <dxf>
      <font>
        <sz val="9"/>
      </font>
    </dxf>
    <dxf>
      <font>
        <sz val="9"/>
      </font>
    </dxf>
    <dxf>
      <font>
        <sz val="9"/>
      </font>
    </dxf>
    <dxf>
      <font>
        <sz val="9"/>
      </font>
    </dxf>
    <dxf>
      <numFmt numFmtId="164" formatCode="0.000"/>
    </dxf>
    <dxf>
      <alignment wrapText="1"/>
    </dxf>
    <dxf>
      <alignment wrapText="1"/>
    </dxf>
    <dxf>
      <alignment wrapText="1"/>
    </dxf>
    <dxf>
      <alignment wrapText="1"/>
    </dxf>
    <dxf>
      <alignment wrapText="1"/>
    </dxf>
    <dxf>
      <alignment wrapText="1"/>
    </dxf>
    <dxf>
      <alignment wrapText="1"/>
    </dxf>
    <dxf>
      <alignment wrapText="1"/>
    </dxf>
    <dxf>
      <alignment horizontal="center"/>
    </dxf>
    <dxf>
      <alignment horizontal="center"/>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9"/>
      </font>
    </dxf>
    <dxf>
      <font>
        <sz val="9"/>
      </font>
    </dxf>
    <dxf>
      <font>
        <sz val="9"/>
      </font>
    </dxf>
    <dxf>
      <font>
        <sz val="9"/>
      </font>
    </dxf>
    <dxf>
      <font>
        <sz val="9"/>
      </font>
    </dxf>
    <dxf>
      <font>
        <sz val="9"/>
      </font>
    </dxf>
    <dxf>
      <font>
        <sz val="9"/>
      </font>
    </dxf>
    <dxf>
      <font>
        <sz val="9"/>
      </font>
    </dxf>
    <dxf>
      <alignment wrapText="1"/>
    </dxf>
    <dxf>
      <alignment wrapText="1"/>
    </dxf>
    <dxf>
      <alignment wrapText="1"/>
    </dxf>
    <dxf>
      <alignment wrapText="1"/>
    </dxf>
    <dxf>
      <alignment wrapText="1"/>
    </dxf>
    <dxf>
      <alignment wrapText="1"/>
    </dxf>
    <dxf>
      <alignment horizontal="center"/>
    </dxf>
    <dxf>
      <alignment horizontal="center"/>
    </dxf>
    <dxf>
      <alignment vertical="bottom"/>
    </dxf>
    <dxf>
      <alignment vertical="bottom"/>
    </dxf>
    <dxf>
      <font>
        <sz val="9"/>
      </font>
    </dxf>
    <dxf>
      <font>
        <sz val="9"/>
      </font>
    </dxf>
    <dxf>
      <font>
        <sz val="9"/>
      </font>
    </dxf>
    <dxf>
      <font>
        <sz val="9"/>
      </font>
    </dxf>
    <dxf>
      <font>
        <sz val="9"/>
      </font>
    </dxf>
    <dxf>
      <font>
        <sz val="9"/>
      </font>
    </dxf>
    <dxf>
      <font>
        <sz val="9"/>
      </font>
    </dxf>
    <dxf>
      <font>
        <sz val="9"/>
      </font>
    </dxf>
    <dxf>
      <font>
        <sz val="9"/>
      </font>
    </dxf>
    <dxf>
      <numFmt numFmtId="164" formatCode="0.000"/>
    </dxf>
    <dxf>
      <alignment wrapText="1"/>
    </dxf>
    <dxf>
      <alignment wrapText="1"/>
    </dxf>
    <dxf>
      <alignment wrapText="1"/>
    </dxf>
    <dxf>
      <alignment wrapText="1"/>
    </dxf>
    <dxf>
      <alignment wrapText="1"/>
    </dxf>
    <dxf>
      <alignment wrapText="1"/>
    </dxf>
    <dxf>
      <alignment wrapText="1"/>
    </dxf>
    <dxf>
      <alignment wrapText="1"/>
    </dxf>
    <dxf>
      <alignment horizontal="center"/>
    </dxf>
    <dxf>
      <alignment horizontal="center"/>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9"/>
      </font>
    </dxf>
    <dxf>
      <font>
        <sz val="9"/>
      </font>
    </dxf>
    <dxf>
      <font>
        <sz val="9"/>
      </font>
    </dxf>
    <dxf>
      <font>
        <sz val="9"/>
      </font>
    </dxf>
    <dxf>
      <font>
        <sz val="9"/>
      </font>
    </dxf>
    <dxf>
      <font>
        <sz val="9"/>
      </font>
    </dxf>
    <dxf>
      <font>
        <sz val="9"/>
      </font>
    </dxf>
    <dxf>
      <font>
        <sz val="9"/>
      </font>
    </dxf>
    <dxf>
      <alignment wrapText="1"/>
    </dxf>
    <dxf>
      <alignment wrapText="1"/>
    </dxf>
    <dxf>
      <alignment wrapText="1"/>
    </dxf>
    <dxf>
      <alignment wrapText="1"/>
    </dxf>
    <dxf>
      <alignment wrapText="1"/>
    </dxf>
    <dxf>
      <alignment wrapText="1"/>
    </dxf>
    <dxf>
      <alignment horizontal="center"/>
    </dxf>
    <dxf>
      <alignment horizontal="center"/>
    </dxf>
    <dxf>
      <alignment vertical="bottom"/>
    </dxf>
    <dxf>
      <alignment vertical="bottom"/>
    </dxf>
    <dxf>
      <font>
        <sz val="9"/>
      </font>
    </dxf>
    <dxf>
      <font>
        <sz val="9"/>
      </font>
    </dxf>
    <dxf>
      <font>
        <sz val="9"/>
      </font>
    </dxf>
    <dxf>
      <font>
        <sz val="9"/>
      </font>
    </dxf>
    <dxf>
      <font>
        <sz val="9"/>
      </font>
    </dxf>
    <dxf>
      <font>
        <sz val="9"/>
      </font>
    </dxf>
    <dxf>
      <font>
        <sz val="9"/>
      </font>
    </dxf>
    <dxf>
      <font>
        <sz val="9"/>
      </font>
    </dxf>
    <dxf>
      <font>
        <sz val="9"/>
      </font>
    </dxf>
    <dxf>
      <numFmt numFmtId="164" formatCode="0.000"/>
    </dxf>
    <dxf>
      <alignment wrapText="1"/>
    </dxf>
    <dxf>
      <alignment wrapText="1"/>
    </dxf>
    <dxf>
      <alignment wrapText="1"/>
    </dxf>
    <dxf>
      <alignment wrapText="1"/>
    </dxf>
    <dxf>
      <alignment wrapText="1"/>
    </dxf>
    <dxf>
      <alignment wrapText="1"/>
    </dxf>
    <dxf>
      <alignment wrapText="1"/>
    </dxf>
    <dxf>
      <alignment wrapText="1"/>
    </dxf>
    <dxf>
      <alignment horizontal="center"/>
    </dxf>
    <dxf>
      <alignment horizontal="center"/>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9"/>
      </font>
    </dxf>
    <dxf>
      <font>
        <sz val="9"/>
      </font>
    </dxf>
    <dxf>
      <font>
        <sz val="9"/>
      </font>
    </dxf>
    <dxf>
      <font>
        <sz val="9"/>
      </font>
    </dxf>
    <dxf>
      <font>
        <sz val="9"/>
      </font>
    </dxf>
    <dxf>
      <font>
        <sz val="9"/>
      </font>
    </dxf>
    <dxf>
      <font>
        <sz val="9"/>
      </font>
    </dxf>
    <dxf>
      <font>
        <sz val="9"/>
      </font>
    </dxf>
    <dxf>
      <alignment wrapText="1"/>
    </dxf>
    <dxf>
      <alignment wrapText="1"/>
    </dxf>
    <dxf>
      <alignment wrapText="1"/>
    </dxf>
    <dxf>
      <alignment wrapText="1"/>
    </dxf>
    <dxf>
      <alignment wrapText="1"/>
    </dxf>
    <dxf>
      <alignment wrapText="1"/>
    </dxf>
    <dxf>
      <alignment horizontal="center"/>
    </dxf>
    <dxf>
      <alignment horizontal="center"/>
    </dxf>
    <dxf>
      <alignment vertical="bottom"/>
    </dxf>
    <dxf>
      <alignment vertical="bottom"/>
    </dxf>
    <dxf>
      <font>
        <sz val="9"/>
      </font>
    </dxf>
    <dxf>
      <font>
        <sz val="9"/>
      </font>
    </dxf>
    <dxf>
      <font>
        <sz val="9"/>
      </font>
    </dxf>
    <dxf>
      <font>
        <sz val="9"/>
      </font>
    </dxf>
    <dxf>
      <font>
        <sz val="9"/>
      </font>
    </dxf>
    <dxf>
      <font>
        <sz val="9"/>
      </font>
    </dxf>
    <dxf>
      <font>
        <sz val="9"/>
      </font>
    </dxf>
    <dxf>
      <font>
        <sz val="9"/>
      </font>
    </dxf>
    <dxf>
      <font>
        <sz val="9"/>
      </font>
    </dxf>
    <dxf>
      <numFmt numFmtId="164" formatCode="0.000"/>
    </dxf>
    <dxf>
      <alignment wrapText="1"/>
    </dxf>
    <dxf>
      <alignment wrapText="1"/>
    </dxf>
    <dxf>
      <alignment wrapText="1"/>
    </dxf>
    <dxf>
      <alignment wrapText="1"/>
    </dxf>
    <dxf>
      <alignment wrapText="1"/>
    </dxf>
    <dxf>
      <alignment wrapText="1"/>
    </dxf>
    <dxf>
      <alignment wrapText="1"/>
    </dxf>
    <dxf>
      <alignment wrapText="1"/>
    </dxf>
    <dxf>
      <alignment horizontal="center"/>
    </dxf>
    <dxf>
      <alignment horizontal="center"/>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9"/>
      </font>
    </dxf>
    <dxf>
      <font>
        <sz val="9"/>
      </font>
    </dxf>
    <dxf>
      <font>
        <sz val="9"/>
      </font>
    </dxf>
    <dxf>
      <font>
        <sz val="9"/>
      </font>
    </dxf>
    <dxf>
      <font>
        <sz val="9"/>
      </font>
    </dxf>
    <dxf>
      <font>
        <sz val="9"/>
      </font>
    </dxf>
    <dxf>
      <font>
        <sz val="9"/>
      </font>
    </dxf>
    <dxf>
      <font>
        <sz val="9"/>
      </font>
    </dxf>
    <dxf>
      <alignment wrapText="1"/>
    </dxf>
    <dxf>
      <alignment wrapText="1"/>
    </dxf>
    <dxf>
      <alignment wrapText="1"/>
    </dxf>
    <dxf>
      <alignment wrapText="1"/>
    </dxf>
    <dxf>
      <alignment wrapText="1"/>
    </dxf>
    <dxf>
      <alignment wrapText="1"/>
    </dxf>
    <dxf>
      <alignment horizontal="center"/>
    </dxf>
    <dxf>
      <alignment horizontal="center"/>
    </dxf>
    <dxf>
      <alignment vertical="bottom"/>
    </dxf>
    <dxf>
      <alignment vertical="bottom"/>
    </dxf>
    <dxf>
      <font>
        <sz val="9"/>
      </font>
    </dxf>
    <dxf>
      <font>
        <sz val="9"/>
      </font>
    </dxf>
    <dxf>
      <font>
        <sz val="9"/>
      </font>
    </dxf>
    <dxf>
      <font>
        <sz val="9"/>
      </font>
    </dxf>
    <dxf>
      <font>
        <sz val="9"/>
      </font>
    </dxf>
    <dxf>
      <font>
        <sz val="9"/>
      </font>
    </dxf>
    <dxf>
      <font>
        <sz val="9"/>
      </font>
    </dxf>
    <dxf>
      <font>
        <sz val="9"/>
      </font>
    </dxf>
    <dxf>
      <font>
        <sz val="9"/>
      </font>
    </dxf>
    <dxf>
      <numFmt numFmtId="164" formatCode="0.000"/>
    </dxf>
    <dxf>
      <alignment wrapText="1"/>
    </dxf>
    <dxf>
      <alignment wrapText="1"/>
    </dxf>
    <dxf>
      <alignment wrapText="1"/>
    </dxf>
    <dxf>
      <alignment wrapText="1"/>
    </dxf>
    <dxf>
      <alignment wrapText="1"/>
    </dxf>
    <dxf>
      <alignment wrapText="1"/>
    </dxf>
    <dxf>
      <alignment wrapText="1"/>
    </dxf>
    <dxf>
      <alignment wrapText="1"/>
    </dxf>
    <dxf>
      <alignment horizontal="center"/>
    </dxf>
    <dxf>
      <alignment horizontal="center"/>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9"/>
      </font>
    </dxf>
    <dxf>
      <font>
        <sz val="9"/>
      </font>
    </dxf>
    <dxf>
      <font>
        <sz val="9"/>
      </font>
    </dxf>
    <dxf>
      <font>
        <sz val="9"/>
      </font>
    </dxf>
    <dxf>
      <font>
        <sz val="9"/>
      </font>
    </dxf>
    <dxf>
      <font>
        <sz val="9"/>
      </font>
    </dxf>
    <dxf>
      <font>
        <sz val="9"/>
      </font>
    </dxf>
    <dxf>
      <font>
        <sz val="9"/>
      </font>
    </dxf>
    <dxf>
      <alignment wrapText="1"/>
    </dxf>
    <dxf>
      <alignment wrapText="1"/>
    </dxf>
    <dxf>
      <alignment wrapText="1"/>
    </dxf>
    <dxf>
      <alignment wrapText="1"/>
    </dxf>
    <dxf>
      <alignment wrapText="1"/>
    </dxf>
    <dxf>
      <alignment wrapText="1"/>
    </dxf>
    <dxf>
      <alignment horizontal="center"/>
    </dxf>
    <dxf>
      <alignment horizontal="center"/>
    </dxf>
    <dxf>
      <alignment vertical="bottom"/>
    </dxf>
    <dxf>
      <alignment vertical="bottom"/>
    </dxf>
    <dxf>
      <font>
        <sz val="9"/>
      </font>
    </dxf>
    <dxf>
      <font>
        <sz val="9"/>
      </font>
    </dxf>
    <dxf>
      <font>
        <sz val="9"/>
      </font>
    </dxf>
    <dxf>
      <font>
        <sz val="9"/>
      </font>
    </dxf>
    <dxf>
      <font>
        <sz val="9"/>
      </font>
    </dxf>
    <dxf>
      <font>
        <sz val="9"/>
      </font>
    </dxf>
    <dxf>
      <font>
        <sz val="9"/>
      </font>
    </dxf>
    <dxf>
      <font>
        <sz val="9"/>
      </font>
    </dxf>
    <dxf>
      <font>
        <sz val="9"/>
      </font>
    </dxf>
    <dxf>
      <numFmt numFmtId="164" formatCode="0.000"/>
    </dxf>
    <dxf>
      <alignment wrapText="1"/>
    </dxf>
    <dxf>
      <alignment wrapText="1"/>
    </dxf>
    <dxf>
      <alignment wrapText="1"/>
    </dxf>
    <dxf>
      <alignment wrapText="1"/>
    </dxf>
    <dxf>
      <alignment wrapText="1"/>
    </dxf>
    <dxf>
      <alignment wrapText="1"/>
    </dxf>
    <dxf>
      <alignment wrapText="1"/>
    </dxf>
    <dxf>
      <alignment wrapText="1"/>
    </dxf>
    <dxf>
      <alignment horizontal="center"/>
    </dxf>
    <dxf>
      <alignment horizontal="center"/>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9"/>
      </font>
    </dxf>
    <dxf>
      <font>
        <sz val="9"/>
      </font>
    </dxf>
    <dxf>
      <font>
        <sz val="9"/>
      </font>
    </dxf>
    <dxf>
      <font>
        <sz val="9"/>
      </font>
    </dxf>
    <dxf>
      <font>
        <sz val="9"/>
      </font>
    </dxf>
    <dxf>
      <font>
        <sz val="9"/>
      </font>
    </dxf>
    <dxf>
      <font>
        <sz val="9"/>
      </font>
    </dxf>
    <dxf>
      <font>
        <sz val="9"/>
      </font>
    </dxf>
    <dxf>
      <alignment wrapText="1"/>
    </dxf>
    <dxf>
      <alignment wrapText="1"/>
    </dxf>
    <dxf>
      <alignment wrapText="1"/>
    </dxf>
    <dxf>
      <alignment wrapText="1"/>
    </dxf>
    <dxf>
      <alignment wrapText="1"/>
    </dxf>
    <dxf>
      <alignment wrapText="1"/>
    </dxf>
    <dxf>
      <alignment horizontal="center"/>
    </dxf>
    <dxf>
      <alignment horizontal="center"/>
    </dxf>
    <dxf>
      <alignment vertical="bottom"/>
    </dxf>
    <dxf>
      <alignment vertical="bottom"/>
    </dxf>
    <dxf>
      <font>
        <sz val="9"/>
      </font>
    </dxf>
    <dxf>
      <font>
        <sz val="9"/>
      </font>
    </dxf>
    <dxf>
      <font>
        <sz val="9"/>
      </font>
    </dxf>
    <dxf>
      <font>
        <sz val="9"/>
      </font>
    </dxf>
    <dxf>
      <font>
        <sz val="9"/>
      </font>
    </dxf>
    <dxf>
      <font>
        <sz val="9"/>
      </font>
    </dxf>
    <dxf>
      <font>
        <sz val="9"/>
      </font>
    </dxf>
    <dxf>
      <font>
        <sz val="9"/>
      </font>
    </dxf>
    <dxf>
      <font>
        <sz val="9"/>
      </font>
    </dxf>
    <dxf>
      <numFmt numFmtId="164" formatCode="0.000"/>
    </dxf>
    <dxf>
      <alignment wrapText="1"/>
    </dxf>
    <dxf>
      <alignment wrapText="1"/>
    </dxf>
    <dxf>
      <alignment wrapText="1"/>
    </dxf>
    <dxf>
      <alignment wrapText="1"/>
    </dxf>
    <dxf>
      <alignment wrapText="1"/>
    </dxf>
    <dxf>
      <alignment wrapText="1"/>
    </dxf>
    <dxf>
      <alignment wrapText="1"/>
    </dxf>
    <dxf>
      <alignment wrapText="1"/>
    </dxf>
    <dxf>
      <alignment horizontal="center"/>
    </dxf>
    <dxf>
      <alignment horizontal="center"/>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9"/>
      </font>
    </dxf>
    <dxf>
      <font>
        <sz val="9"/>
      </font>
    </dxf>
    <dxf>
      <font>
        <sz val="9"/>
      </font>
    </dxf>
    <dxf>
      <font>
        <sz val="9"/>
      </font>
    </dxf>
    <dxf>
      <font>
        <sz val="9"/>
      </font>
    </dxf>
    <dxf>
      <font>
        <sz val="9"/>
      </font>
    </dxf>
    <dxf>
      <font>
        <sz val="9"/>
      </font>
    </dxf>
    <dxf>
      <font>
        <sz val="9"/>
      </font>
    </dxf>
    <dxf>
      <alignment wrapText="1"/>
    </dxf>
    <dxf>
      <alignment wrapText="1"/>
    </dxf>
    <dxf>
      <alignment wrapText="1"/>
    </dxf>
    <dxf>
      <alignment wrapText="1"/>
    </dxf>
    <dxf>
      <alignment wrapText="1"/>
    </dxf>
    <dxf>
      <alignment wrapText="1"/>
    </dxf>
    <dxf>
      <alignment horizontal="center"/>
    </dxf>
    <dxf>
      <alignment horizontal="center"/>
    </dxf>
    <dxf>
      <alignment vertical="bottom"/>
    </dxf>
    <dxf>
      <alignment vertical="bottom"/>
    </dxf>
    <dxf>
      <font>
        <sz val="9"/>
      </font>
    </dxf>
    <dxf>
      <font>
        <sz val="9"/>
      </font>
    </dxf>
    <dxf>
      <font>
        <sz val="9"/>
      </font>
    </dxf>
    <dxf>
      <font>
        <sz val="9"/>
      </font>
    </dxf>
    <dxf>
      <font>
        <sz val="9"/>
      </font>
    </dxf>
    <dxf>
      <font>
        <sz val="9"/>
      </font>
    </dxf>
    <dxf>
      <font>
        <sz val="9"/>
      </font>
    </dxf>
    <dxf>
      <font>
        <sz val="9"/>
      </font>
    </dxf>
    <dxf>
      <font>
        <sz val="9"/>
      </font>
    </dxf>
    <dxf>
      <numFmt numFmtId="164" formatCode="0.000"/>
    </dxf>
    <dxf>
      <alignment wrapText="1"/>
    </dxf>
    <dxf>
      <alignment wrapText="1"/>
    </dxf>
    <dxf>
      <alignment wrapText="1"/>
    </dxf>
    <dxf>
      <alignment wrapText="1"/>
    </dxf>
    <dxf>
      <alignment wrapText="1"/>
    </dxf>
    <dxf>
      <alignment wrapText="1"/>
    </dxf>
    <dxf>
      <alignment wrapText="1"/>
    </dxf>
    <dxf>
      <alignment wrapText="1"/>
    </dxf>
    <dxf>
      <alignment horizontal="center"/>
    </dxf>
    <dxf>
      <alignment horizontal="center"/>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9"/>
      </font>
    </dxf>
    <dxf>
      <font>
        <sz val="9"/>
      </font>
    </dxf>
    <dxf>
      <font>
        <sz val="9"/>
      </font>
    </dxf>
    <dxf>
      <font>
        <sz val="9"/>
      </font>
    </dxf>
    <dxf>
      <font>
        <sz val="9"/>
      </font>
    </dxf>
    <dxf>
      <font>
        <sz val="9"/>
      </font>
    </dxf>
    <dxf>
      <font>
        <sz val="9"/>
      </font>
    </dxf>
    <dxf>
      <font>
        <sz val="9"/>
      </font>
    </dxf>
    <dxf>
      <alignment wrapText="1"/>
    </dxf>
    <dxf>
      <alignment wrapText="1"/>
    </dxf>
    <dxf>
      <alignment wrapText="1"/>
    </dxf>
    <dxf>
      <alignment wrapText="1"/>
    </dxf>
    <dxf>
      <alignment wrapText="1"/>
    </dxf>
    <dxf>
      <alignment wrapText="1"/>
    </dxf>
    <dxf>
      <alignment horizontal="center"/>
    </dxf>
    <dxf>
      <alignment horizontal="center"/>
    </dxf>
    <dxf>
      <alignment vertical="bottom"/>
    </dxf>
    <dxf>
      <alignment vertical="bottom"/>
    </dxf>
    <dxf>
      <font>
        <sz val="9"/>
      </font>
    </dxf>
    <dxf>
      <font>
        <sz val="9"/>
      </font>
    </dxf>
    <dxf>
      <font>
        <sz val="9"/>
      </font>
    </dxf>
    <dxf>
      <font>
        <sz val="9"/>
      </font>
    </dxf>
    <dxf>
      <font>
        <sz val="9"/>
      </font>
    </dxf>
    <dxf>
      <font>
        <sz val="9"/>
      </font>
    </dxf>
    <dxf>
      <font>
        <sz val="9"/>
      </font>
    </dxf>
    <dxf>
      <font>
        <sz val="9"/>
      </font>
    </dxf>
    <dxf>
      <font>
        <sz val="9"/>
      </font>
    </dxf>
    <dxf>
      <numFmt numFmtId="164" formatCode="0.000"/>
    </dxf>
    <dxf>
      <alignment wrapText="1"/>
    </dxf>
    <dxf>
      <alignment wrapText="1"/>
    </dxf>
    <dxf>
      <alignment wrapText="1"/>
    </dxf>
    <dxf>
      <alignment wrapText="1"/>
    </dxf>
    <dxf>
      <alignment wrapText="1"/>
    </dxf>
    <dxf>
      <alignment wrapText="1"/>
    </dxf>
    <dxf>
      <alignment wrapText="1"/>
    </dxf>
    <dxf>
      <alignment wrapText="1"/>
    </dxf>
    <dxf>
      <alignment horizontal="center"/>
    </dxf>
    <dxf>
      <alignment horizontal="center"/>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9"/>
      </font>
    </dxf>
    <dxf>
      <font>
        <sz val="9"/>
      </font>
    </dxf>
    <dxf>
      <font>
        <sz val="9"/>
      </font>
    </dxf>
    <dxf>
      <font>
        <sz val="9"/>
      </font>
    </dxf>
    <dxf>
      <font>
        <sz val="9"/>
      </font>
    </dxf>
    <dxf>
      <font>
        <sz val="9"/>
      </font>
    </dxf>
    <dxf>
      <font>
        <sz val="9"/>
      </font>
    </dxf>
    <dxf>
      <font>
        <sz val="9"/>
      </font>
    </dxf>
    <dxf>
      <alignment wrapText="1"/>
    </dxf>
    <dxf>
      <alignment wrapText="1"/>
    </dxf>
    <dxf>
      <alignment wrapText="1"/>
    </dxf>
    <dxf>
      <alignment wrapText="1"/>
    </dxf>
    <dxf>
      <alignment wrapText="1"/>
    </dxf>
    <dxf>
      <alignment wrapText="1"/>
    </dxf>
    <dxf>
      <alignment horizontal="center"/>
    </dxf>
    <dxf>
      <alignment horizontal="center"/>
    </dxf>
    <dxf>
      <alignment vertical="bottom"/>
    </dxf>
    <dxf>
      <alignment vertical="bottom"/>
    </dxf>
    <dxf>
      <font>
        <sz val="9"/>
      </font>
    </dxf>
    <dxf>
      <font>
        <sz val="9"/>
      </font>
    </dxf>
    <dxf>
      <font>
        <sz val="9"/>
      </font>
    </dxf>
    <dxf>
      <font>
        <sz val="9"/>
      </font>
    </dxf>
    <dxf>
      <font>
        <sz val="9"/>
      </font>
    </dxf>
    <dxf>
      <font>
        <sz val="9"/>
      </font>
    </dxf>
    <dxf>
      <font>
        <sz val="9"/>
      </font>
    </dxf>
    <dxf>
      <font>
        <sz val="9"/>
      </font>
    </dxf>
    <dxf>
      <font>
        <sz val="9"/>
      </font>
    </dxf>
    <dxf>
      <numFmt numFmtId="164" formatCode="0.000"/>
    </dxf>
    <dxf>
      <alignment wrapText="1"/>
    </dxf>
    <dxf>
      <alignment wrapText="1"/>
    </dxf>
    <dxf>
      <alignment wrapText="1"/>
    </dxf>
    <dxf>
      <alignment wrapText="1"/>
    </dxf>
    <dxf>
      <alignment wrapText="1"/>
    </dxf>
    <dxf>
      <alignment wrapText="1"/>
    </dxf>
    <dxf>
      <alignment wrapText="1"/>
    </dxf>
    <dxf>
      <alignment wrapText="1"/>
    </dxf>
    <dxf>
      <alignment horizontal="center"/>
    </dxf>
    <dxf>
      <alignment horizontal="center"/>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9"/>
      </font>
    </dxf>
    <dxf>
      <font>
        <sz val="9"/>
      </font>
    </dxf>
    <dxf>
      <font>
        <sz val="9"/>
      </font>
    </dxf>
    <dxf>
      <font>
        <sz val="9"/>
      </font>
    </dxf>
    <dxf>
      <font>
        <sz val="9"/>
      </font>
    </dxf>
    <dxf>
      <font>
        <sz val="9"/>
      </font>
    </dxf>
    <dxf>
      <font>
        <sz val="9"/>
      </font>
    </dxf>
    <dxf>
      <font>
        <sz val="9"/>
      </font>
    </dxf>
    <dxf>
      <alignment wrapText="1"/>
    </dxf>
    <dxf>
      <alignment wrapText="1"/>
    </dxf>
    <dxf>
      <alignment wrapText="1"/>
    </dxf>
    <dxf>
      <alignment wrapText="1"/>
    </dxf>
    <dxf>
      <alignment wrapText="1"/>
    </dxf>
    <dxf>
      <alignment wrapText="1"/>
    </dxf>
    <dxf>
      <alignment horizontal="center"/>
    </dxf>
    <dxf>
      <alignment horizontal="center"/>
    </dxf>
    <dxf>
      <alignment vertical="bottom"/>
    </dxf>
    <dxf>
      <alignment vertical="bottom"/>
    </dxf>
    <dxf>
      <font>
        <sz val="9"/>
      </font>
    </dxf>
    <dxf>
      <font>
        <sz val="9"/>
      </font>
    </dxf>
    <dxf>
      <font>
        <sz val="9"/>
      </font>
    </dxf>
    <dxf>
      <font>
        <sz val="9"/>
      </font>
    </dxf>
    <dxf>
      <font>
        <sz val="9"/>
      </font>
    </dxf>
    <dxf>
      <font>
        <sz val="9"/>
      </font>
    </dxf>
    <dxf>
      <font>
        <sz val="9"/>
      </font>
    </dxf>
    <dxf>
      <font>
        <sz val="9"/>
      </font>
    </dxf>
    <dxf>
      <font>
        <sz val="9"/>
      </font>
    </dxf>
    <dxf>
      <numFmt numFmtId="164" formatCode="0.000"/>
    </dxf>
    <dxf>
      <alignment wrapText="1"/>
    </dxf>
    <dxf>
      <alignment wrapText="1"/>
    </dxf>
    <dxf>
      <alignment wrapText="1"/>
    </dxf>
    <dxf>
      <alignment wrapText="1"/>
    </dxf>
    <dxf>
      <alignment wrapText="1"/>
    </dxf>
    <dxf>
      <alignment wrapText="1"/>
    </dxf>
    <dxf>
      <alignment wrapText="1"/>
    </dxf>
    <dxf>
      <alignment wrapText="1"/>
    </dxf>
    <dxf>
      <alignment horizontal="center"/>
    </dxf>
    <dxf>
      <alignment horizontal="center"/>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9"/>
      </font>
    </dxf>
    <dxf>
      <font>
        <sz val="9"/>
      </font>
    </dxf>
    <dxf>
      <font>
        <sz val="9"/>
      </font>
    </dxf>
    <dxf>
      <font>
        <sz val="9"/>
      </font>
    </dxf>
    <dxf>
      <font>
        <sz val="9"/>
      </font>
    </dxf>
    <dxf>
      <font>
        <sz val="9"/>
      </font>
    </dxf>
    <dxf>
      <font>
        <sz val="9"/>
      </font>
    </dxf>
    <dxf>
      <font>
        <sz val="9"/>
      </font>
    </dxf>
    <dxf>
      <alignment wrapText="1"/>
    </dxf>
    <dxf>
      <alignment wrapText="1"/>
    </dxf>
    <dxf>
      <alignment wrapText="1"/>
    </dxf>
    <dxf>
      <alignment wrapText="1"/>
    </dxf>
    <dxf>
      <alignment wrapText="1"/>
    </dxf>
    <dxf>
      <alignment wrapText="1"/>
    </dxf>
    <dxf>
      <alignment horizontal="center"/>
    </dxf>
    <dxf>
      <alignment horizontal="center"/>
    </dxf>
    <dxf>
      <alignment vertical="bottom"/>
    </dxf>
    <dxf>
      <alignment vertical="bottom"/>
    </dxf>
    <dxf>
      <font>
        <sz val="9"/>
      </font>
    </dxf>
    <dxf>
      <font>
        <sz val="9"/>
      </font>
    </dxf>
    <dxf>
      <font>
        <sz val="9"/>
      </font>
    </dxf>
    <dxf>
      <font>
        <sz val="9"/>
      </font>
    </dxf>
    <dxf>
      <font>
        <sz val="9"/>
      </font>
    </dxf>
    <dxf>
      <font>
        <sz val="9"/>
      </font>
    </dxf>
    <dxf>
      <font>
        <sz val="9"/>
      </font>
    </dxf>
    <dxf>
      <font>
        <sz val="9"/>
      </font>
    </dxf>
    <dxf>
      <font>
        <sz val="9"/>
      </font>
    </dxf>
    <dxf>
      <numFmt numFmtId="164" formatCode="0.000"/>
    </dxf>
    <dxf>
      <alignment wrapText="1"/>
    </dxf>
    <dxf>
      <alignment wrapText="1"/>
    </dxf>
    <dxf>
      <alignment wrapText="1"/>
    </dxf>
    <dxf>
      <alignment wrapText="1"/>
    </dxf>
    <dxf>
      <alignment wrapText="1"/>
    </dxf>
    <dxf>
      <alignment wrapText="1"/>
    </dxf>
    <dxf>
      <alignment wrapText="1"/>
    </dxf>
    <dxf>
      <alignment wrapText="1"/>
    </dxf>
    <dxf>
      <alignment horizontal="center"/>
    </dxf>
    <dxf>
      <alignment horizontal="center"/>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9"/>
      </font>
    </dxf>
    <dxf>
      <font>
        <sz val="9"/>
      </font>
    </dxf>
    <dxf>
      <font>
        <sz val="9"/>
      </font>
    </dxf>
    <dxf>
      <font>
        <sz val="9"/>
      </font>
    </dxf>
    <dxf>
      <font>
        <sz val="9"/>
      </font>
    </dxf>
    <dxf>
      <font>
        <sz val="9"/>
      </font>
    </dxf>
    <dxf>
      <font>
        <sz val="9"/>
      </font>
    </dxf>
    <dxf>
      <font>
        <sz val="9"/>
      </font>
    </dxf>
    <dxf>
      <alignment wrapText="1"/>
    </dxf>
    <dxf>
      <alignment wrapText="1"/>
    </dxf>
    <dxf>
      <alignment wrapText="1"/>
    </dxf>
    <dxf>
      <alignment wrapText="1"/>
    </dxf>
    <dxf>
      <alignment wrapText="1"/>
    </dxf>
    <dxf>
      <alignment wrapText="1"/>
    </dxf>
    <dxf>
      <alignment horizontal="center"/>
    </dxf>
    <dxf>
      <alignment horizontal="center"/>
    </dxf>
    <dxf>
      <alignment vertical="bottom"/>
    </dxf>
    <dxf>
      <alignment vertical="bottom"/>
    </dxf>
    <dxf>
      <font>
        <sz val="9"/>
      </font>
    </dxf>
    <dxf>
      <font>
        <sz val="9"/>
      </font>
    </dxf>
    <dxf>
      <font>
        <sz val="9"/>
      </font>
    </dxf>
    <dxf>
      <font>
        <sz val="9"/>
      </font>
    </dxf>
    <dxf>
      <font>
        <sz val="9"/>
      </font>
    </dxf>
    <dxf>
      <font>
        <sz val="9"/>
      </font>
    </dxf>
    <dxf>
      <font>
        <sz val="9"/>
      </font>
    </dxf>
    <dxf>
      <font>
        <sz val="9"/>
      </font>
    </dxf>
    <dxf>
      <font>
        <sz val="9"/>
      </font>
    </dxf>
    <dxf>
      <numFmt numFmtId="164" formatCode="0.000"/>
    </dxf>
    <dxf>
      <alignment wrapText="1"/>
    </dxf>
    <dxf>
      <alignment wrapText="1"/>
    </dxf>
    <dxf>
      <alignment wrapText="1"/>
    </dxf>
    <dxf>
      <alignment wrapText="1"/>
    </dxf>
    <dxf>
      <alignment wrapText="1"/>
    </dxf>
    <dxf>
      <alignment wrapText="1"/>
    </dxf>
    <dxf>
      <alignment wrapText="1"/>
    </dxf>
    <dxf>
      <alignment wrapText="1"/>
    </dxf>
    <dxf>
      <alignment horizontal="center"/>
    </dxf>
    <dxf>
      <alignment horizontal="center"/>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9"/>
      </font>
    </dxf>
    <dxf>
      <font>
        <sz val="9"/>
      </font>
    </dxf>
    <dxf>
      <font>
        <sz val="9"/>
      </font>
    </dxf>
    <dxf>
      <font>
        <sz val="9"/>
      </font>
    </dxf>
    <dxf>
      <font>
        <sz val="9"/>
      </font>
    </dxf>
    <dxf>
      <font>
        <sz val="9"/>
      </font>
    </dxf>
    <dxf>
      <font>
        <sz val="9"/>
      </font>
    </dxf>
    <dxf>
      <font>
        <sz val="9"/>
      </font>
    </dxf>
    <dxf>
      <alignment wrapText="1"/>
    </dxf>
    <dxf>
      <alignment wrapText="1"/>
    </dxf>
    <dxf>
      <alignment wrapText="1"/>
    </dxf>
    <dxf>
      <alignment wrapText="1"/>
    </dxf>
    <dxf>
      <alignment wrapText="1"/>
    </dxf>
    <dxf>
      <alignment wrapText="1"/>
    </dxf>
    <dxf>
      <alignment horizontal="center"/>
    </dxf>
    <dxf>
      <alignment horizontal="center"/>
    </dxf>
    <dxf>
      <alignment vertical="bottom"/>
    </dxf>
    <dxf>
      <alignment vertical="bottom"/>
    </dxf>
    <dxf>
      <font>
        <sz val="9"/>
      </font>
    </dxf>
    <dxf>
      <font>
        <sz val="9"/>
      </font>
    </dxf>
    <dxf>
      <font>
        <sz val="9"/>
      </font>
    </dxf>
    <dxf>
      <font>
        <sz val="9"/>
      </font>
    </dxf>
    <dxf>
      <font>
        <sz val="9"/>
      </font>
    </dxf>
    <dxf>
      <font>
        <sz val="9"/>
      </font>
    </dxf>
    <dxf>
      <font>
        <sz val="9"/>
      </font>
    </dxf>
    <dxf>
      <font>
        <sz val="9"/>
      </font>
    </dxf>
    <dxf>
      <font>
        <sz val="9"/>
      </font>
    </dxf>
    <dxf>
      <numFmt numFmtId="164" formatCode="0.000"/>
    </dxf>
    <dxf>
      <alignment wrapText="1"/>
    </dxf>
    <dxf>
      <alignment wrapText="1"/>
    </dxf>
    <dxf>
      <alignment wrapText="1"/>
    </dxf>
    <dxf>
      <alignment wrapText="1"/>
    </dxf>
    <dxf>
      <alignment wrapText="1"/>
    </dxf>
    <dxf>
      <alignment wrapText="1"/>
    </dxf>
    <dxf>
      <alignment wrapText="1"/>
    </dxf>
    <dxf>
      <alignment wrapText="1"/>
    </dxf>
    <dxf>
      <alignment horizontal="center"/>
    </dxf>
    <dxf>
      <alignment horizontal="center"/>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9"/>
      </font>
    </dxf>
    <dxf>
      <font>
        <sz val="9"/>
      </font>
    </dxf>
    <dxf>
      <font>
        <sz val="9"/>
      </font>
    </dxf>
    <dxf>
      <font>
        <sz val="9"/>
      </font>
    </dxf>
    <dxf>
      <font>
        <sz val="9"/>
      </font>
    </dxf>
    <dxf>
      <font>
        <sz val="9"/>
      </font>
    </dxf>
    <dxf>
      <font>
        <sz val="9"/>
      </font>
    </dxf>
    <dxf>
      <font>
        <sz val="9"/>
      </font>
    </dxf>
    <dxf>
      <alignment wrapText="1"/>
    </dxf>
    <dxf>
      <alignment wrapText="1"/>
    </dxf>
    <dxf>
      <alignment wrapText="1"/>
    </dxf>
    <dxf>
      <alignment wrapText="1"/>
    </dxf>
    <dxf>
      <alignment wrapText="1"/>
    </dxf>
    <dxf>
      <alignment wrapText="1"/>
    </dxf>
    <dxf>
      <alignment horizontal="center"/>
    </dxf>
    <dxf>
      <alignment horizontal="center"/>
    </dxf>
    <dxf>
      <alignment vertical="bottom"/>
    </dxf>
    <dxf>
      <alignment vertical="bottom"/>
    </dxf>
    <dxf>
      <font>
        <sz val="9"/>
      </font>
    </dxf>
    <dxf>
      <font>
        <sz val="9"/>
      </font>
    </dxf>
    <dxf>
      <font>
        <sz val="9"/>
      </font>
    </dxf>
    <dxf>
      <font>
        <sz val="9"/>
      </font>
    </dxf>
    <dxf>
      <font>
        <sz val="9"/>
      </font>
    </dxf>
    <dxf>
      <font>
        <sz val="9"/>
      </font>
    </dxf>
    <dxf>
      <font>
        <sz val="9"/>
      </font>
    </dxf>
    <dxf>
      <font>
        <sz val="9"/>
      </font>
    </dxf>
    <dxf>
      <font>
        <sz val="9"/>
      </font>
    </dxf>
    <dxf>
      <numFmt numFmtId="164" formatCode="0.000"/>
    </dxf>
    <dxf>
      <alignment wrapText="1"/>
    </dxf>
    <dxf>
      <alignment wrapText="1"/>
    </dxf>
    <dxf>
      <alignment wrapText="1"/>
    </dxf>
    <dxf>
      <alignment wrapText="1"/>
    </dxf>
    <dxf>
      <alignment wrapText="1"/>
    </dxf>
    <dxf>
      <alignment wrapText="1"/>
    </dxf>
    <dxf>
      <alignment wrapText="1"/>
    </dxf>
    <dxf>
      <alignment wrapText="1"/>
    </dxf>
    <dxf>
      <alignment horizontal="center"/>
    </dxf>
    <dxf>
      <alignment horizontal="center"/>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9"/>
      </font>
    </dxf>
    <dxf>
      <font>
        <sz val="9"/>
      </font>
    </dxf>
    <dxf>
      <font>
        <sz val="9"/>
      </font>
    </dxf>
    <dxf>
      <font>
        <sz val="9"/>
      </font>
    </dxf>
    <dxf>
      <font>
        <sz val="9"/>
      </font>
    </dxf>
    <dxf>
      <font>
        <sz val="9"/>
      </font>
    </dxf>
    <dxf>
      <font>
        <sz val="9"/>
      </font>
    </dxf>
    <dxf>
      <font>
        <sz val="9"/>
      </font>
    </dxf>
    <dxf>
      <alignment wrapText="1"/>
    </dxf>
    <dxf>
      <alignment wrapText="1"/>
    </dxf>
    <dxf>
      <alignment wrapText="1"/>
    </dxf>
    <dxf>
      <alignment wrapText="1"/>
    </dxf>
    <dxf>
      <alignment wrapText="1"/>
    </dxf>
    <dxf>
      <alignment wrapText="1"/>
    </dxf>
    <dxf>
      <alignment horizontal="center"/>
    </dxf>
    <dxf>
      <alignment horizontal="center"/>
    </dxf>
    <dxf>
      <alignment vertical="bottom"/>
    </dxf>
    <dxf>
      <alignment vertical="bottom"/>
    </dxf>
    <dxf>
      <font>
        <sz val="9"/>
      </font>
    </dxf>
    <dxf>
      <font>
        <sz val="9"/>
      </font>
    </dxf>
    <dxf>
      <font>
        <sz val="9"/>
      </font>
    </dxf>
    <dxf>
      <font>
        <sz val="9"/>
      </font>
    </dxf>
    <dxf>
      <font>
        <sz val="9"/>
      </font>
    </dxf>
    <dxf>
      <font>
        <sz val="9"/>
      </font>
    </dxf>
    <dxf>
      <font>
        <sz val="9"/>
      </font>
    </dxf>
    <dxf>
      <font>
        <sz val="9"/>
      </font>
    </dxf>
    <dxf>
      <font>
        <sz val="9"/>
      </font>
    </dxf>
    <dxf>
      <numFmt numFmtId="164" formatCode="0.000"/>
    </dxf>
    <dxf>
      <alignment wrapText="1"/>
    </dxf>
    <dxf>
      <alignment wrapText="1"/>
    </dxf>
    <dxf>
      <alignment wrapText="1"/>
    </dxf>
    <dxf>
      <alignment wrapText="1"/>
    </dxf>
    <dxf>
      <alignment wrapText="1"/>
    </dxf>
    <dxf>
      <alignment wrapText="1"/>
    </dxf>
    <dxf>
      <alignment wrapText="1"/>
    </dxf>
    <dxf>
      <alignment wrapText="1"/>
    </dxf>
    <dxf>
      <alignment horizontal="center"/>
    </dxf>
    <dxf>
      <alignment horizontal="center"/>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9"/>
      </font>
    </dxf>
    <dxf>
      <font>
        <sz val="9"/>
      </font>
    </dxf>
    <dxf>
      <font>
        <sz val="9"/>
      </font>
    </dxf>
    <dxf>
      <font>
        <sz val="9"/>
      </font>
    </dxf>
    <dxf>
      <font>
        <sz val="9"/>
      </font>
    </dxf>
    <dxf>
      <font>
        <sz val="9"/>
      </font>
    </dxf>
    <dxf>
      <font>
        <sz val="9"/>
      </font>
    </dxf>
    <dxf>
      <font>
        <sz val="9"/>
      </font>
    </dxf>
    <dxf>
      <alignment wrapText="1"/>
    </dxf>
    <dxf>
      <alignment wrapText="1"/>
    </dxf>
    <dxf>
      <alignment wrapText="1"/>
    </dxf>
    <dxf>
      <alignment wrapText="1"/>
    </dxf>
    <dxf>
      <alignment wrapText="1"/>
    </dxf>
    <dxf>
      <alignment wrapText="1"/>
    </dxf>
    <dxf>
      <alignment horizontal="center"/>
    </dxf>
    <dxf>
      <alignment horizontal="center"/>
    </dxf>
    <dxf>
      <alignment vertical="bottom"/>
    </dxf>
    <dxf>
      <alignment vertical="bottom"/>
    </dxf>
    <dxf>
      <font>
        <sz val="9"/>
      </font>
    </dxf>
    <dxf>
      <font>
        <sz val="9"/>
      </font>
    </dxf>
    <dxf>
      <font>
        <sz val="9"/>
      </font>
    </dxf>
    <dxf>
      <font>
        <sz val="9"/>
      </font>
    </dxf>
    <dxf>
      <font>
        <sz val="9"/>
      </font>
    </dxf>
    <dxf>
      <font>
        <sz val="9"/>
      </font>
    </dxf>
    <dxf>
      <font>
        <sz val="9"/>
      </font>
    </dxf>
    <dxf>
      <font>
        <sz val="9"/>
      </font>
    </dxf>
    <dxf>
      <font>
        <sz val="9"/>
      </font>
    </dxf>
    <dxf>
      <numFmt numFmtId="164" formatCode="0.000"/>
    </dxf>
    <dxf>
      <alignment wrapText="1"/>
    </dxf>
    <dxf>
      <alignment wrapText="1"/>
    </dxf>
    <dxf>
      <alignment wrapText="1"/>
    </dxf>
    <dxf>
      <alignment wrapText="1"/>
    </dxf>
    <dxf>
      <alignment wrapText="1"/>
    </dxf>
    <dxf>
      <alignment wrapText="1"/>
    </dxf>
    <dxf>
      <alignment wrapText="1"/>
    </dxf>
    <dxf>
      <alignment wrapText="1"/>
    </dxf>
    <dxf>
      <alignment horizontal="center"/>
    </dxf>
    <dxf>
      <alignment horizontal="center"/>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9"/>
      </font>
    </dxf>
    <dxf>
      <font>
        <sz val="9"/>
      </font>
    </dxf>
    <dxf>
      <font>
        <sz val="9"/>
      </font>
    </dxf>
    <dxf>
      <font>
        <sz val="9"/>
      </font>
    </dxf>
    <dxf>
      <font>
        <sz val="9"/>
      </font>
    </dxf>
    <dxf>
      <font>
        <sz val="9"/>
      </font>
    </dxf>
    <dxf>
      <font>
        <sz val="9"/>
      </font>
    </dxf>
    <dxf>
      <font>
        <sz val="9"/>
      </font>
    </dxf>
    <dxf>
      <alignment wrapText="1"/>
    </dxf>
    <dxf>
      <alignment wrapText="1"/>
    </dxf>
    <dxf>
      <alignment wrapText="1"/>
    </dxf>
    <dxf>
      <alignment wrapText="1"/>
    </dxf>
    <dxf>
      <alignment wrapText="1"/>
    </dxf>
    <dxf>
      <alignment wrapText="1"/>
    </dxf>
    <dxf>
      <alignment horizontal="center"/>
    </dxf>
    <dxf>
      <alignment horizontal="center"/>
    </dxf>
    <dxf>
      <alignment vertical="bottom"/>
    </dxf>
    <dxf>
      <alignment vertical="bottom"/>
    </dxf>
    <dxf>
      <font>
        <sz val="9"/>
      </font>
    </dxf>
    <dxf>
      <font>
        <sz val="9"/>
      </font>
    </dxf>
    <dxf>
      <font>
        <sz val="9"/>
      </font>
    </dxf>
    <dxf>
      <font>
        <sz val="9"/>
      </font>
    </dxf>
    <dxf>
      <font>
        <sz val="9"/>
      </font>
    </dxf>
    <dxf>
      <font>
        <sz val="9"/>
      </font>
    </dxf>
    <dxf>
      <font>
        <sz val="9"/>
      </font>
    </dxf>
    <dxf>
      <font>
        <sz val="9"/>
      </font>
    </dxf>
    <dxf>
      <font>
        <sz val="9"/>
      </font>
    </dxf>
    <dxf>
      <numFmt numFmtId="164" formatCode="0.000"/>
    </dxf>
    <dxf>
      <alignment wrapText="1"/>
    </dxf>
    <dxf>
      <alignment wrapText="1"/>
    </dxf>
    <dxf>
      <alignment wrapText="1"/>
    </dxf>
    <dxf>
      <alignment wrapText="1"/>
    </dxf>
    <dxf>
      <alignment wrapText="1"/>
    </dxf>
    <dxf>
      <alignment wrapText="1"/>
    </dxf>
    <dxf>
      <alignment wrapText="1"/>
    </dxf>
    <dxf>
      <alignment wrapText="1"/>
    </dxf>
    <dxf>
      <alignment horizontal="center"/>
    </dxf>
    <dxf>
      <alignment horizontal="center"/>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9"/>
      </font>
    </dxf>
    <dxf>
      <font>
        <sz val="9"/>
      </font>
    </dxf>
    <dxf>
      <font>
        <sz val="9"/>
      </font>
    </dxf>
    <dxf>
      <font>
        <sz val="9"/>
      </font>
    </dxf>
    <dxf>
      <font>
        <sz val="9"/>
      </font>
    </dxf>
    <dxf>
      <font>
        <sz val="9"/>
      </font>
    </dxf>
    <dxf>
      <font>
        <sz val="9"/>
      </font>
    </dxf>
    <dxf>
      <font>
        <sz val="9"/>
      </font>
    </dxf>
    <dxf>
      <alignment wrapText="1"/>
    </dxf>
    <dxf>
      <alignment wrapText="1"/>
    </dxf>
    <dxf>
      <alignment wrapText="1"/>
    </dxf>
    <dxf>
      <alignment wrapText="1"/>
    </dxf>
    <dxf>
      <alignment wrapText="1"/>
    </dxf>
    <dxf>
      <alignment wrapText="1"/>
    </dxf>
    <dxf>
      <alignment horizontal="center"/>
    </dxf>
    <dxf>
      <alignment horizontal="center"/>
    </dxf>
    <dxf>
      <alignment vertical="bottom"/>
    </dxf>
    <dxf>
      <alignment vertical="bottom"/>
    </dxf>
    <dxf>
      <font>
        <sz val="9"/>
      </font>
    </dxf>
    <dxf>
      <font>
        <sz val="9"/>
      </font>
    </dxf>
    <dxf>
      <font>
        <sz val="9"/>
      </font>
    </dxf>
    <dxf>
      <font>
        <sz val="9"/>
      </font>
    </dxf>
    <dxf>
      <font>
        <sz val="9"/>
      </font>
    </dxf>
    <dxf>
      <font>
        <sz val="9"/>
      </font>
    </dxf>
    <dxf>
      <font>
        <sz val="9"/>
      </font>
    </dxf>
    <dxf>
      <font>
        <sz val="9"/>
      </font>
    </dxf>
    <dxf>
      <font>
        <sz val="9"/>
      </font>
    </dxf>
    <dxf>
      <numFmt numFmtId="164" formatCode="0.000"/>
    </dxf>
    <dxf>
      <alignment wrapText="1"/>
    </dxf>
    <dxf>
      <alignment wrapText="1"/>
    </dxf>
    <dxf>
      <alignment wrapText="1"/>
    </dxf>
    <dxf>
      <alignment wrapText="1"/>
    </dxf>
    <dxf>
      <alignment wrapText="1"/>
    </dxf>
    <dxf>
      <alignment wrapText="1"/>
    </dxf>
    <dxf>
      <alignment wrapText="1"/>
    </dxf>
    <dxf>
      <alignment wrapText="1"/>
    </dxf>
    <dxf>
      <alignment horizontal="center"/>
    </dxf>
    <dxf>
      <alignment horizontal="center"/>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9"/>
      </font>
    </dxf>
    <dxf>
      <font>
        <sz val="9"/>
      </font>
    </dxf>
    <dxf>
      <font>
        <sz val="9"/>
      </font>
    </dxf>
    <dxf>
      <font>
        <sz val="9"/>
      </font>
    </dxf>
    <dxf>
      <font>
        <sz val="9"/>
      </font>
    </dxf>
    <dxf>
      <font>
        <sz val="9"/>
      </font>
    </dxf>
    <dxf>
      <font>
        <sz val="9"/>
      </font>
    </dxf>
    <dxf>
      <font>
        <sz val="9"/>
      </font>
    </dxf>
    <dxf>
      <alignment wrapText="1"/>
    </dxf>
    <dxf>
      <alignment wrapText="1"/>
    </dxf>
    <dxf>
      <alignment wrapText="1"/>
    </dxf>
    <dxf>
      <alignment wrapText="1"/>
    </dxf>
    <dxf>
      <alignment wrapText="1"/>
    </dxf>
    <dxf>
      <alignment wrapText="1"/>
    </dxf>
    <dxf>
      <alignment horizontal="center"/>
    </dxf>
    <dxf>
      <alignment horizontal="center"/>
    </dxf>
    <dxf>
      <alignment vertical="bottom"/>
    </dxf>
    <dxf>
      <alignment vertical="bottom"/>
    </dxf>
    <dxf>
      <font>
        <sz val="9"/>
      </font>
    </dxf>
    <dxf>
      <font>
        <sz val="9"/>
      </font>
    </dxf>
    <dxf>
      <font>
        <sz val="9"/>
      </font>
    </dxf>
    <dxf>
      <font>
        <sz val="9"/>
      </font>
    </dxf>
    <dxf>
      <font>
        <sz val="9"/>
      </font>
    </dxf>
    <dxf>
      <font>
        <sz val="9"/>
      </font>
    </dxf>
    <dxf>
      <font>
        <sz val="9"/>
      </font>
    </dxf>
    <dxf>
      <font>
        <sz val="9"/>
      </font>
    </dxf>
    <dxf>
      <font>
        <sz val="9"/>
      </font>
    </dxf>
    <dxf>
      <numFmt numFmtId="164" formatCode="0.000"/>
    </dxf>
    <dxf>
      <alignment wrapText="1"/>
    </dxf>
    <dxf>
      <alignment wrapText="1"/>
    </dxf>
    <dxf>
      <alignment wrapText="1"/>
    </dxf>
    <dxf>
      <alignment wrapText="1"/>
    </dxf>
    <dxf>
      <alignment wrapText="1"/>
    </dxf>
    <dxf>
      <alignment wrapText="1"/>
    </dxf>
    <dxf>
      <alignment wrapText="1"/>
    </dxf>
    <dxf>
      <alignment wrapText="1"/>
    </dxf>
    <dxf>
      <alignment horizontal="center"/>
    </dxf>
    <dxf>
      <alignment horizontal="center"/>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9"/>
      </font>
    </dxf>
    <dxf>
      <font>
        <sz val="9"/>
      </font>
    </dxf>
    <dxf>
      <font>
        <sz val="9"/>
      </font>
    </dxf>
    <dxf>
      <font>
        <sz val="9"/>
      </font>
    </dxf>
    <dxf>
      <font>
        <sz val="9"/>
      </font>
    </dxf>
    <dxf>
      <font>
        <sz val="9"/>
      </font>
    </dxf>
    <dxf>
      <font>
        <sz val="9"/>
      </font>
    </dxf>
    <dxf>
      <font>
        <sz val="9"/>
      </font>
    </dxf>
    <dxf>
      <alignment wrapText="1"/>
    </dxf>
    <dxf>
      <alignment wrapText="1"/>
    </dxf>
    <dxf>
      <alignment wrapText="1"/>
    </dxf>
    <dxf>
      <alignment wrapText="1"/>
    </dxf>
    <dxf>
      <alignment wrapText="1"/>
    </dxf>
    <dxf>
      <alignment wrapText="1"/>
    </dxf>
    <dxf>
      <alignment horizontal="center"/>
    </dxf>
    <dxf>
      <alignment horizontal="center"/>
    </dxf>
    <dxf>
      <alignment vertical="bottom"/>
    </dxf>
    <dxf>
      <alignment vertical="bottom"/>
    </dxf>
    <dxf>
      <font>
        <sz val="9"/>
      </font>
    </dxf>
    <dxf>
      <font>
        <sz val="9"/>
      </font>
    </dxf>
    <dxf>
      <font>
        <sz val="9"/>
      </font>
    </dxf>
    <dxf>
      <font>
        <sz val="9"/>
      </font>
    </dxf>
    <dxf>
      <font>
        <sz val="9"/>
      </font>
    </dxf>
    <dxf>
      <font>
        <sz val="9"/>
      </font>
    </dxf>
    <dxf>
      <font>
        <sz val="9"/>
      </font>
    </dxf>
    <dxf>
      <font>
        <sz val="9"/>
      </font>
    </dxf>
    <dxf>
      <font>
        <sz val="9"/>
      </font>
    </dxf>
    <dxf>
      <numFmt numFmtId="164" formatCode="0.000"/>
    </dxf>
    <dxf>
      <alignment wrapText="1"/>
    </dxf>
    <dxf>
      <alignment wrapText="1"/>
    </dxf>
    <dxf>
      <alignment wrapText="1"/>
    </dxf>
    <dxf>
      <alignment wrapText="1"/>
    </dxf>
    <dxf>
      <alignment wrapText="1"/>
    </dxf>
    <dxf>
      <alignment wrapText="1"/>
    </dxf>
    <dxf>
      <alignment wrapText="1"/>
    </dxf>
    <dxf>
      <alignment wrapText="1"/>
    </dxf>
    <dxf>
      <alignment horizontal="center"/>
    </dxf>
    <dxf>
      <alignment horizontal="center"/>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9"/>
      </font>
    </dxf>
    <dxf>
      <font>
        <sz val="9"/>
      </font>
    </dxf>
    <dxf>
      <font>
        <sz val="9"/>
      </font>
    </dxf>
    <dxf>
      <font>
        <sz val="9"/>
      </font>
    </dxf>
    <dxf>
      <font>
        <sz val="9"/>
      </font>
    </dxf>
    <dxf>
      <font>
        <sz val="9"/>
      </font>
    </dxf>
    <dxf>
      <font>
        <sz val="9"/>
      </font>
    </dxf>
    <dxf>
      <font>
        <sz val="9"/>
      </font>
    </dxf>
    <dxf>
      <alignment wrapText="1"/>
    </dxf>
    <dxf>
      <alignment wrapText="1"/>
    </dxf>
    <dxf>
      <alignment wrapText="1"/>
    </dxf>
    <dxf>
      <alignment wrapText="1"/>
    </dxf>
    <dxf>
      <alignment wrapText="1"/>
    </dxf>
    <dxf>
      <alignment wrapText="1"/>
    </dxf>
    <dxf>
      <alignment horizontal="center"/>
    </dxf>
    <dxf>
      <alignment horizontal="center"/>
    </dxf>
    <dxf>
      <alignment vertical="bottom"/>
    </dxf>
    <dxf>
      <alignment vertical="bottom"/>
    </dxf>
    <dxf>
      <font>
        <sz val="9"/>
      </font>
    </dxf>
    <dxf>
      <font>
        <sz val="9"/>
      </font>
    </dxf>
    <dxf>
      <font>
        <sz val="9"/>
      </font>
    </dxf>
    <dxf>
      <font>
        <sz val="9"/>
      </font>
    </dxf>
    <dxf>
      <font>
        <sz val="9"/>
      </font>
    </dxf>
    <dxf>
      <font>
        <sz val="9"/>
      </font>
    </dxf>
    <dxf>
      <font>
        <sz val="9"/>
      </font>
    </dxf>
    <dxf>
      <font>
        <sz val="9"/>
      </font>
    </dxf>
    <dxf>
      <font>
        <sz val="9"/>
      </font>
    </dxf>
    <dxf>
      <numFmt numFmtId="164" formatCode="0.000"/>
    </dxf>
    <dxf>
      <alignment wrapText="1"/>
    </dxf>
    <dxf>
      <alignment wrapText="1"/>
    </dxf>
    <dxf>
      <alignment wrapText="1"/>
    </dxf>
    <dxf>
      <alignment wrapText="1"/>
    </dxf>
    <dxf>
      <alignment wrapText="1"/>
    </dxf>
    <dxf>
      <alignment wrapText="1"/>
    </dxf>
    <dxf>
      <alignment wrapText="1"/>
    </dxf>
    <dxf>
      <alignment wrapText="1"/>
    </dxf>
    <dxf>
      <alignment horizontal="center"/>
    </dxf>
    <dxf>
      <alignment horizontal="center"/>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9"/>
      </font>
    </dxf>
    <dxf>
      <font>
        <sz val="9"/>
      </font>
    </dxf>
    <dxf>
      <font>
        <sz val="9"/>
      </font>
    </dxf>
    <dxf>
      <font>
        <sz val="9"/>
      </font>
    </dxf>
    <dxf>
      <font>
        <sz val="9"/>
      </font>
    </dxf>
    <dxf>
      <font>
        <sz val="9"/>
      </font>
    </dxf>
    <dxf>
      <font>
        <sz val="9"/>
      </font>
    </dxf>
    <dxf>
      <font>
        <sz val="9"/>
      </font>
    </dxf>
    <dxf>
      <alignment wrapText="1"/>
    </dxf>
    <dxf>
      <alignment wrapText="1"/>
    </dxf>
    <dxf>
      <alignment wrapText="1"/>
    </dxf>
    <dxf>
      <alignment wrapText="1"/>
    </dxf>
    <dxf>
      <alignment wrapText="1"/>
    </dxf>
    <dxf>
      <alignment wrapText="1"/>
    </dxf>
    <dxf>
      <alignment horizontal="center"/>
    </dxf>
    <dxf>
      <alignment horizontal="center"/>
    </dxf>
    <dxf>
      <alignment vertical="bottom"/>
    </dxf>
    <dxf>
      <alignment vertical="bottom"/>
    </dxf>
    <dxf>
      <font>
        <sz val="9"/>
      </font>
    </dxf>
    <dxf>
      <font>
        <sz val="9"/>
      </font>
    </dxf>
    <dxf>
      <font>
        <sz val="9"/>
      </font>
    </dxf>
    <dxf>
      <font>
        <sz val="9"/>
      </font>
    </dxf>
    <dxf>
      <font>
        <sz val="9"/>
      </font>
    </dxf>
    <dxf>
      <font>
        <sz val="9"/>
      </font>
    </dxf>
    <dxf>
      <font>
        <sz val="9"/>
      </font>
    </dxf>
    <dxf>
      <font>
        <sz val="9"/>
      </font>
    </dxf>
    <dxf>
      <font>
        <sz val="9"/>
      </font>
    </dxf>
    <dxf>
      <numFmt numFmtId="164" formatCode="0.000"/>
    </dxf>
    <dxf>
      <alignment wrapText="1"/>
    </dxf>
    <dxf>
      <alignment wrapText="1"/>
    </dxf>
    <dxf>
      <alignment wrapText="1"/>
    </dxf>
    <dxf>
      <alignment wrapText="1"/>
    </dxf>
    <dxf>
      <alignment wrapText="1"/>
    </dxf>
    <dxf>
      <alignment wrapText="1"/>
    </dxf>
    <dxf>
      <alignment wrapText="1"/>
    </dxf>
    <dxf>
      <alignment wrapText="1"/>
    </dxf>
    <dxf>
      <alignment horizontal="center"/>
    </dxf>
    <dxf>
      <alignment horizontal="center"/>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9"/>
      </font>
    </dxf>
    <dxf>
      <font>
        <sz val="9"/>
      </font>
    </dxf>
    <dxf>
      <font>
        <sz val="9"/>
      </font>
    </dxf>
    <dxf>
      <font>
        <sz val="9"/>
      </font>
    </dxf>
    <dxf>
      <font>
        <sz val="9"/>
      </font>
    </dxf>
    <dxf>
      <font>
        <sz val="9"/>
      </font>
    </dxf>
    <dxf>
      <font>
        <sz val="9"/>
      </font>
    </dxf>
    <dxf>
      <font>
        <sz val="9"/>
      </font>
    </dxf>
    <dxf>
      <alignment wrapText="1"/>
    </dxf>
    <dxf>
      <alignment wrapText="1"/>
    </dxf>
    <dxf>
      <alignment wrapText="1"/>
    </dxf>
    <dxf>
      <alignment wrapText="1"/>
    </dxf>
    <dxf>
      <alignment wrapText="1"/>
    </dxf>
    <dxf>
      <alignment wrapText="1"/>
    </dxf>
    <dxf>
      <alignment horizontal="center"/>
    </dxf>
    <dxf>
      <alignment horizontal="center"/>
    </dxf>
    <dxf>
      <alignment vertical="bottom"/>
    </dxf>
    <dxf>
      <alignment vertical="bottom"/>
    </dxf>
    <dxf>
      <font>
        <sz val="9"/>
      </font>
    </dxf>
    <dxf>
      <font>
        <sz val="9"/>
      </font>
    </dxf>
    <dxf>
      <font>
        <sz val="9"/>
      </font>
    </dxf>
    <dxf>
      <font>
        <sz val="9"/>
      </font>
    </dxf>
    <dxf>
      <font>
        <sz val="9"/>
      </font>
    </dxf>
    <dxf>
      <font>
        <sz val="9"/>
      </font>
    </dxf>
    <dxf>
      <font>
        <sz val="9"/>
      </font>
    </dxf>
    <dxf>
      <font>
        <sz val="9"/>
      </font>
    </dxf>
    <dxf>
      <font>
        <sz val="9"/>
      </font>
    </dxf>
    <dxf>
      <numFmt numFmtId="164" formatCode="0.000"/>
    </dxf>
    <dxf>
      <alignment wrapText="1"/>
    </dxf>
    <dxf>
      <alignment wrapText="1"/>
    </dxf>
    <dxf>
      <alignment wrapText="1"/>
    </dxf>
    <dxf>
      <alignment wrapText="1"/>
    </dxf>
    <dxf>
      <alignment wrapText="1"/>
    </dxf>
    <dxf>
      <alignment wrapText="1"/>
    </dxf>
    <dxf>
      <alignment wrapText="1"/>
    </dxf>
    <dxf>
      <alignment wrapText="1"/>
    </dxf>
    <dxf>
      <alignment horizontal="center"/>
    </dxf>
    <dxf>
      <alignment horizontal="center"/>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9"/>
      </font>
    </dxf>
    <dxf>
      <font>
        <sz val="9"/>
      </font>
    </dxf>
    <dxf>
      <font>
        <sz val="9"/>
      </font>
    </dxf>
    <dxf>
      <font>
        <sz val="9"/>
      </font>
    </dxf>
    <dxf>
      <font>
        <sz val="9"/>
      </font>
    </dxf>
    <dxf>
      <font>
        <sz val="9"/>
      </font>
    </dxf>
    <dxf>
      <font>
        <sz val="9"/>
      </font>
    </dxf>
    <dxf>
      <font>
        <sz val="9"/>
      </font>
    </dxf>
    <dxf>
      <alignment wrapText="1"/>
    </dxf>
    <dxf>
      <alignment wrapText="1"/>
    </dxf>
    <dxf>
      <alignment wrapText="1"/>
    </dxf>
    <dxf>
      <alignment wrapText="1"/>
    </dxf>
    <dxf>
      <alignment wrapText="1"/>
    </dxf>
    <dxf>
      <alignment wrapText="1"/>
    </dxf>
    <dxf>
      <alignment horizontal="center"/>
    </dxf>
    <dxf>
      <alignment horizontal="center"/>
    </dxf>
    <dxf>
      <alignment vertical="bottom"/>
    </dxf>
    <dxf>
      <alignment vertical="bottom"/>
    </dxf>
    <dxf>
      <font>
        <sz val="9"/>
      </font>
    </dxf>
    <dxf>
      <font>
        <sz val="9"/>
      </font>
    </dxf>
    <dxf>
      <font>
        <sz val="9"/>
      </font>
    </dxf>
    <dxf>
      <font>
        <sz val="9"/>
      </font>
    </dxf>
    <dxf>
      <font>
        <sz val="9"/>
      </font>
    </dxf>
    <dxf>
      <font>
        <sz val="9"/>
      </font>
    </dxf>
    <dxf>
      <font>
        <sz val="9"/>
      </font>
    </dxf>
    <dxf>
      <font>
        <sz val="9"/>
      </font>
    </dxf>
    <dxf>
      <font>
        <sz val="9"/>
      </font>
    </dxf>
    <dxf>
      <numFmt numFmtId="164" formatCode="0.000"/>
    </dxf>
    <dxf>
      <alignment wrapText="1"/>
    </dxf>
    <dxf>
      <alignment wrapText="1"/>
    </dxf>
    <dxf>
      <alignment wrapText="1"/>
    </dxf>
    <dxf>
      <alignment wrapText="1"/>
    </dxf>
    <dxf>
      <alignment wrapText="1"/>
    </dxf>
    <dxf>
      <alignment wrapText="1"/>
    </dxf>
    <dxf>
      <alignment wrapText="1"/>
    </dxf>
    <dxf>
      <alignment wrapText="1"/>
    </dxf>
    <dxf>
      <alignment horizontal="center"/>
    </dxf>
    <dxf>
      <alignment horizontal="center"/>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9"/>
      </font>
    </dxf>
    <dxf>
      <font>
        <sz val="9"/>
      </font>
    </dxf>
    <dxf>
      <font>
        <sz val="9"/>
      </font>
    </dxf>
    <dxf>
      <font>
        <sz val="9"/>
      </font>
    </dxf>
    <dxf>
      <font>
        <sz val="9"/>
      </font>
    </dxf>
    <dxf>
      <font>
        <sz val="9"/>
      </font>
    </dxf>
    <dxf>
      <font>
        <sz val="9"/>
      </font>
    </dxf>
    <dxf>
      <font>
        <sz val="9"/>
      </font>
    </dxf>
    <dxf>
      <alignment wrapText="1"/>
    </dxf>
    <dxf>
      <alignment wrapText="1"/>
    </dxf>
    <dxf>
      <alignment wrapText="1"/>
    </dxf>
    <dxf>
      <alignment wrapText="1"/>
    </dxf>
    <dxf>
      <alignment wrapText="1"/>
    </dxf>
    <dxf>
      <alignment wrapText="1"/>
    </dxf>
    <dxf>
      <alignment horizontal="center"/>
    </dxf>
    <dxf>
      <alignment horizontal="center"/>
    </dxf>
    <dxf>
      <alignment vertical="bottom"/>
    </dxf>
    <dxf>
      <alignment vertical="bottom"/>
    </dxf>
    <dxf>
      <font>
        <sz val="9"/>
      </font>
    </dxf>
    <dxf>
      <font>
        <sz val="9"/>
      </font>
    </dxf>
    <dxf>
      <font>
        <sz val="9"/>
      </font>
    </dxf>
    <dxf>
      <font>
        <sz val="9"/>
      </font>
    </dxf>
    <dxf>
      <font>
        <sz val="9"/>
      </font>
    </dxf>
    <dxf>
      <font>
        <sz val="9"/>
      </font>
    </dxf>
    <dxf>
      <font>
        <sz val="9"/>
      </font>
    </dxf>
    <dxf>
      <font>
        <sz val="9"/>
      </font>
    </dxf>
    <dxf>
      <font>
        <sz val="9"/>
      </font>
    </dxf>
    <dxf>
      <numFmt numFmtId="164" formatCode="0.000"/>
    </dxf>
    <dxf>
      <alignment wrapText="1"/>
    </dxf>
    <dxf>
      <alignment wrapText="1"/>
    </dxf>
    <dxf>
      <alignment wrapText="1"/>
    </dxf>
    <dxf>
      <alignment wrapText="1"/>
    </dxf>
    <dxf>
      <alignment wrapText="1"/>
    </dxf>
    <dxf>
      <alignment wrapText="1"/>
    </dxf>
    <dxf>
      <alignment wrapText="1"/>
    </dxf>
    <dxf>
      <alignment wrapText="1"/>
    </dxf>
    <dxf>
      <alignment horizontal="center"/>
    </dxf>
    <dxf>
      <alignment horizontal="center"/>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9"/>
      </font>
    </dxf>
    <dxf>
      <font>
        <sz val="9"/>
      </font>
    </dxf>
    <dxf>
      <font>
        <sz val="9"/>
      </font>
    </dxf>
    <dxf>
      <font>
        <sz val="9"/>
      </font>
    </dxf>
    <dxf>
      <font>
        <sz val="9"/>
      </font>
    </dxf>
    <dxf>
      <font>
        <sz val="9"/>
      </font>
    </dxf>
    <dxf>
      <font>
        <sz val="9"/>
      </font>
    </dxf>
    <dxf>
      <font>
        <sz val="9"/>
      </font>
    </dxf>
    <dxf>
      <alignment wrapText="1"/>
    </dxf>
    <dxf>
      <alignment wrapText="1"/>
    </dxf>
    <dxf>
      <alignment wrapText="1"/>
    </dxf>
    <dxf>
      <alignment wrapText="1"/>
    </dxf>
    <dxf>
      <alignment wrapText="1"/>
    </dxf>
    <dxf>
      <alignment wrapText="1"/>
    </dxf>
    <dxf>
      <alignment horizontal="center"/>
    </dxf>
    <dxf>
      <alignment horizontal="center"/>
    </dxf>
    <dxf>
      <alignment vertical="bottom"/>
    </dxf>
    <dxf>
      <alignment vertical="bottom"/>
    </dxf>
    <dxf>
      <font>
        <sz val="9"/>
      </font>
    </dxf>
    <dxf>
      <font>
        <sz val="9"/>
      </font>
    </dxf>
    <dxf>
      <font>
        <sz val="9"/>
      </font>
    </dxf>
    <dxf>
      <font>
        <sz val="9"/>
      </font>
    </dxf>
    <dxf>
      <font>
        <sz val="9"/>
      </font>
    </dxf>
    <dxf>
      <font>
        <sz val="9"/>
      </font>
    </dxf>
    <dxf>
      <font>
        <sz val="9"/>
      </font>
    </dxf>
    <dxf>
      <font>
        <sz val="9"/>
      </font>
    </dxf>
    <dxf>
      <font>
        <sz val="9"/>
      </font>
    </dxf>
    <dxf>
      <numFmt numFmtId="164" formatCode="0.000"/>
    </dxf>
    <dxf>
      <alignment wrapText="1"/>
    </dxf>
    <dxf>
      <alignment wrapText="1"/>
    </dxf>
    <dxf>
      <alignment wrapText="1"/>
    </dxf>
    <dxf>
      <alignment wrapText="1"/>
    </dxf>
    <dxf>
      <alignment wrapText="1"/>
    </dxf>
    <dxf>
      <alignment wrapText="1"/>
    </dxf>
    <dxf>
      <alignment wrapText="1"/>
    </dxf>
    <dxf>
      <alignment wrapText="1"/>
    </dxf>
    <dxf>
      <alignment horizontal="center"/>
    </dxf>
    <dxf>
      <alignment horizontal="center"/>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9"/>
      </font>
    </dxf>
    <dxf>
      <font>
        <sz val="9"/>
      </font>
    </dxf>
    <dxf>
      <font>
        <sz val="9"/>
      </font>
    </dxf>
    <dxf>
      <font>
        <sz val="9"/>
      </font>
    </dxf>
    <dxf>
      <font>
        <sz val="9"/>
      </font>
    </dxf>
    <dxf>
      <font>
        <sz val="9"/>
      </font>
    </dxf>
    <dxf>
      <font>
        <sz val="9"/>
      </font>
    </dxf>
    <dxf>
      <font>
        <sz val="9"/>
      </font>
    </dxf>
    <dxf>
      <alignment wrapText="1"/>
    </dxf>
    <dxf>
      <alignment wrapText="1"/>
    </dxf>
    <dxf>
      <alignment wrapText="1"/>
    </dxf>
    <dxf>
      <alignment wrapText="1"/>
    </dxf>
    <dxf>
      <alignment wrapText="1"/>
    </dxf>
    <dxf>
      <alignment wrapText="1"/>
    </dxf>
    <dxf>
      <alignment horizontal="center"/>
    </dxf>
    <dxf>
      <alignment horizontal="center"/>
    </dxf>
    <dxf>
      <alignment vertical="bottom"/>
    </dxf>
    <dxf>
      <alignment vertical="bottom"/>
    </dxf>
    <dxf>
      <font>
        <sz val="9"/>
      </font>
    </dxf>
    <dxf>
      <font>
        <sz val="9"/>
      </font>
    </dxf>
    <dxf>
      <font>
        <sz val="9"/>
      </font>
    </dxf>
    <dxf>
      <font>
        <sz val="9"/>
      </font>
    </dxf>
    <dxf>
      <font>
        <sz val="9"/>
      </font>
    </dxf>
    <dxf>
      <font>
        <sz val="9"/>
      </font>
    </dxf>
    <dxf>
      <font>
        <sz val="9"/>
      </font>
    </dxf>
    <dxf>
      <font>
        <sz val="9"/>
      </font>
    </dxf>
    <dxf>
      <font>
        <sz val="9"/>
      </font>
    </dxf>
    <dxf>
      <numFmt numFmtId="164" formatCode="0.000"/>
    </dxf>
    <dxf>
      <alignment wrapText="1"/>
    </dxf>
    <dxf>
      <alignment wrapText="1"/>
    </dxf>
    <dxf>
      <alignment wrapText="1"/>
    </dxf>
    <dxf>
      <alignment wrapText="1"/>
    </dxf>
    <dxf>
      <alignment wrapText="1"/>
    </dxf>
    <dxf>
      <alignment wrapText="1"/>
    </dxf>
    <dxf>
      <alignment wrapText="1"/>
    </dxf>
    <dxf>
      <alignment wrapText="1"/>
    </dxf>
    <dxf>
      <alignment horizontal="center"/>
    </dxf>
    <dxf>
      <alignment horizontal="center"/>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9"/>
      </font>
    </dxf>
    <dxf>
      <font>
        <sz val="9"/>
      </font>
    </dxf>
    <dxf>
      <font>
        <sz val="9"/>
      </font>
    </dxf>
    <dxf>
      <font>
        <sz val="9"/>
      </font>
    </dxf>
    <dxf>
      <font>
        <sz val="9"/>
      </font>
    </dxf>
    <dxf>
      <font>
        <sz val="9"/>
      </font>
    </dxf>
    <dxf>
      <font>
        <sz val="9"/>
      </font>
    </dxf>
    <dxf>
      <font>
        <sz val="9"/>
      </font>
    </dxf>
    <dxf>
      <alignment wrapText="1"/>
    </dxf>
    <dxf>
      <alignment wrapText="1"/>
    </dxf>
    <dxf>
      <alignment wrapText="1"/>
    </dxf>
    <dxf>
      <alignment wrapText="1"/>
    </dxf>
    <dxf>
      <alignment wrapText="1"/>
    </dxf>
    <dxf>
      <alignment wrapText="1"/>
    </dxf>
    <dxf>
      <alignment horizontal="center"/>
    </dxf>
    <dxf>
      <alignment horizontal="center"/>
    </dxf>
    <dxf>
      <alignment vertical="bottom"/>
    </dxf>
    <dxf>
      <alignment vertical="bottom"/>
    </dxf>
    <dxf>
      <font>
        <sz val="9"/>
      </font>
    </dxf>
    <dxf>
      <font>
        <sz val="9"/>
      </font>
    </dxf>
    <dxf>
      <font>
        <sz val="9"/>
      </font>
    </dxf>
    <dxf>
      <font>
        <sz val="9"/>
      </font>
    </dxf>
    <dxf>
      <font>
        <sz val="9"/>
      </font>
    </dxf>
    <dxf>
      <font>
        <sz val="9"/>
      </font>
    </dxf>
    <dxf>
      <font>
        <sz val="9"/>
      </font>
    </dxf>
    <dxf>
      <font>
        <sz val="9"/>
      </font>
    </dxf>
    <dxf>
      <font>
        <sz val="9"/>
      </font>
    </dxf>
    <dxf>
      <numFmt numFmtId="164" formatCode="0.000"/>
    </dxf>
    <dxf>
      <alignment wrapText="1"/>
    </dxf>
    <dxf>
      <alignment wrapText="1"/>
    </dxf>
    <dxf>
      <alignment wrapText="1"/>
    </dxf>
    <dxf>
      <alignment wrapText="1"/>
    </dxf>
    <dxf>
      <alignment wrapText="1"/>
    </dxf>
    <dxf>
      <alignment wrapText="1"/>
    </dxf>
    <dxf>
      <alignment wrapText="1"/>
    </dxf>
    <dxf>
      <alignment wrapText="1"/>
    </dxf>
    <dxf>
      <alignment horizontal="center"/>
    </dxf>
    <dxf>
      <alignment horizontal="center"/>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9"/>
      </font>
    </dxf>
    <dxf>
      <font>
        <sz val="9"/>
      </font>
    </dxf>
    <dxf>
      <font>
        <sz val="9"/>
      </font>
    </dxf>
    <dxf>
      <font>
        <sz val="9"/>
      </font>
    </dxf>
    <dxf>
      <font>
        <sz val="9"/>
      </font>
    </dxf>
    <dxf>
      <font>
        <sz val="9"/>
      </font>
    </dxf>
    <dxf>
      <font>
        <sz val="9"/>
      </font>
    </dxf>
    <dxf>
      <font>
        <sz val="9"/>
      </font>
    </dxf>
    <dxf>
      <alignment wrapText="1"/>
    </dxf>
    <dxf>
      <alignment wrapText="1"/>
    </dxf>
    <dxf>
      <alignment wrapText="1"/>
    </dxf>
    <dxf>
      <alignment wrapText="1"/>
    </dxf>
    <dxf>
      <alignment wrapText="1"/>
    </dxf>
    <dxf>
      <alignment wrapText="1"/>
    </dxf>
    <dxf>
      <alignment horizontal="center"/>
    </dxf>
    <dxf>
      <alignment horizontal="center"/>
    </dxf>
    <dxf>
      <alignment vertical="bottom"/>
    </dxf>
    <dxf>
      <alignment vertical="bottom"/>
    </dxf>
    <dxf>
      <font>
        <sz val="9"/>
      </font>
    </dxf>
    <dxf>
      <font>
        <sz val="9"/>
      </font>
    </dxf>
    <dxf>
      <font>
        <sz val="9"/>
      </font>
    </dxf>
    <dxf>
      <font>
        <sz val="9"/>
      </font>
    </dxf>
    <dxf>
      <font>
        <sz val="9"/>
      </font>
    </dxf>
    <dxf>
      <font>
        <sz val="9"/>
      </font>
    </dxf>
    <dxf>
      <font>
        <sz val="9"/>
      </font>
    </dxf>
    <dxf>
      <font>
        <sz val="9"/>
      </font>
    </dxf>
    <dxf>
      <font>
        <sz val="9"/>
      </font>
    </dxf>
    <dxf>
      <numFmt numFmtId="164" formatCode="0.000"/>
    </dxf>
    <dxf>
      <alignment wrapText="1"/>
    </dxf>
    <dxf>
      <alignment wrapText="1"/>
    </dxf>
    <dxf>
      <alignment wrapText="1"/>
    </dxf>
    <dxf>
      <alignment wrapText="1"/>
    </dxf>
    <dxf>
      <alignment wrapText="1"/>
    </dxf>
    <dxf>
      <alignment wrapText="1"/>
    </dxf>
    <dxf>
      <alignment wrapText="1"/>
    </dxf>
    <dxf>
      <alignment wrapText="1"/>
    </dxf>
    <dxf>
      <alignment horizontal="center"/>
    </dxf>
    <dxf>
      <alignment horizontal="center"/>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9"/>
      </font>
    </dxf>
    <dxf>
      <font>
        <sz val="9"/>
      </font>
    </dxf>
    <dxf>
      <font>
        <sz val="9"/>
      </font>
    </dxf>
    <dxf>
      <font>
        <sz val="9"/>
      </font>
    </dxf>
    <dxf>
      <font>
        <sz val="9"/>
      </font>
    </dxf>
    <dxf>
      <font>
        <sz val="9"/>
      </font>
    </dxf>
    <dxf>
      <font>
        <sz val="9"/>
      </font>
    </dxf>
    <dxf>
      <font>
        <sz val="9"/>
      </font>
    </dxf>
    <dxf>
      <alignment wrapText="1"/>
    </dxf>
    <dxf>
      <alignment wrapText="1"/>
    </dxf>
    <dxf>
      <alignment wrapText="1"/>
    </dxf>
    <dxf>
      <alignment wrapText="1"/>
    </dxf>
    <dxf>
      <alignment wrapText="1"/>
    </dxf>
    <dxf>
      <alignment wrapText="1"/>
    </dxf>
    <dxf>
      <alignment horizontal="center"/>
    </dxf>
    <dxf>
      <alignment horizontal="center"/>
    </dxf>
    <dxf>
      <alignment vertical="bottom"/>
    </dxf>
    <dxf>
      <alignment vertical="bottom"/>
    </dxf>
    <dxf>
      <font>
        <sz val="9"/>
      </font>
    </dxf>
    <dxf>
      <font>
        <sz val="9"/>
      </font>
    </dxf>
    <dxf>
      <font>
        <sz val="9"/>
      </font>
    </dxf>
    <dxf>
      <font>
        <sz val="9"/>
      </font>
    </dxf>
    <dxf>
      <font>
        <sz val="9"/>
      </font>
    </dxf>
    <dxf>
      <font>
        <sz val="9"/>
      </font>
    </dxf>
    <dxf>
      <font>
        <sz val="9"/>
      </font>
    </dxf>
    <dxf>
      <font>
        <sz val="9"/>
      </font>
    </dxf>
    <dxf>
      <font>
        <sz val="9"/>
      </font>
    </dxf>
    <dxf>
      <numFmt numFmtId="164" formatCode="0.000"/>
    </dxf>
    <dxf>
      <alignment wrapText="1"/>
    </dxf>
    <dxf>
      <alignment wrapText="1"/>
    </dxf>
    <dxf>
      <alignment wrapText="1"/>
    </dxf>
    <dxf>
      <alignment wrapText="1"/>
    </dxf>
    <dxf>
      <alignment wrapText="1"/>
    </dxf>
    <dxf>
      <alignment wrapText="1"/>
    </dxf>
    <dxf>
      <alignment wrapText="1"/>
    </dxf>
    <dxf>
      <alignment wrapText="1"/>
    </dxf>
    <dxf>
      <alignment horizontal="center"/>
    </dxf>
    <dxf>
      <alignment horizontal="center"/>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9"/>
      </font>
    </dxf>
    <dxf>
      <font>
        <sz val="9"/>
      </font>
    </dxf>
    <dxf>
      <font>
        <sz val="9"/>
      </font>
    </dxf>
    <dxf>
      <font>
        <sz val="9"/>
      </font>
    </dxf>
    <dxf>
      <font>
        <sz val="9"/>
      </font>
    </dxf>
    <dxf>
      <font>
        <sz val="9"/>
      </font>
    </dxf>
    <dxf>
      <font>
        <sz val="9"/>
      </font>
    </dxf>
    <dxf>
      <font>
        <sz val="9"/>
      </font>
    </dxf>
    <dxf>
      <alignment wrapText="1"/>
    </dxf>
    <dxf>
      <alignment wrapText="1"/>
    </dxf>
    <dxf>
      <alignment wrapText="1"/>
    </dxf>
    <dxf>
      <alignment wrapText="1"/>
    </dxf>
    <dxf>
      <alignment wrapText="1"/>
    </dxf>
    <dxf>
      <alignment wrapText="1"/>
    </dxf>
    <dxf>
      <alignment horizontal="center"/>
    </dxf>
    <dxf>
      <alignment horizontal="center"/>
    </dxf>
    <dxf>
      <alignment vertical="bottom"/>
    </dxf>
    <dxf>
      <alignment vertical="bottom"/>
    </dxf>
    <dxf>
      <font>
        <sz val="9"/>
      </font>
    </dxf>
    <dxf>
      <font>
        <sz val="9"/>
      </font>
    </dxf>
    <dxf>
      <font>
        <sz val="9"/>
      </font>
    </dxf>
    <dxf>
      <font>
        <sz val="9"/>
      </font>
    </dxf>
    <dxf>
      <font>
        <sz val="9"/>
      </font>
    </dxf>
    <dxf>
      <font>
        <sz val="9"/>
      </font>
    </dxf>
    <dxf>
      <font>
        <sz val="9"/>
      </font>
    </dxf>
    <dxf>
      <font>
        <sz val="9"/>
      </font>
    </dxf>
    <dxf>
      <font>
        <sz val="9"/>
      </font>
    </dxf>
    <dxf>
      <numFmt numFmtId="164" formatCode="0.000"/>
    </dxf>
    <dxf>
      <alignment wrapText="1"/>
    </dxf>
    <dxf>
      <alignment wrapText="1"/>
    </dxf>
    <dxf>
      <alignment wrapText="1"/>
    </dxf>
    <dxf>
      <alignment wrapText="1"/>
    </dxf>
    <dxf>
      <alignment wrapText="1"/>
    </dxf>
    <dxf>
      <alignment wrapText="1"/>
    </dxf>
    <dxf>
      <alignment wrapText="1"/>
    </dxf>
    <dxf>
      <alignment wrapText="1"/>
    </dxf>
    <dxf>
      <alignment horizontal="center"/>
    </dxf>
    <dxf>
      <alignment horizontal="center"/>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9"/>
      </font>
    </dxf>
    <dxf>
      <font>
        <sz val="9"/>
      </font>
    </dxf>
    <dxf>
      <font>
        <sz val="9"/>
      </font>
    </dxf>
    <dxf>
      <font>
        <sz val="9"/>
      </font>
    </dxf>
    <dxf>
      <font>
        <sz val="9"/>
      </font>
    </dxf>
    <dxf>
      <font>
        <sz val="9"/>
      </font>
    </dxf>
    <dxf>
      <font>
        <sz val="9"/>
      </font>
    </dxf>
    <dxf>
      <font>
        <sz val="9"/>
      </font>
    </dxf>
    <dxf>
      <alignment wrapText="1"/>
    </dxf>
    <dxf>
      <alignment wrapText="1"/>
    </dxf>
    <dxf>
      <alignment wrapText="1"/>
    </dxf>
    <dxf>
      <alignment wrapText="1"/>
    </dxf>
    <dxf>
      <alignment wrapText="1"/>
    </dxf>
    <dxf>
      <alignment wrapText="1"/>
    </dxf>
    <dxf>
      <alignment horizontal="center"/>
    </dxf>
    <dxf>
      <alignment horizontal="center"/>
    </dxf>
    <dxf>
      <alignment vertical="bottom"/>
    </dxf>
    <dxf>
      <alignment vertical="bottom"/>
    </dxf>
    <dxf>
      <font>
        <sz val="9"/>
      </font>
    </dxf>
    <dxf>
      <font>
        <sz val="9"/>
      </font>
    </dxf>
    <dxf>
      <font>
        <sz val="9"/>
      </font>
    </dxf>
    <dxf>
      <font>
        <sz val="9"/>
      </font>
    </dxf>
    <dxf>
      <font>
        <sz val="9"/>
      </font>
    </dxf>
    <dxf>
      <font>
        <sz val="9"/>
      </font>
    </dxf>
    <dxf>
      <font>
        <sz val="9"/>
      </font>
    </dxf>
    <dxf>
      <font>
        <sz val="9"/>
      </font>
    </dxf>
    <dxf>
      <font>
        <sz val="9"/>
      </font>
    </dxf>
    <dxf>
      <numFmt numFmtId="164" formatCode="0.000"/>
    </dxf>
    <dxf>
      <alignment wrapText="1"/>
    </dxf>
    <dxf>
      <alignment wrapText="1"/>
    </dxf>
    <dxf>
      <alignment wrapText="1"/>
    </dxf>
    <dxf>
      <alignment wrapText="1"/>
    </dxf>
    <dxf>
      <alignment wrapText="1"/>
    </dxf>
    <dxf>
      <alignment wrapText="1"/>
    </dxf>
    <dxf>
      <alignment wrapText="1"/>
    </dxf>
    <dxf>
      <alignment wrapText="1"/>
    </dxf>
    <dxf>
      <alignment horizontal="center"/>
    </dxf>
    <dxf>
      <alignment horizontal="center"/>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9"/>
      </font>
    </dxf>
    <dxf>
      <font>
        <sz val="9"/>
      </font>
    </dxf>
    <dxf>
      <font>
        <sz val="9"/>
      </font>
    </dxf>
    <dxf>
      <font>
        <sz val="9"/>
      </font>
    </dxf>
    <dxf>
      <font>
        <sz val="9"/>
      </font>
    </dxf>
    <dxf>
      <font>
        <sz val="9"/>
      </font>
    </dxf>
    <dxf>
      <font>
        <sz val="9"/>
      </font>
    </dxf>
    <dxf>
      <font>
        <sz val="9"/>
      </font>
    </dxf>
    <dxf>
      <alignment wrapText="1"/>
    </dxf>
    <dxf>
      <alignment wrapText="1"/>
    </dxf>
    <dxf>
      <alignment wrapText="1"/>
    </dxf>
    <dxf>
      <alignment wrapText="1"/>
    </dxf>
    <dxf>
      <alignment wrapText="1"/>
    </dxf>
    <dxf>
      <alignment wrapText="1"/>
    </dxf>
    <dxf>
      <alignment horizontal="center"/>
    </dxf>
    <dxf>
      <alignment horizontal="center"/>
    </dxf>
    <dxf>
      <alignment vertical="bottom"/>
    </dxf>
    <dxf>
      <alignment vertical="bottom"/>
    </dxf>
    <dxf>
      <font>
        <sz val="9"/>
      </font>
    </dxf>
    <dxf>
      <font>
        <sz val="9"/>
      </font>
    </dxf>
    <dxf>
      <font>
        <sz val="9"/>
      </font>
    </dxf>
    <dxf>
      <font>
        <sz val="9"/>
      </font>
    </dxf>
    <dxf>
      <font>
        <sz val="9"/>
      </font>
    </dxf>
    <dxf>
      <font>
        <sz val="9"/>
      </font>
    </dxf>
    <dxf>
      <font>
        <sz val="9"/>
      </font>
    </dxf>
    <dxf>
      <font>
        <sz val="9"/>
      </font>
    </dxf>
    <dxf>
      <font>
        <sz val="9"/>
      </font>
    </dxf>
    <dxf>
      <numFmt numFmtId="164" formatCode="0.000"/>
    </dxf>
    <dxf>
      <alignment wrapText="1"/>
    </dxf>
    <dxf>
      <alignment wrapText="1"/>
    </dxf>
    <dxf>
      <alignment wrapText="1"/>
    </dxf>
    <dxf>
      <alignment wrapText="1"/>
    </dxf>
    <dxf>
      <alignment wrapText="1"/>
    </dxf>
    <dxf>
      <alignment wrapText="1"/>
    </dxf>
    <dxf>
      <alignment wrapText="1"/>
    </dxf>
    <dxf>
      <alignment wrapText="1"/>
    </dxf>
    <dxf>
      <alignment horizontal="center"/>
    </dxf>
    <dxf>
      <alignment horizontal="center"/>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9"/>
      </font>
    </dxf>
    <dxf>
      <font>
        <sz val="9"/>
      </font>
    </dxf>
    <dxf>
      <font>
        <sz val="9"/>
      </font>
    </dxf>
    <dxf>
      <font>
        <sz val="9"/>
      </font>
    </dxf>
    <dxf>
      <font>
        <sz val="9"/>
      </font>
    </dxf>
    <dxf>
      <font>
        <sz val="9"/>
      </font>
    </dxf>
    <dxf>
      <font>
        <sz val="9"/>
      </font>
    </dxf>
    <dxf>
      <font>
        <sz val="9"/>
      </font>
    </dxf>
    <dxf>
      <alignment wrapText="1"/>
    </dxf>
    <dxf>
      <alignment wrapText="1"/>
    </dxf>
    <dxf>
      <alignment wrapText="1"/>
    </dxf>
    <dxf>
      <alignment wrapText="1"/>
    </dxf>
    <dxf>
      <alignment wrapText="1"/>
    </dxf>
    <dxf>
      <alignment wrapText="1"/>
    </dxf>
    <dxf>
      <alignment horizontal="center"/>
    </dxf>
    <dxf>
      <alignment horizontal="center"/>
    </dxf>
    <dxf>
      <alignment vertical="bottom"/>
    </dxf>
    <dxf>
      <alignment vertical="bottom"/>
    </dxf>
    <dxf>
      <font>
        <sz val="9"/>
      </font>
    </dxf>
    <dxf>
      <font>
        <sz val="9"/>
      </font>
    </dxf>
    <dxf>
      <font>
        <sz val="9"/>
      </font>
    </dxf>
    <dxf>
      <font>
        <sz val="9"/>
      </font>
    </dxf>
    <dxf>
      <font>
        <sz val="9"/>
      </font>
    </dxf>
    <dxf>
      <font>
        <sz val="9"/>
      </font>
    </dxf>
    <dxf>
      <font>
        <sz val="9"/>
      </font>
    </dxf>
    <dxf>
      <font>
        <sz val="9"/>
      </font>
    </dxf>
    <dxf>
      <font>
        <sz val="9"/>
      </font>
    </dxf>
    <dxf>
      <numFmt numFmtId="164" formatCode="0.000"/>
    </dxf>
    <dxf>
      <alignment wrapText="1"/>
    </dxf>
    <dxf>
      <alignment wrapText="1"/>
    </dxf>
    <dxf>
      <alignment wrapText="1"/>
    </dxf>
    <dxf>
      <alignment wrapText="1"/>
    </dxf>
    <dxf>
      <alignment wrapText="1"/>
    </dxf>
    <dxf>
      <alignment wrapText="1"/>
    </dxf>
    <dxf>
      <alignment wrapText="1"/>
    </dxf>
    <dxf>
      <alignment wrapText="1"/>
    </dxf>
    <dxf>
      <alignment horizontal="center"/>
    </dxf>
    <dxf>
      <alignment horizontal="center"/>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9"/>
      </font>
    </dxf>
    <dxf>
      <font>
        <sz val="9"/>
      </font>
    </dxf>
    <dxf>
      <font>
        <sz val="9"/>
      </font>
    </dxf>
    <dxf>
      <font>
        <sz val="9"/>
      </font>
    </dxf>
    <dxf>
      <font>
        <sz val="9"/>
      </font>
    </dxf>
    <dxf>
      <font>
        <sz val="9"/>
      </font>
    </dxf>
    <dxf>
      <font>
        <sz val="9"/>
      </font>
    </dxf>
    <dxf>
      <font>
        <sz val="9"/>
      </font>
    </dxf>
    <dxf>
      <alignment wrapText="1"/>
    </dxf>
    <dxf>
      <alignment wrapText="1"/>
    </dxf>
    <dxf>
      <alignment wrapText="1"/>
    </dxf>
    <dxf>
      <alignment wrapText="1"/>
    </dxf>
    <dxf>
      <alignment wrapText="1"/>
    </dxf>
    <dxf>
      <alignment wrapText="1"/>
    </dxf>
    <dxf>
      <alignment horizontal="center"/>
    </dxf>
    <dxf>
      <alignment horizontal="center"/>
    </dxf>
    <dxf>
      <alignment vertical="bottom"/>
    </dxf>
    <dxf>
      <alignment vertical="bottom"/>
    </dxf>
    <dxf>
      <font>
        <sz val="9"/>
      </font>
    </dxf>
    <dxf>
      <font>
        <sz val="9"/>
      </font>
    </dxf>
    <dxf>
      <font>
        <sz val="9"/>
      </font>
    </dxf>
    <dxf>
      <font>
        <sz val="9"/>
      </font>
    </dxf>
    <dxf>
      <font>
        <sz val="9"/>
      </font>
    </dxf>
    <dxf>
      <font>
        <sz val="9"/>
      </font>
    </dxf>
    <dxf>
      <font>
        <sz val="9"/>
      </font>
    </dxf>
    <dxf>
      <font>
        <sz val="9"/>
      </font>
    </dxf>
    <dxf>
      <font>
        <sz val="9"/>
      </font>
    </dxf>
    <dxf>
      <numFmt numFmtId="164" formatCode="0.000"/>
    </dxf>
    <dxf>
      <alignment wrapText="1"/>
    </dxf>
    <dxf>
      <alignment wrapText="1"/>
    </dxf>
    <dxf>
      <alignment wrapText="1"/>
    </dxf>
    <dxf>
      <alignment wrapText="1"/>
    </dxf>
    <dxf>
      <alignment wrapText="1"/>
    </dxf>
    <dxf>
      <alignment wrapText="1"/>
    </dxf>
    <dxf>
      <alignment wrapText="1"/>
    </dxf>
    <dxf>
      <alignment wrapText="1"/>
    </dxf>
    <dxf>
      <alignment horizontal="center"/>
    </dxf>
    <dxf>
      <alignment horizontal="center"/>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9"/>
      </font>
    </dxf>
    <dxf>
      <font>
        <sz val="9"/>
      </font>
    </dxf>
    <dxf>
      <font>
        <sz val="9"/>
      </font>
    </dxf>
    <dxf>
      <font>
        <sz val="9"/>
      </font>
    </dxf>
    <dxf>
      <font>
        <sz val="9"/>
      </font>
    </dxf>
    <dxf>
      <font>
        <sz val="9"/>
      </font>
    </dxf>
    <dxf>
      <font>
        <sz val="9"/>
      </font>
    </dxf>
    <dxf>
      <font>
        <sz val="9"/>
      </font>
    </dxf>
    <dxf>
      <alignment wrapText="1"/>
    </dxf>
    <dxf>
      <alignment wrapText="1"/>
    </dxf>
    <dxf>
      <alignment wrapText="1"/>
    </dxf>
    <dxf>
      <alignment wrapText="1"/>
    </dxf>
    <dxf>
      <alignment wrapText="1"/>
    </dxf>
    <dxf>
      <alignment wrapText="1"/>
    </dxf>
    <dxf>
      <alignment horizontal="center"/>
    </dxf>
    <dxf>
      <alignment horizontal="center"/>
    </dxf>
    <dxf>
      <alignment vertical="bottom"/>
    </dxf>
    <dxf>
      <alignment vertical="bottom"/>
    </dxf>
    <dxf>
      <font>
        <sz val="9"/>
      </font>
    </dxf>
    <dxf>
      <font>
        <sz val="9"/>
      </font>
    </dxf>
    <dxf>
      <font>
        <sz val="9"/>
      </font>
    </dxf>
    <dxf>
      <font>
        <sz val="9"/>
      </font>
    </dxf>
    <dxf>
      <font>
        <sz val="9"/>
      </font>
    </dxf>
    <dxf>
      <font>
        <sz val="9"/>
      </font>
    </dxf>
    <dxf>
      <font>
        <sz val="9"/>
      </font>
    </dxf>
    <dxf>
      <font>
        <sz val="9"/>
      </font>
    </dxf>
    <dxf>
      <font>
        <sz val="9"/>
      </font>
    </dxf>
    <dxf>
      <numFmt numFmtId="164" formatCode="0.000"/>
    </dxf>
    <dxf>
      <alignment wrapText="1"/>
    </dxf>
    <dxf>
      <alignment wrapText="1"/>
    </dxf>
    <dxf>
      <alignment wrapText="1"/>
    </dxf>
    <dxf>
      <alignment wrapText="1"/>
    </dxf>
    <dxf>
      <alignment wrapText="1"/>
    </dxf>
    <dxf>
      <alignment wrapText="1"/>
    </dxf>
    <dxf>
      <alignment wrapText="1"/>
    </dxf>
    <dxf>
      <alignment wrapText="1"/>
    </dxf>
    <dxf>
      <alignment horizontal="center"/>
    </dxf>
    <dxf>
      <alignment horizontal="center"/>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9"/>
      </font>
    </dxf>
    <dxf>
      <font>
        <sz val="9"/>
      </font>
    </dxf>
    <dxf>
      <font>
        <sz val="9"/>
      </font>
    </dxf>
    <dxf>
      <font>
        <sz val="9"/>
      </font>
    </dxf>
    <dxf>
      <font>
        <sz val="9"/>
      </font>
    </dxf>
    <dxf>
      <font>
        <sz val="9"/>
      </font>
    </dxf>
    <dxf>
      <font>
        <sz val="9"/>
      </font>
    </dxf>
    <dxf>
      <font>
        <sz val="9"/>
      </font>
    </dxf>
    <dxf>
      <alignment wrapText="1"/>
    </dxf>
    <dxf>
      <alignment wrapText="1"/>
    </dxf>
    <dxf>
      <alignment wrapText="1"/>
    </dxf>
    <dxf>
      <alignment wrapText="1"/>
    </dxf>
    <dxf>
      <alignment wrapText="1"/>
    </dxf>
    <dxf>
      <alignment wrapText="1"/>
    </dxf>
    <dxf>
      <alignment horizontal="center"/>
    </dxf>
    <dxf>
      <alignment horizontal="center"/>
    </dxf>
    <dxf>
      <alignment vertical="bottom"/>
    </dxf>
    <dxf>
      <alignment vertical="bottom"/>
    </dxf>
    <dxf>
      <font>
        <sz val="9"/>
      </font>
    </dxf>
    <dxf>
      <font>
        <sz val="9"/>
      </font>
    </dxf>
    <dxf>
      <font>
        <sz val="9"/>
      </font>
    </dxf>
    <dxf>
      <font>
        <sz val="9"/>
      </font>
    </dxf>
    <dxf>
      <font>
        <sz val="9"/>
      </font>
    </dxf>
    <dxf>
      <font>
        <sz val="9"/>
      </font>
    </dxf>
    <dxf>
      <font>
        <sz val="9"/>
      </font>
    </dxf>
    <dxf>
      <font>
        <sz val="9"/>
      </font>
    </dxf>
    <dxf>
      <font>
        <sz val="9"/>
      </font>
    </dxf>
    <dxf>
      <numFmt numFmtId="164" formatCode="0.000"/>
    </dxf>
    <dxf>
      <alignment wrapText="1"/>
    </dxf>
    <dxf>
      <alignment wrapText="1"/>
    </dxf>
    <dxf>
      <alignment wrapText="1"/>
    </dxf>
    <dxf>
      <alignment wrapText="1"/>
    </dxf>
    <dxf>
      <alignment wrapText="1"/>
    </dxf>
    <dxf>
      <alignment wrapText="1"/>
    </dxf>
    <dxf>
      <alignment wrapText="1"/>
    </dxf>
    <dxf>
      <alignment wrapText="1"/>
    </dxf>
    <dxf>
      <alignment horizontal="center"/>
    </dxf>
    <dxf>
      <alignment horizontal="center"/>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9"/>
      </font>
    </dxf>
    <dxf>
      <font>
        <sz val="9"/>
      </font>
    </dxf>
    <dxf>
      <font>
        <sz val="9"/>
      </font>
    </dxf>
    <dxf>
      <font>
        <sz val="9"/>
      </font>
    </dxf>
    <dxf>
      <font>
        <sz val="9"/>
      </font>
    </dxf>
    <dxf>
      <font>
        <sz val="9"/>
      </font>
    </dxf>
    <dxf>
      <font>
        <sz val="9"/>
      </font>
    </dxf>
    <dxf>
      <font>
        <sz val="9"/>
      </font>
    </dxf>
    <dxf>
      <alignment wrapText="1"/>
    </dxf>
    <dxf>
      <alignment wrapText="1"/>
    </dxf>
    <dxf>
      <alignment wrapText="1"/>
    </dxf>
    <dxf>
      <alignment wrapText="1"/>
    </dxf>
    <dxf>
      <alignment wrapText="1"/>
    </dxf>
    <dxf>
      <alignment wrapText="1"/>
    </dxf>
    <dxf>
      <alignment horizontal="center"/>
    </dxf>
    <dxf>
      <alignment horizontal="center"/>
    </dxf>
    <dxf>
      <alignment vertical="bottom"/>
    </dxf>
    <dxf>
      <alignment vertical="bottom"/>
    </dxf>
    <dxf>
      <font>
        <sz val="9"/>
      </font>
    </dxf>
    <dxf>
      <font>
        <sz val="9"/>
      </font>
    </dxf>
    <dxf>
      <font>
        <sz val="9"/>
      </font>
    </dxf>
    <dxf>
      <font>
        <sz val="9"/>
      </font>
    </dxf>
    <dxf>
      <font>
        <sz val="9"/>
      </font>
    </dxf>
    <dxf>
      <font>
        <sz val="9"/>
      </font>
    </dxf>
    <dxf>
      <font>
        <sz val="9"/>
      </font>
    </dxf>
    <dxf>
      <font>
        <sz val="9"/>
      </font>
    </dxf>
    <dxf>
      <font>
        <sz val="9"/>
      </font>
    </dxf>
    <dxf>
      <numFmt numFmtId="164" formatCode="0.000"/>
    </dxf>
    <dxf>
      <alignment wrapText="1"/>
    </dxf>
    <dxf>
      <alignment wrapText="1"/>
    </dxf>
    <dxf>
      <alignment wrapText="1"/>
    </dxf>
    <dxf>
      <alignment wrapText="1"/>
    </dxf>
    <dxf>
      <alignment wrapText="1"/>
    </dxf>
    <dxf>
      <alignment wrapText="1"/>
    </dxf>
    <dxf>
      <alignment wrapText="1"/>
    </dxf>
    <dxf>
      <alignment wrapText="1"/>
    </dxf>
    <dxf>
      <alignment horizontal="center"/>
    </dxf>
    <dxf>
      <alignment horizontal="center"/>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9"/>
      </font>
    </dxf>
    <dxf>
      <font>
        <sz val="9"/>
      </font>
    </dxf>
    <dxf>
      <font>
        <sz val="9"/>
      </font>
    </dxf>
    <dxf>
      <font>
        <sz val="9"/>
      </font>
    </dxf>
    <dxf>
      <font>
        <sz val="9"/>
      </font>
    </dxf>
    <dxf>
      <font>
        <sz val="9"/>
      </font>
    </dxf>
    <dxf>
      <font>
        <sz val="9"/>
      </font>
    </dxf>
    <dxf>
      <font>
        <sz val="9"/>
      </font>
    </dxf>
    <dxf>
      <alignment wrapText="1"/>
    </dxf>
    <dxf>
      <alignment wrapText="1"/>
    </dxf>
    <dxf>
      <alignment wrapText="1"/>
    </dxf>
    <dxf>
      <alignment wrapText="1"/>
    </dxf>
    <dxf>
      <alignment wrapText="1"/>
    </dxf>
    <dxf>
      <alignment wrapText="1"/>
    </dxf>
    <dxf>
      <alignment horizontal="center"/>
    </dxf>
    <dxf>
      <alignment horizontal="center"/>
    </dxf>
    <dxf>
      <alignment vertical="bottom"/>
    </dxf>
    <dxf>
      <alignment vertical="bottom"/>
    </dxf>
    <dxf>
      <font>
        <sz val="9"/>
      </font>
    </dxf>
    <dxf>
      <font>
        <sz val="9"/>
      </font>
    </dxf>
    <dxf>
      <font>
        <sz val="9"/>
      </font>
    </dxf>
    <dxf>
      <font>
        <sz val="9"/>
      </font>
    </dxf>
    <dxf>
      <font>
        <sz val="9"/>
      </font>
    </dxf>
    <dxf>
      <font>
        <sz val="9"/>
      </font>
    </dxf>
    <dxf>
      <font>
        <sz val="9"/>
      </font>
    </dxf>
    <dxf>
      <font>
        <sz val="9"/>
      </font>
    </dxf>
    <dxf>
      <font>
        <sz val="9"/>
      </font>
    </dxf>
    <dxf>
      <numFmt numFmtId="164" formatCode="0.000"/>
    </dxf>
    <dxf>
      <alignment wrapText="1"/>
    </dxf>
    <dxf>
      <alignment wrapText="1"/>
    </dxf>
    <dxf>
      <alignment wrapText="1"/>
    </dxf>
    <dxf>
      <alignment wrapText="1"/>
    </dxf>
    <dxf>
      <alignment wrapText="1"/>
    </dxf>
    <dxf>
      <alignment wrapText="1"/>
    </dxf>
    <dxf>
      <alignment wrapText="1"/>
    </dxf>
    <dxf>
      <alignment wrapText="1"/>
    </dxf>
    <dxf>
      <alignment horizontal="center"/>
    </dxf>
    <dxf>
      <alignment horizontal="center"/>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9"/>
      </font>
    </dxf>
    <dxf>
      <font>
        <sz val="9"/>
      </font>
    </dxf>
    <dxf>
      <font>
        <sz val="9"/>
      </font>
    </dxf>
    <dxf>
      <font>
        <sz val="9"/>
      </font>
    </dxf>
    <dxf>
      <font>
        <sz val="9"/>
      </font>
    </dxf>
    <dxf>
      <font>
        <sz val="9"/>
      </font>
    </dxf>
    <dxf>
      <font>
        <sz val="9"/>
      </font>
    </dxf>
    <dxf>
      <font>
        <sz val="9"/>
      </font>
    </dxf>
    <dxf>
      <alignment wrapText="1"/>
    </dxf>
    <dxf>
      <alignment wrapText="1"/>
    </dxf>
    <dxf>
      <alignment wrapText="1"/>
    </dxf>
    <dxf>
      <alignment wrapText="1"/>
    </dxf>
    <dxf>
      <alignment wrapText="1"/>
    </dxf>
    <dxf>
      <alignment wrapText="1"/>
    </dxf>
    <dxf>
      <alignment horizontal="center"/>
    </dxf>
    <dxf>
      <alignment horizontal="center"/>
    </dxf>
    <dxf>
      <alignment vertical="bottom"/>
    </dxf>
    <dxf>
      <alignment vertical="bottom"/>
    </dxf>
    <dxf>
      <font>
        <sz val="9"/>
      </font>
    </dxf>
    <dxf>
      <font>
        <sz val="9"/>
      </font>
    </dxf>
    <dxf>
      <font>
        <sz val="9"/>
      </font>
    </dxf>
    <dxf>
      <font>
        <sz val="9"/>
      </font>
    </dxf>
    <dxf>
      <font>
        <sz val="9"/>
      </font>
    </dxf>
    <dxf>
      <font>
        <sz val="9"/>
      </font>
    </dxf>
    <dxf>
      <font>
        <sz val="9"/>
      </font>
    </dxf>
    <dxf>
      <font>
        <sz val="9"/>
      </font>
    </dxf>
    <dxf>
      <font>
        <sz val="9"/>
      </font>
    </dxf>
    <dxf>
      <numFmt numFmtId="164" formatCode="0.000"/>
    </dxf>
    <dxf>
      <alignment wrapText="1"/>
    </dxf>
    <dxf>
      <alignment wrapText="1"/>
    </dxf>
    <dxf>
      <alignment wrapText="1"/>
    </dxf>
    <dxf>
      <alignment wrapText="1"/>
    </dxf>
    <dxf>
      <alignment wrapText="1"/>
    </dxf>
    <dxf>
      <alignment wrapText="1"/>
    </dxf>
    <dxf>
      <alignment wrapText="1"/>
    </dxf>
    <dxf>
      <alignment wrapText="1"/>
    </dxf>
    <dxf>
      <alignment horizontal="center"/>
    </dxf>
    <dxf>
      <alignment horizontal="center"/>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9"/>
      </font>
    </dxf>
    <dxf>
      <font>
        <sz val="9"/>
      </font>
    </dxf>
    <dxf>
      <font>
        <sz val="9"/>
      </font>
    </dxf>
    <dxf>
      <font>
        <sz val="9"/>
      </font>
    </dxf>
    <dxf>
      <font>
        <sz val="9"/>
      </font>
    </dxf>
    <dxf>
      <font>
        <sz val="9"/>
      </font>
    </dxf>
    <dxf>
      <font>
        <sz val="9"/>
      </font>
    </dxf>
    <dxf>
      <font>
        <sz val="9"/>
      </font>
    </dxf>
    <dxf>
      <alignment wrapText="1"/>
    </dxf>
    <dxf>
      <alignment wrapText="1"/>
    </dxf>
    <dxf>
      <alignment wrapText="1"/>
    </dxf>
    <dxf>
      <alignment wrapText="1"/>
    </dxf>
    <dxf>
      <alignment wrapText="1"/>
    </dxf>
    <dxf>
      <alignment wrapText="1"/>
    </dxf>
    <dxf>
      <alignment horizontal="center"/>
    </dxf>
    <dxf>
      <alignment horizontal="center"/>
    </dxf>
    <dxf>
      <alignment vertical="bottom"/>
    </dxf>
    <dxf>
      <alignment vertical="bottom"/>
    </dxf>
    <dxf>
      <font>
        <sz val="9"/>
      </font>
    </dxf>
    <dxf>
      <font>
        <sz val="9"/>
      </font>
    </dxf>
    <dxf>
      <font>
        <sz val="9"/>
      </font>
    </dxf>
    <dxf>
      <font>
        <sz val="9"/>
      </font>
    </dxf>
    <dxf>
      <font>
        <sz val="9"/>
      </font>
    </dxf>
    <dxf>
      <font>
        <sz val="9"/>
      </font>
    </dxf>
    <dxf>
      <font>
        <sz val="9"/>
      </font>
    </dxf>
    <dxf>
      <font>
        <sz val="9"/>
      </font>
    </dxf>
    <dxf>
      <font>
        <sz val="9"/>
      </font>
    </dxf>
    <dxf>
      <numFmt numFmtId="164" formatCode="0.000"/>
    </dxf>
    <dxf>
      <alignment wrapText="1"/>
    </dxf>
    <dxf>
      <alignment wrapText="1"/>
    </dxf>
    <dxf>
      <alignment wrapText="1"/>
    </dxf>
    <dxf>
      <alignment wrapText="1"/>
    </dxf>
    <dxf>
      <alignment wrapText="1"/>
    </dxf>
    <dxf>
      <alignment wrapText="1"/>
    </dxf>
    <dxf>
      <alignment wrapText="1"/>
    </dxf>
    <dxf>
      <alignment wrapText="1"/>
    </dxf>
    <dxf>
      <alignment horizontal="center"/>
    </dxf>
    <dxf>
      <alignment horizontal="center"/>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9"/>
      </font>
    </dxf>
    <dxf>
      <font>
        <sz val="9"/>
      </font>
    </dxf>
    <dxf>
      <font>
        <sz val="9"/>
      </font>
    </dxf>
    <dxf>
      <font>
        <sz val="9"/>
      </font>
    </dxf>
    <dxf>
      <font>
        <sz val="9"/>
      </font>
    </dxf>
    <dxf>
      <font>
        <sz val="9"/>
      </font>
    </dxf>
    <dxf>
      <font>
        <sz val="9"/>
      </font>
    </dxf>
    <dxf>
      <font>
        <sz val="9"/>
      </font>
    </dxf>
    <dxf>
      <alignment wrapText="1"/>
    </dxf>
    <dxf>
      <alignment wrapText="1"/>
    </dxf>
    <dxf>
      <alignment wrapText="1"/>
    </dxf>
    <dxf>
      <alignment wrapText="1"/>
    </dxf>
    <dxf>
      <alignment wrapText="1"/>
    </dxf>
    <dxf>
      <alignment wrapText="1"/>
    </dxf>
    <dxf>
      <alignment horizontal="center"/>
    </dxf>
    <dxf>
      <alignment horizontal="center"/>
    </dxf>
    <dxf>
      <alignment vertical="bottom"/>
    </dxf>
    <dxf>
      <alignment vertical="bottom"/>
    </dxf>
    <dxf>
      <font>
        <sz val="9"/>
      </font>
    </dxf>
    <dxf>
      <font>
        <sz val="9"/>
      </font>
    </dxf>
    <dxf>
      <font>
        <sz val="9"/>
      </font>
    </dxf>
    <dxf>
      <font>
        <sz val="9"/>
      </font>
    </dxf>
    <dxf>
      <font>
        <sz val="9"/>
      </font>
    </dxf>
    <dxf>
      <font>
        <sz val="9"/>
      </font>
    </dxf>
    <dxf>
      <font>
        <sz val="9"/>
      </font>
    </dxf>
    <dxf>
      <font>
        <sz val="9"/>
      </font>
    </dxf>
    <dxf>
      <font>
        <sz val="9"/>
      </font>
    </dxf>
    <dxf>
      <numFmt numFmtId="164" formatCode="0.000"/>
    </dxf>
    <dxf>
      <alignment wrapText="1"/>
    </dxf>
    <dxf>
      <alignment wrapText="1"/>
    </dxf>
    <dxf>
      <alignment wrapText="1"/>
    </dxf>
    <dxf>
      <alignment wrapText="1"/>
    </dxf>
    <dxf>
      <alignment wrapText="1"/>
    </dxf>
    <dxf>
      <alignment wrapText="1"/>
    </dxf>
    <dxf>
      <alignment wrapText="1"/>
    </dxf>
    <dxf>
      <alignment wrapText="1"/>
    </dxf>
    <dxf>
      <alignment horizontal="center"/>
    </dxf>
    <dxf>
      <alignment horizontal="center"/>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9"/>
      </font>
    </dxf>
    <dxf>
      <font>
        <sz val="9"/>
      </font>
    </dxf>
    <dxf>
      <font>
        <sz val="9"/>
      </font>
    </dxf>
    <dxf>
      <font>
        <sz val="9"/>
      </font>
    </dxf>
    <dxf>
      <font>
        <sz val="9"/>
      </font>
    </dxf>
    <dxf>
      <font>
        <sz val="9"/>
      </font>
    </dxf>
    <dxf>
      <font>
        <sz val="9"/>
      </font>
    </dxf>
    <dxf>
      <font>
        <sz val="9"/>
      </font>
    </dxf>
    <dxf>
      <alignment wrapText="1"/>
    </dxf>
    <dxf>
      <alignment wrapText="1"/>
    </dxf>
    <dxf>
      <alignment wrapText="1"/>
    </dxf>
    <dxf>
      <alignment wrapText="1"/>
    </dxf>
    <dxf>
      <alignment wrapText="1"/>
    </dxf>
    <dxf>
      <alignment wrapText="1"/>
    </dxf>
    <dxf>
      <alignment horizontal="center"/>
    </dxf>
    <dxf>
      <alignment horizontal="center"/>
    </dxf>
    <dxf>
      <alignment vertical="bottom"/>
    </dxf>
    <dxf>
      <alignment vertical="bottom"/>
    </dxf>
    <dxf>
      <font>
        <sz val="9"/>
      </font>
    </dxf>
    <dxf>
      <font>
        <sz val="9"/>
      </font>
    </dxf>
    <dxf>
      <font>
        <sz val="9"/>
      </font>
    </dxf>
    <dxf>
      <font>
        <sz val="9"/>
      </font>
    </dxf>
    <dxf>
      <font>
        <sz val="9"/>
      </font>
    </dxf>
    <dxf>
      <font>
        <sz val="9"/>
      </font>
    </dxf>
    <dxf>
      <font>
        <sz val="9"/>
      </font>
    </dxf>
    <dxf>
      <font>
        <sz val="9"/>
      </font>
    </dxf>
    <dxf>
      <font>
        <sz val="9"/>
      </font>
    </dxf>
    <dxf>
      <numFmt numFmtId="164" formatCode="0.000"/>
    </dxf>
    <dxf>
      <alignment wrapText="1"/>
    </dxf>
    <dxf>
      <alignment wrapText="1"/>
    </dxf>
    <dxf>
      <alignment wrapText="1"/>
    </dxf>
    <dxf>
      <alignment wrapText="1"/>
    </dxf>
    <dxf>
      <alignment wrapText="1"/>
    </dxf>
    <dxf>
      <alignment wrapText="1"/>
    </dxf>
    <dxf>
      <alignment wrapText="1"/>
    </dxf>
    <dxf>
      <alignment wrapText="1"/>
    </dxf>
    <dxf>
      <alignment horizontal="center"/>
    </dxf>
    <dxf>
      <alignment horizontal="center"/>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9"/>
      </font>
    </dxf>
    <dxf>
      <font>
        <sz val="9"/>
      </font>
    </dxf>
    <dxf>
      <font>
        <sz val="9"/>
      </font>
    </dxf>
    <dxf>
      <font>
        <sz val="9"/>
      </font>
    </dxf>
    <dxf>
      <font>
        <sz val="9"/>
      </font>
    </dxf>
    <dxf>
      <font>
        <sz val="9"/>
      </font>
    </dxf>
    <dxf>
      <font>
        <sz val="9"/>
      </font>
    </dxf>
    <dxf>
      <font>
        <sz val="9"/>
      </font>
    </dxf>
    <dxf>
      <alignment wrapText="1"/>
    </dxf>
    <dxf>
      <alignment wrapText="1"/>
    </dxf>
    <dxf>
      <alignment wrapText="1"/>
    </dxf>
    <dxf>
      <alignment wrapText="1"/>
    </dxf>
    <dxf>
      <alignment wrapText="1"/>
    </dxf>
    <dxf>
      <alignment wrapText="1"/>
    </dxf>
    <dxf>
      <alignment horizontal="center"/>
    </dxf>
    <dxf>
      <alignment horizontal="center"/>
    </dxf>
    <dxf>
      <alignment vertical="bottom"/>
    </dxf>
    <dxf>
      <alignment vertical="bottom"/>
    </dxf>
    <dxf>
      <font>
        <sz val="9"/>
      </font>
    </dxf>
    <dxf>
      <font>
        <sz val="9"/>
      </font>
    </dxf>
    <dxf>
      <font>
        <sz val="9"/>
      </font>
    </dxf>
    <dxf>
      <font>
        <sz val="9"/>
      </font>
    </dxf>
    <dxf>
      <font>
        <sz val="9"/>
      </font>
    </dxf>
    <dxf>
      <font>
        <sz val="9"/>
      </font>
    </dxf>
    <dxf>
      <font>
        <sz val="9"/>
      </font>
    </dxf>
    <dxf>
      <font>
        <sz val="9"/>
      </font>
    </dxf>
    <dxf>
      <font>
        <sz val="9"/>
      </font>
    </dxf>
    <dxf>
      <numFmt numFmtId="164" formatCode="0.000"/>
    </dxf>
    <dxf>
      <alignment wrapText="1"/>
    </dxf>
    <dxf>
      <alignment wrapText="1"/>
    </dxf>
    <dxf>
      <alignment wrapText="1"/>
    </dxf>
    <dxf>
      <alignment wrapText="1"/>
    </dxf>
    <dxf>
      <alignment wrapText="1"/>
    </dxf>
    <dxf>
      <alignment wrapText="1"/>
    </dxf>
    <dxf>
      <alignment wrapText="1"/>
    </dxf>
    <dxf>
      <alignment wrapText="1"/>
    </dxf>
    <dxf>
      <alignment horizontal="center"/>
    </dxf>
    <dxf>
      <alignment horizontal="center"/>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9"/>
      </font>
    </dxf>
    <dxf>
      <font>
        <sz val="9"/>
      </font>
    </dxf>
    <dxf>
      <font>
        <sz val="9"/>
      </font>
    </dxf>
    <dxf>
      <font>
        <sz val="9"/>
      </font>
    </dxf>
    <dxf>
      <font>
        <sz val="9"/>
      </font>
    </dxf>
    <dxf>
      <font>
        <sz val="9"/>
      </font>
    </dxf>
    <dxf>
      <font>
        <sz val="9"/>
      </font>
    </dxf>
    <dxf>
      <font>
        <sz val="9"/>
      </font>
    </dxf>
    <dxf>
      <alignment wrapText="1"/>
    </dxf>
    <dxf>
      <alignment wrapText="1"/>
    </dxf>
    <dxf>
      <alignment wrapText="1"/>
    </dxf>
    <dxf>
      <alignment wrapText="1"/>
    </dxf>
    <dxf>
      <alignment wrapText="1"/>
    </dxf>
    <dxf>
      <alignment wrapText="1"/>
    </dxf>
    <dxf>
      <alignment horizontal="center"/>
    </dxf>
    <dxf>
      <alignment horizontal="center"/>
    </dxf>
    <dxf>
      <alignment vertical="bottom"/>
    </dxf>
    <dxf>
      <alignment vertical="bottom"/>
    </dxf>
    <dxf>
      <font>
        <sz val="9"/>
      </font>
    </dxf>
    <dxf>
      <font>
        <sz val="9"/>
      </font>
    </dxf>
    <dxf>
      <font>
        <sz val="9"/>
      </font>
    </dxf>
    <dxf>
      <font>
        <sz val="9"/>
      </font>
    </dxf>
    <dxf>
      <font>
        <sz val="9"/>
      </font>
    </dxf>
    <dxf>
      <font>
        <sz val="9"/>
      </font>
    </dxf>
    <dxf>
      <font>
        <sz val="9"/>
      </font>
    </dxf>
    <dxf>
      <font>
        <sz val="9"/>
      </font>
    </dxf>
    <dxf>
      <font>
        <sz val="9"/>
      </font>
    </dxf>
    <dxf>
      <numFmt numFmtId="164" formatCode="0.000"/>
    </dxf>
    <dxf>
      <alignment wrapText="1"/>
    </dxf>
    <dxf>
      <alignment wrapText="1"/>
    </dxf>
    <dxf>
      <alignment wrapText="1"/>
    </dxf>
    <dxf>
      <alignment wrapText="1"/>
    </dxf>
    <dxf>
      <alignment wrapText="1"/>
    </dxf>
    <dxf>
      <alignment wrapText="1"/>
    </dxf>
    <dxf>
      <alignment wrapText="1"/>
    </dxf>
    <dxf>
      <alignment wrapText="1"/>
    </dxf>
    <dxf>
      <alignment horizontal="center"/>
    </dxf>
    <dxf>
      <alignment horizontal="center"/>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9"/>
      </font>
    </dxf>
    <dxf>
      <font>
        <sz val="9"/>
      </font>
    </dxf>
    <dxf>
      <font>
        <sz val="9"/>
      </font>
    </dxf>
    <dxf>
      <font>
        <sz val="9"/>
      </font>
    </dxf>
    <dxf>
      <font>
        <sz val="9"/>
      </font>
    </dxf>
    <dxf>
      <font>
        <sz val="9"/>
      </font>
    </dxf>
    <dxf>
      <font>
        <sz val="9"/>
      </font>
    </dxf>
    <dxf>
      <font>
        <sz val="9"/>
      </font>
    </dxf>
    <dxf>
      <alignment wrapText="1"/>
    </dxf>
    <dxf>
      <alignment wrapText="1"/>
    </dxf>
    <dxf>
      <alignment wrapText="1"/>
    </dxf>
    <dxf>
      <alignment wrapText="1"/>
    </dxf>
    <dxf>
      <alignment wrapText="1"/>
    </dxf>
    <dxf>
      <alignment wrapText="1"/>
    </dxf>
    <dxf>
      <alignment horizontal="center"/>
    </dxf>
    <dxf>
      <alignment horizontal="center"/>
    </dxf>
    <dxf>
      <alignment vertical="bottom"/>
    </dxf>
    <dxf>
      <alignment vertical="bottom"/>
    </dxf>
    <dxf>
      <font>
        <sz val="9"/>
      </font>
    </dxf>
    <dxf>
      <font>
        <sz val="9"/>
      </font>
    </dxf>
    <dxf>
      <font>
        <sz val="9"/>
      </font>
    </dxf>
    <dxf>
      <font>
        <sz val="9"/>
      </font>
    </dxf>
    <dxf>
      <font>
        <sz val="9"/>
      </font>
    </dxf>
    <dxf>
      <font>
        <sz val="9"/>
      </font>
    </dxf>
    <dxf>
      <font>
        <sz val="9"/>
      </font>
    </dxf>
    <dxf>
      <font>
        <sz val="9"/>
      </font>
    </dxf>
    <dxf>
      <font>
        <sz val="9"/>
      </font>
    </dxf>
    <dxf>
      <numFmt numFmtId="164" formatCode="0.000"/>
    </dxf>
    <dxf>
      <alignment wrapText="1"/>
    </dxf>
    <dxf>
      <alignment wrapText="1"/>
    </dxf>
    <dxf>
      <alignment wrapText="1"/>
    </dxf>
    <dxf>
      <alignment wrapText="1"/>
    </dxf>
    <dxf>
      <alignment wrapText="1"/>
    </dxf>
    <dxf>
      <alignment wrapText="1"/>
    </dxf>
    <dxf>
      <alignment wrapText="1"/>
    </dxf>
    <dxf>
      <alignment wrapText="1"/>
    </dxf>
    <dxf>
      <alignment horizontal="center"/>
    </dxf>
    <dxf>
      <alignment horizontal="center"/>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9"/>
      </font>
    </dxf>
    <dxf>
      <font>
        <sz val="9"/>
      </font>
    </dxf>
    <dxf>
      <font>
        <sz val="9"/>
      </font>
    </dxf>
    <dxf>
      <font>
        <sz val="9"/>
      </font>
    </dxf>
    <dxf>
      <font>
        <sz val="9"/>
      </font>
    </dxf>
    <dxf>
      <font>
        <sz val="9"/>
      </font>
    </dxf>
    <dxf>
      <font>
        <sz val="9"/>
      </font>
    </dxf>
    <dxf>
      <font>
        <sz val="9"/>
      </font>
    </dxf>
    <dxf>
      <alignment wrapText="1"/>
    </dxf>
    <dxf>
      <alignment wrapText="1"/>
    </dxf>
    <dxf>
      <alignment wrapText="1"/>
    </dxf>
    <dxf>
      <alignment wrapText="1"/>
    </dxf>
    <dxf>
      <alignment wrapText="1"/>
    </dxf>
    <dxf>
      <alignment wrapText="1"/>
    </dxf>
    <dxf>
      <alignment horizontal="center"/>
    </dxf>
    <dxf>
      <alignment horizontal="center"/>
    </dxf>
    <dxf>
      <alignment vertical="bottom"/>
    </dxf>
    <dxf>
      <alignment vertical="bottom"/>
    </dxf>
    <dxf>
      <font>
        <sz val="9"/>
      </font>
    </dxf>
    <dxf>
      <font>
        <sz val="9"/>
      </font>
    </dxf>
    <dxf>
      <font>
        <sz val="9"/>
      </font>
    </dxf>
    <dxf>
      <font>
        <sz val="9"/>
      </font>
    </dxf>
    <dxf>
      <font>
        <sz val="9"/>
      </font>
    </dxf>
    <dxf>
      <font>
        <sz val="9"/>
      </font>
    </dxf>
    <dxf>
      <font>
        <sz val="9"/>
      </font>
    </dxf>
    <dxf>
      <font>
        <sz val="9"/>
      </font>
    </dxf>
    <dxf>
      <font>
        <sz val="9"/>
      </font>
    </dxf>
    <dxf>
      <numFmt numFmtId="164" formatCode="0.000"/>
    </dxf>
    <dxf>
      <alignment wrapText="1"/>
    </dxf>
    <dxf>
      <alignment wrapText="1"/>
    </dxf>
    <dxf>
      <alignment wrapText="1"/>
    </dxf>
    <dxf>
      <alignment wrapText="1"/>
    </dxf>
    <dxf>
      <alignment wrapText="1"/>
    </dxf>
    <dxf>
      <alignment wrapText="1"/>
    </dxf>
    <dxf>
      <alignment wrapText="1"/>
    </dxf>
    <dxf>
      <alignment wrapText="1"/>
    </dxf>
    <dxf>
      <alignment horizontal="center"/>
    </dxf>
    <dxf>
      <alignment horizontal="center"/>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9"/>
      </font>
    </dxf>
    <dxf>
      <font>
        <sz val="9"/>
      </font>
    </dxf>
    <dxf>
      <font>
        <sz val="9"/>
      </font>
    </dxf>
    <dxf>
      <font>
        <sz val="9"/>
      </font>
    </dxf>
    <dxf>
      <font>
        <sz val="9"/>
      </font>
    </dxf>
    <dxf>
      <font>
        <sz val="9"/>
      </font>
    </dxf>
    <dxf>
      <font>
        <sz val="9"/>
      </font>
    </dxf>
    <dxf>
      <font>
        <sz val="9"/>
      </font>
    </dxf>
    <dxf>
      <alignment wrapText="1"/>
    </dxf>
    <dxf>
      <alignment wrapText="1"/>
    </dxf>
    <dxf>
      <alignment wrapText="1"/>
    </dxf>
    <dxf>
      <alignment wrapText="1"/>
    </dxf>
    <dxf>
      <alignment wrapText="1"/>
    </dxf>
    <dxf>
      <alignment wrapText="1"/>
    </dxf>
    <dxf>
      <alignment horizontal="center"/>
    </dxf>
    <dxf>
      <alignment horizontal="center"/>
    </dxf>
    <dxf>
      <alignment vertical="bottom"/>
    </dxf>
    <dxf>
      <alignment vertical="bottom"/>
    </dxf>
    <dxf>
      <font>
        <sz val="9"/>
      </font>
    </dxf>
    <dxf>
      <font>
        <sz val="9"/>
      </font>
    </dxf>
    <dxf>
      <font>
        <sz val="9"/>
      </font>
    </dxf>
    <dxf>
      <font>
        <sz val="9"/>
      </font>
    </dxf>
    <dxf>
      <font>
        <sz val="9"/>
      </font>
    </dxf>
    <dxf>
      <font>
        <sz val="9"/>
      </font>
    </dxf>
    <dxf>
      <font>
        <sz val="9"/>
      </font>
    </dxf>
    <dxf>
      <font>
        <sz val="9"/>
      </font>
    </dxf>
    <dxf>
      <font>
        <sz val="9"/>
      </font>
    </dxf>
    <dxf>
      <numFmt numFmtId="164" formatCode="0.000"/>
    </dxf>
    <dxf>
      <alignment wrapText="1"/>
    </dxf>
    <dxf>
      <alignment wrapText="1"/>
    </dxf>
    <dxf>
      <alignment wrapText="1"/>
    </dxf>
    <dxf>
      <alignment wrapText="1"/>
    </dxf>
    <dxf>
      <alignment wrapText="1"/>
    </dxf>
    <dxf>
      <alignment wrapText="1"/>
    </dxf>
    <dxf>
      <alignment wrapText="1"/>
    </dxf>
    <dxf>
      <alignment wrapText="1"/>
    </dxf>
    <dxf>
      <alignment horizontal="center"/>
    </dxf>
    <dxf>
      <alignment horizontal="center"/>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9"/>
      </font>
    </dxf>
    <dxf>
      <font>
        <sz val="9"/>
      </font>
    </dxf>
    <dxf>
      <font>
        <sz val="9"/>
      </font>
    </dxf>
    <dxf>
      <font>
        <sz val="9"/>
      </font>
    </dxf>
    <dxf>
      <font>
        <sz val="9"/>
      </font>
    </dxf>
    <dxf>
      <font>
        <sz val="9"/>
      </font>
    </dxf>
    <dxf>
      <font>
        <sz val="9"/>
      </font>
    </dxf>
    <dxf>
      <font>
        <sz val="9"/>
      </font>
    </dxf>
    <dxf>
      <alignment wrapText="1"/>
    </dxf>
    <dxf>
      <alignment wrapText="1"/>
    </dxf>
    <dxf>
      <alignment wrapText="1"/>
    </dxf>
    <dxf>
      <alignment wrapText="1"/>
    </dxf>
    <dxf>
      <alignment wrapText="1"/>
    </dxf>
    <dxf>
      <alignment wrapText="1"/>
    </dxf>
    <dxf>
      <alignment horizontal="center"/>
    </dxf>
    <dxf>
      <alignment horizontal="center"/>
    </dxf>
    <dxf>
      <alignment vertical="bottom"/>
    </dxf>
    <dxf>
      <alignment vertical="bottom"/>
    </dxf>
    <dxf>
      <font>
        <sz val="9"/>
      </font>
    </dxf>
    <dxf>
      <font>
        <sz val="9"/>
      </font>
    </dxf>
    <dxf>
      <font>
        <sz val="9"/>
      </font>
    </dxf>
    <dxf>
      <font>
        <sz val="9"/>
      </font>
    </dxf>
    <dxf>
      <font>
        <sz val="9"/>
      </font>
    </dxf>
    <dxf>
      <font>
        <sz val="9"/>
      </font>
    </dxf>
    <dxf>
      <font>
        <sz val="9"/>
      </font>
    </dxf>
    <dxf>
      <font>
        <sz val="9"/>
      </font>
    </dxf>
    <dxf>
      <font>
        <sz val="9"/>
      </font>
    </dxf>
    <dxf>
      <numFmt numFmtId="164" formatCode="0.000"/>
    </dxf>
    <dxf>
      <alignment wrapText="1"/>
    </dxf>
    <dxf>
      <alignment wrapText="1"/>
    </dxf>
    <dxf>
      <alignment wrapText="1"/>
    </dxf>
    <dxf>
      <alignment wrapText="1"/>
    </dxf>
    <dxf>
      <alignment wrapText="1"/>
    </dxf>
    <dxf>
      <alignment wrapText="1"/>
    </dxf>
    <dxf>
      <alignment wrapText="1"/>
    </dxf>
    <dxf>
      <alignment wrapText="1"/>
    </dxf>
    <dxf>
      <alignment horizontal="center"/>
    </dxf>
    <dxf>
      <alignment horizontal="center"/>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9"/>
      </font>
    </dxf>
    <dxf>
      <font>
        <sz val="9"/>
      </font>
    </dxf>
    <dxf>
      <font>
        <sz val="9"/>
      </font>
    </dxf>
    <dxf>
      <font>
        <sz val="9"/>
      </font>
    </dxf>
    <dxf>
      <font>
        <sz val="9"/>
      </font>
    </dxf>
    <dxf>
      <font>
        <sz val="9"/>
      </font>
    </dxf>
    <dxf>
      <font>
        <sz val="9"/>
      </font>
    </dxf>
    <dxf>
      <font>
        <sz val="9"/>
      </font>
    </dxf>
    <dxf>
      <alignment wrapText="1"/>
    </dxf>
    <dxf>
      <alignment wrapText="1"/>
    </dxf>
    <dxf>
      <alignment wrapText="1"/>
    </dxf>
    <dxf>
      <alignment wrapText="1"/>
    </dxf>
    <dxf>
      <alignment wrapText="1"/>
    </dxf>
    <dxf>
      <alignment wrapText="1"/>
    </dxf>
    <dxf>
      <alignment horizontal="center"/>
    </dxf>
    <dxf>
      <alignment horizontal="center"/>
    </dxf>
    <dxf>
      <alignment vertical="bottom"/>
    </dxf>
    <dxf>
      <alignment vertical="bottom"/>
    </dxf>
    <dxf>
      <font>
        <sz val="9"/>
      </font>
    </dxf>
    <dxf>
      <font>
        <sz val="9"/>
      </font>
    </dxf>
    <dxf>
      <font>
        <sz val="9"/>
      </font>
    </dxf>
    <dxf>
      <font>
        <sz val="9"/>
      </font>
    </dxf>
    <dxf>
      <font>
        <sz val="9"/>
      </font>
    </dxf>
    <dxf>
      <font>
        <sz val="9"/>
      </font>
    </dxf>
    <dxf>
      <font>
        <sz val="9"/>
      </font>
    </dxf>
    <dxf>
      <font>
        <sz val="9"/>
      </font>
    </dxf>
    <dxf>
      <font>
        <sz val="9"/>
      </font>
    </dxf>
    <dxf>
      <numFmt numFmtId="164" formatCode="0.000"/>
    </dxf>
    <dxf>
      <alignment wrapText="1"/>
    </dxf>
    <dxf>
      <alignment wrapText="1"/>
    </dxf>
    <dxf>
      <alignment wrapText="1"/>
    </dxf>
    <dxf>
      <alignment wrapText="1"/>
    </dxf>
    <dxf>
      <alignment wrapText="1"/>
    </dxf>
    <dxf>
      <alignment wrapText="1"/>
    </dxf>
    <dxf>
      <alignment wrapText="1"/>
    </dxf>
    <dxf>
      <alignment wrapText="1"/>
    </dxf>
    <dxf>
      <alignment horizontal="center"/>
    </dxf>
    <dxf>
      <alignment horizontal="center"/>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9"/>
      </font>
    </dxf>
    <dxf>
      <font>
        <sz val="9"/>
      </font>
    </dxf>
    <dxf>
      <font>
        <sz val="9"/>
      </font>
    </dxf>
    <dxf>
      <font>
        <sz val="9"/>
      </font>
    </dxf>
    <dxf>
      <font>
        <sz val="9"/>
      </font>
    </dxf>
    <dxf>
      <font>
        <sz val="9"/>
      </font>
    </dxf>
    <dxf>
      <font>
        <sz val="9"/>
      </font>
    </dxf>
    <dxf>
      <font>
        <sz val="9"/>
      </font>
    </dxf>
    <dxf>
      <alignment wrapText="1"/>
    </dxf>
    <dxf>
      <alignment wrapText="1"/>
    </dxf>
    <dxf>
      <alignment wrapText="1"/>
    </dxf>
    <dxf>
      <alignment wrapText="1"/>
    </dxf>
    <dxf>
      <alignment wrapText="1"/>
    </dxf>
    <dxf>
      <alignment wrapText="1"/>
    </dxf>
    <dxf>
      <alignment horizontal="center"/>
    </dxf>
    <dxf>
      <alignment horizontal="center"/>
    </dxf>
    <dxf>
      <alignment vertical="bottom"/>
    </dxf>
    <dxf>
      <alignment vertical="bottom"/>
    </dxf>
    <dxf>
      <font>
        <sz val="9"/>
      </font>
    </dxf>
    <dxf>
      <font>
        <sz val="9"/>
      </font>
    </dxf>
    <dxf>
      <font>
        <sz val="9"/>
      </font>
    </dxf>
    <dxf>
      <font>
        <sz val="9"/>
      </font>
    </dxf>
    <dxf>
      <font>
        <sz val="9"/>
      </font>
    </dxf>
    <dxf>
      <font>
        <sz val="9"/>
      </font>
    </dxf>
    <dxf>
      <font>
        <sz val="9"/>
      </font>
    </dxf>
    <dxf>
      <font>
        <sz val="9"/>
      </font>
    </dxf>
    <dxf>
      <font>
        <sz val="9"/>
      </font>
    </dxf>
    <dxf>
      <numFmt numFmtId="164" formatCode="0.000"/>
    </dxf>
    <dxf>
      <alignment wrapText="1"/>
    </dxf>
    <dxf>
      <alignment wrapText="1"/>
    </dxf>
    <dxf>
      <alignment wrapText="1"/>
    </dxf>
    <dxf>
      <alignment wrapText="1"/>
    </dxf>
    <dxf>
      <alignment wrapText="1"/>
    </dxf>
    <dxf>
      <alignment wrapText="1"/>
    </dxf>
    <dxf>
      <alignment wrapText="1"/>
    </dxf>
    <dxf>
      <alignment wrapText="1"/>
    </dxf>
    <dxf>
      <alignment horizontal="center"/>
    </dxf>
    <dxf>
      <alignment horizontal="center"/>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9"/>
      </font>
    </dxf>
    <dxf>
      <font>
        <sz val="9"/>
      </font>
    </dxf>
    <dxf>
      <font>
        <sz val="9"/>
      </font>
    </dxf>
    <dxf>
      <font>
        <sz val="9"/>
      </font>
    </dxf>
    <dxf>
      <font>
        <sz val="9"/>
      </font>
    </dxf>
    <dxf>
      <font>
        <sz val="9"/>
      </font>
    </dxf>
    <dxf>
      <font>
        <sz val="9"/>
      </font>
    </dxf>
    <dxf>
      <font>
        <sz val="9"/>
      </font>
    </dxf>
    <dxf>
      <alignment wrapText="1"/>
    </dxf>
    <dxf>
      <alignment wrapText="1"/>
    </dxf>
    <dxf>
      <alignment wrapText="1"/>
    </dxf>
    <dxf>
      <alignment wrapText="1"/>
    </dxf>
    <dxf>
      <alignment wrapText="1"/>
    </dxf>
    <dxf>
      <alignment wrapText="1"/>
    </dxf>
    <dxf>
      <alignment horizontal="center"/>
    </dxf>
    <dxf>
      <alignment horizontal="center"/>
    </dxf>
    <dxf>
      <alignment vertical="bottom"/>
    </dxf>
    <dxf>
      <alignment vertical="bottom"/>
    </dxf>
    <dxf>
      <font>
        <sz val="9"/>
      </font>
    </dxf>
    <dxf>
      <font>
        <sz val="9"/>
      </font>
    </dxf>
    <dxf>
      <font>
        <sz val="9"/>
      </font>
    </dxf>
    <dxf>
      <font>
        <sz val="9"/>
      </font>
    </dxf>
    <dxf>
      <font>
        <sz val="9"/>
      </font>
    </dxf>
    <dxf>
      <font>
        <sz val="9"/>
      </font>
    </dxf>
    <dxf>
      <font>
        <sz val="9"/>
      </font>
    </dxf>
    <dxf>
      <font>
        <sz val="9"/>
      </font>
    </dxf>
    <dxf>
      <font>
        <sz val="9"/>
      </font>
    </dxf>
    <dxf>
      <numFmt numFmtId="164" formatCode="0.000"/>
    </dxf>
    <dxf>
      <alignment wrapText="1"/>
    </dxf>
    <dxf>
      <alignment wrapText="1"/>
    </dxf>
    <dxf>
      <alignment wrapText="1"/>
    </dxf>
    <dxf>
      <alignment wrapText="1"/>
    </dxf>
    <dxf>
      <alignment wrapText="1"/>
    </dxf>
    <dxf>
      <alignment wrapText="1"/>
    </dxf>
    <dxf>
      <alignment wrapText="1"/>
    </dxf>
    <dxf>
      <alignment wrapText="1"/>
    </dxf>
    <dxf>
      <alignment horizontal="center"/>
    </dxf>
    <dxf>
      <alignment horizontal="center"/>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9"/>
      </font>
    </dxf>
    <dxf>
      <font>
        <sz val="9"/>
      </font>
    </dxf>
    <dxf>
      <font>
        <sz val="9"/>
      </font>
    </dxf>
    <dxf>
      <font>
        <sz val="9"/>
      </font>
    </dxf>
    <dxf>
      <font>
        <sz val="9"/>
      </font>
    </dxf>
    <dxf>
      <font>
        <sz val="9"/>
      </font>
    </dxf>
    <dxf>
      <font>
        <sz val="9"/>
      </font>
    </dxf>
    <dxf>
      <font>
        <sz val="9"/>
      </font>
    </dxf>
    <dxf>
      <alignment wrapText="1"/>
    </dxf>
    <dxf>
      <alignment wrapText="1"/>
    </dxf>
    <dxf>
      <alignment wrapText="1"/>
    </dxf>
    <dxf>
      <alignment wrapText="1"/>
    </dxf>
    <dxf>
      <alignment wrapText="1"/>
    </dxf>
    <dxf>
      <alignment wrapText="1"/>
    </dxf>
    <dxf>
      <alignment horizontal="center"/>
    </dxf>
    <dxf>
      <alignment horizontal="center"/>
    </dxf>
    <dxf>
      <alignment vertical="bottom"/>
    </dxf>
    <dxf>
      <alignment vertical="bottom"/>
    </dxf>
    <dxf>
      <font>
        <sz val="9"/>
      </font>
    </dxf>
    <dxf>
      <font>
        <sz val="9"/>
      </font>
    </dxf>
    <dxf>
      <font>
        <sz val="9"/>
      </font>
    </dxf>
    <dxf>
      <font>
        <sz val="9"/>
      </font>
    </dxf>
    <dxf>
      <font>
        <sz val="9"/>
      </font>
    </dxf>
    <dxf>
      <font>
        <sz val="9"/>
      </font>
    </dxf>
    <dxf>
      <font>
        <sz val="9"/>
      </font>
    </dxf>
    <dxf>
      <font>
        <sz val="9"/>
      </font>
    </dxf>
    <dxf>
      <font>
        <sz val="9"/>
      </font>
    </dxf>
    <dxf>
      <numFmt numFmtId="164" formatCode="0.000"/>
    </dxf>
    <dxf>
      <alignment wrapText="1"/>
    </dxf>
    <dxf>
      <alignment wrapText="1"/>
    </dxf>
    <dxf>
      <alignment wrapText="1"/>
    </dxf>
    <dxf>
      <alignment wrapText="1"/>
    </dxf>
    <dxf>
      <alignment wrapText="1"/>
    </dxf>
    <dxf>
      <alignment wrapText="1"/>
    </dxf>
    <dxf>
      <alignment wrapText="1"/>
    </dxf>
    <dxf>
      <alignment wrapText="1"/>
    </dxf>
    <dxf>
      <alignment horizontal="center"/>
    </dxf>
    <dxf>
      <alignment horizontal="center"/>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9"/>
      </font>
    </dxf>
    <dxf>
      <font>
        <sz val="9"/>
      </font>
    </dxf>
    <dxf>
      <font>
        <sz val="9"/>
      </font>
    </dxf>
    <dxf>
      <font>
        <sz val="9"/>
      </font>
    </dxf>
    <dxf>
      <font>
        <sz val="9"/>
      </font>
    </dxf>
    <dxf>
      <font>
        <sz val="9"/>
      </font>
    </dxf>
    <dxf>
      <font>
        <sz val="9"/>
      </font>
    </dxf>
    <dxf>
      <font>
        <sz val="9"/>
      </font>
    </dxf>
    <dxf>
      <alignment wrapText="1"/>
    </dxf>
    <dxf>
      <alignment wrapText="1"/>
    </dxf>
    <dxf>
      <alignment wrapText="1"/>
    </dxf>
    <dxf>
      <alignment wrapText="1"/>
    </dxf>
    <dxf>
      <alignment wrapText="1"/>
    </dxf>
    <dxf>
      <alignment wrapText="1"/>
    </dxf>
    <dxf>
      <alignment horizontal="center"/>
    </dxf>
    <dxf>
      <alignment horizontal="center"/>
    </dxf>
    <dxf>
      <alignment vertical="bottom"/>
    </dxf>
    <dxf>
      <alignment vertical="bottom"/>
    </dxf>
    <dxf>
      <font>
        <sz val="9"/>
      </font>
    </dxf>
    <dxf>
      <font>
        <sz val="9"/>
      </font>
    </dxf>
    <dxf>
      <font>
        <sz val="9"/>
      </font>
    </dxf>
    <dxf>
      <font>
        <sz val="9"/>
      </font>
    </dxf>
    <dxf>
      <font>
        <sz val="9"/>
      </font>
    </dxf>
    <dxf>
      <font>
        <sz val="9"/>
      </font>
    </dxf>
    <dxf>
      <font>
        <sz val="9"/>
      </font>
    </dxf>
    <dxf>
      <font>
        <sz val="9"/>
      </font>
    </dxf>
    <dxf>
      <font>
        <sz val="9"/>
      </font>
    </dxf>
    <dxf>
      <numFmt numFmtId="164" formatCode="0.000"/>
    </dxf>
    <dxf>
      <alignment wrapText="1"/>
    </dxf>
    <dxf>
      <alignment wrapText="1"/>
    </dxf>
    <dxf>
      <alignment wrapText="1"/>
    </dxf>
    <dxf>
      <alignment wrapText="1"/>
    </dxf>
    <dxf>
      <alignment wrapText="1"/>
    </dxf>
    <dxf>
      <alignment wrapText="1"/>
    </dxf>
    <dxf>
      <alignment wrapText="1"/>
    </dxf>
    <dxf>
      <alignment wrapText="1"/>
    </dxf>
    <dxf>
      <alignment horizontal="center"/>
    </dxf>
    <dxf>
      <alignment horizontal="center"/>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9"/>
      </font>
    </dxf>
    <dxf>
      <font>
        <sz val="9"/>
      </font>
    </dxf>
    <dxf>
      <font>
        <sz val="9"/>
      </font>
    </dxf>
    <dxf>
      <font>
        <sz val="9"/>
      </font>
    </dxf>
    <dxf>
      <font>
        <sz val="9"/>
      </font>
    </dxf>
    <dxf>
      <font>
        <sz val="9"/>
      </font>
    </dxf>
    <dxf>
      <font>
        <sz val="9"/>
      </font>
    </dxf>
    <dxf>
      <font>
        <sz val="9"/>
      </font>
    </dxf>
    <dxf>
      <alignment wrapText="1"/>
    </dxf>
    <dxf>
      <alignment wrapText="1"/>
    </dxf>
    <dxf>
      <alignment wrapText="1"/>
    </dxf>
    <dxf>
      <alignment wrapText="1"/>
    </dxf>
    <dxf>
      <alignment wrapText="1"/>
    </dxf>
    <dxf>
      <alignment wrapText="1"/>
    </dxf>
    <dxf>
      <alignment horizontal="center"/>
    </dxf>
    <dxf>
      <alignment horizontal="center"/>
    </dxf>
    <dxf>
      <alignment vertical="bottom"/>
    </dxf>
    <dxf>
      <alignment vertical="bottom"/>
    </dxf>
    <dxf>
      <font>
        <sz val="9"/>
      </font>
    </dxf>
    <dxf>
      <font>
        <sz val="9"/>
      </font>
    </dxf>
    <dxf>
      <font>
        <sz val="9"/>
      </font>
    </dxf>
    <dxf>
      <font>
        <sz val="9"/>
      </font>
    </dxf>
    <dxf>
      <font>
        <sz val="9"/>
      </font>
    </dxf>
    <dxf>
      <font>
        <sz val="9"/>
      </font>
    </dxf>
    <dxf>
      <font>
        <sz val="9"/>
      </font>
    </dxf>
    <dxf>
      <font>
        <sz val="9"/>
      </font>
    </dxf>
    <dxf>
      <font>
        <sz val="9"/>
      </font>
    </dxf>
    <dxf>
      <numFmt numFmtId="164" formatCode="0.000"/>
    </dxf>
    <dxf>
      <alignment wrapText="1"/>
    </dxf>
    <dxf>
      <alignment wrapText="1"/>
    </dxf>
    <dxf>
      <alignment wrapText="1"/>
    </dxf>
    <dxf>
      <alignment wrapText="1"/>
    </dxf>
    <dxf>
      <alignment wrapText="1"/>
    </dxf>
    <dxf>
      <alignment wrapText="1"/>
    </dxf>
    <dxf>
      <alignment wrapText="1"/>
    </dxf>
    <dxf>
      <alignment wrapText="1"/>
    </dxf>
    <dxf>
      <alignment horizontal="center"/>
    </dxf>
    <dxf>
      <alignment horizontal="center"/>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9"/>
      </font>
    </dxf>
    <dxf>
      <font>
        <sz val="9"/>
      </font>
    </dxf>
    <dxf>
      <font>
        <sz val="9"/>
      </font>
    </dxf>
    <dxf>
      <font>
        <sz val="9"/>
      </font>
    </dxf>
    <dxf>
      <font>
        <sz val="9"/>
      </font>
    </dxf>
    <dxf>
      <font>
        <sz val="9"/>
      </font>
    </dxf>
    <dxf>
      <font>
        <sz val="9"/>
      </font>
    </dxf>
    <dxf>
      <font>
        <sz val="9"/>
      </font>
    </dxf>
    <dxf>
      <alignment wrapText="1"/>
    </dxf>
    <dxf>
      <alignment wrapText="1"/>
    </dxf>
    <dxf>
      <alignment wrapText="1"/>
    </dxf>
    <dxf>
      <alignment wrapText="1"/>
    </dxf>
    <dxf>
      <alignment wrapText="1"/>
    </dxf>
    <dxf>
      <alignment wrapText="1"/>
    </dxf>
    <dxf>
      <alignment horizontal="center"/>
    </dxf>
    <dxf>
      <alignment horizontal="center"/>
    </dxf>
    <dxf>
      <alignment vertical="bottom"/>
    </dxf>
    <dxf>
      <alignment vertical="bottom"/>
    </dxf>
    <dxf>
      <font>
        <sz val="9"/>
      </font>
    </dxf>
    <dxf>
      <font>
        <sz val="9"/>
      </font>
    </dxf>
    <dxf>
      <font>
        <sz val="9"/>
      </font>
    </dxf>
    <dxf>
      <font>
        <sz val="9"/>
      </font>
    </dxf>
    <dxf>
      <font>
        <sz val="9"/>
      </font>
    </dxf>
    <dxf>
      <font>
        <sz val="9"/>
      </font>
    </dxf>
    <dxf>
      <font>
        <sz val="9"/>
      </font>
    </dxf>
    <dxf>
      <font>
        <sz val="9"/>
      </font>
    </dxf>
    <dxf>
      <font>
        <sz val="9"/>
      </font>
    </dxf>
    <dxf>
      <numFmt numFmtId="164" formatCode="0.000"/>
    </dxf>
    <dxf>
      <alignment wrapText="1"/>
    </dxf>
    <dxf>
      <alignment wrapText="1"/>
    </dxf>
    <dxf>
      <alignment wrapText="1"/>
    </dxf>
    <dxf>
      <alignment wrapText="1"/>
    </dxf>
    <dxf>
      <alignment wrapText="1"/>
    </dxf>
    <dxf>
      <alignment wrapText="1"/>
    </dxf>
    <dxf>
      <alignment wrapText="1"/>
    </dxf>
    <dxf>
      <alignment wrapText="1"/>
    </dxf>
    <dxf>
      <alignment horizontal="center"/>
    </dxf>
    <dxf>
      <alignment horizontal="center"/>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9"/>
      </font>
    </dxf>
    <dxf>
      <font>
        <sz val="9"/>
      </font>
    </dxf>
    <dxf>
      <font>
        <sz val="9"/>
      </font>
    </dxf>
    <dxf>
      <font>
        <sz val="9"/>
      </font>
    </dxf>
    <dxf>
      <font>
        <sz val="9"/>
      </font>
    </dxf>
    <dxf>
      <font>
        <sz val="9"/>
      </font>
    </dxf>
    <dxf>
      <font>
        <sz val="9"/>
      </font>
    </dxf>
    <dxf>
      <font>
        <sz val="9"/>
      </font>
    </dxf>
    <dxf>
      <alignment wrapText="1"/>
    </dxf>
    <dxf>
      <alignment wrapText="1"/>
    </dxf>
    <dxf>
      <alignment wrapText="1"/>
    </dxf>
    <dxf>
      <alignment wrapText="1"/>
    </dxf>
    <dxf>
      <alignment wrapText="1"/>
    </dxf>
    <dxf>
      <alignment wrapText="1"/>
    </dxf>
    <dxf>
      <alignment horizontal="center"/>
    </dxf>
    <dxf>
      <alignment horizontal="center"/>
    </dxf>
    <dxf>
      <alignment vertical="bottom"/>
    </dxf>
    <dxf>
      <alignment vertical="bottom"/>
    </dxf>
    <dxf>
      <font>
        <sz val="9"/>
      </font>
    </dxf>
    <dxf>
      <font>
        <sz val="9"/>
      </font>
    </dxf>
    <dxf>
      <font>
        <sz val="9"/>
      </font>
    </dxf>
    <dxf>
      <font>
        <sz val="9"/>
      </font>
    </dxf>
    <dxf>
      <font>
        <sz val="9"/>
      </font>
    </dxf>
    <dxf>
      <font>
        <sz val="9"/>
      </font>
    </dxf>
    <dxf>
      <font>
        <sz val="9"/>
      </font>
    </dxf>
    <dxf>
      <font>
        <sz val="9"/>
      </font>
    </dxf>
    <dxf>
      <font>
        <sz val="9"/>
      </font>
    </dxf>
    <dxf>
      <numFmt numFmtId="164" formatCode="0.000"/>
    </dxf>
    <dxf>
      <alignment wrapText="1"/>
    </dxf>
    <dxf>
      <alignment wrapText="1"/>
    </dxf>
    <dxf>
      <alignment wrapText="1"/>
    </dxf>
    <dxf>
      <alignment wrapText="1"/>
    </dxf>
    <dxf>
      <alignment wrapText="1"/>
    </dxf>
    <dxf>
      <alignment wrapText="1"/>
    </dxf>
    <dxf>
      <alignment wrapText="1"/>
    </dxf>
    <dxf>
      <alignment wrapText="1"/>
    </dxf>
    <dxf>
      <alignment horizontal="center"/>
    </dxf>
    <dxf>
      <alignment horizontal="center"/>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b/>
        <i val="0"/>
      </font>
      <fill>
        <patternFill>
          <bgColor theme="5"/>
        </patternFill>
      </fill>
    </dxf>
    <dxf>
      <font>
        <b/>
        <i val="0"/>
      </font>
      <fill>
        <patternFill>
          <bgColor theme="5" tint="0.39994506668294322"/>
        </patternFill>
      </fill>
    </dxf>
    <dxf>
      <font>
        <b/>
        <i val="0"/>
      </font>
      <fill>
        <patternFill patternType="none">
          <bgColor auto="1"/>
        </patternFill>
      </fill>
    </dxf>
    <dxf>
      <font>
        <b/>
        <i val="0"/>
      </font>
      <fill>
        <patternFill patternType="none">
          <bgColor auto="1"/>
        </patternFill>
      </fill>
    </dxf>
    <dxf>
      <font>
        <b/>
        <i val="0"/>
      </font>
      <fill>
        <patternFill>
          <bgColor theme="9" tint="0.39994506668294322"/>
        </patternFill>
      </fill>
    </dxf>
    <dxf>
      <font>
        <b/>
        <i val="0"/>
      </font>
      <fill>
        <patternFill>
          <bgColor theme="9"/>
        </patternFill>
      </fill>
    </dxf>
    <dxf>
      <font>
        <b/>
        <i val="0"/>
      </font>
      <fill>
        <patternFill>
          <bgColor theme="5" tint="0.79998168889431442"/>
        </patternFill>
      </fill>
    </dxf>
    <dxf>
      <font>
        <b/>
        <i val="0"/>
      </font>
    </dxf>
    <dxf>
      <font>
        <b/>
        <i val="0"/>
      </font>
      <fill>
        <patternFill>
          <bgColor theme="5"/>
        </patternFill>
      </fill>
    </dxf>
    <dxf>
      <font>
        <b/>
        <i val="0"/>
      </font>
      <fill>
        <patternFill>
          <bgColor theme="5" tint="0.39994506668294322"/>
        </patternFill>
      </fill>
    </dxf>
    <dxf>
      <font>
        <b/>
        <i val="0"/>
      </font>
      <fill>
        <patternFill>
          <bgColor theme="5" tint="0.79998168889431442"/>
        </patternFill>
      </fill>
    </dxf>
    <dxf>
      <font>
        <b/>
        <i val="0"/>
      </font>
      <fill>
        <patternFill>
          <bgColor theme="9" tint="0.79998168889431442"/>
        </patternFill>
      </fill>
    </dxf>
    <dxf>
      <font>
        <b/>
        <i val="0"/>
      </font>
      <fill>
        <patternFill>
          <bgColor theme="9" tint="0.39994506668294322"/>
        </patternFill>
      </fill>
    </dxf>
    <dxf>
      <font>
        <b/>
        <i val="0"/>
      </font>
      <fill>
        <patternFill>
          <bgColor theme="9"/>
        </patternFill>
      </fill>
    </dxf>
    <dxf>
      <font>
        <b/>
        <i val="0"/>
      </font>
      <fill>
        <patternFill>
          <bgColor theme="5" tint="0.79998168889431442"/>
        </patternFill>
      </fill>
    </dxf>
    <dxf>
      <font>
        <b/>
        <i val="0"/>
      </font>
    </dxf>
    <dxf>
      <font>
        <b/>
        <i val="0"/>
      </font>
      <fill>
        <patternFill>
          <bgColor theme="5"/>
        </patternFill>
      </fill>
    </dxf>
    <dxf>
      <font>
        <b/>
        <i val="0"/>
      </font>
      <fill>
        <patternFill>
          <bgColor theme="5" tint="0.39994506668294322"/>
        </patternFill>
      </fill>
    </dxf>
    <dxf>
      <font>
        <b/>
        <i val="0"/>
      </font>
      <fill>
        <patternFill>
          <bgColor theme="5" tint="0.79998168889431442"/>
        </patternFill>
      </fill>
    </dxf>
    <dxf>
      <font>
        <b/>
        <i val="0"/>
      </font>
      <fill>
        <patternFill>
          <bgColor theme="9" tint="0.79998168889431442"/>
        </patternFill>
      </fill>
    </dxf>
    <dxf>
      <font>
        <b/>
        <i val="0"/>
      </font>
      <fill>
        <patternFill>
          <bgColor theme="9" tint="0.39994506668294322"/>
        </patternFill>
      </fill>
    </dxf>
    <dxf>
      <font>
        <b/>
        <i val="0"/>
      </font>
      <fill>
        <patternFill>
          <bgColor theme="9"/>
        </patternFill>
      </fill>
    </dxf>
    <dxf>
      <font>
        <b/>
        <i val="0"/>
      </font>
      <fill>
        <patternFill>
          <bgColor theme="5" tint="0.79998168889431442"/>
        </patternFill>
      </fill>
    </dxf>
    <dxf>
      <font>
        <b/>
        <i val="0"/>
      </font>
    </dxf>
    <dxf>
      <font>
        <b/>
        <i val="0"/>
      </font>
      <fill>
        <patternFill>
          <bgColor theme="5"/>
        </patternFill>
      </fill>
    </dxf>
    <dxf>
      <font>
        <b/>
        <i val="0"/>
      </font>
      <fill>
        <patternFill>
          <bgColor theme="5" tint="0.39994506668294322"/>
        </patternFill>
      </fill>
    </dxf>
    <dxf>
      <font>
        <b/>
        <i val="0"/>
      </font>
      <fill>
        <patternFill>
          <bgColor theme="5" tint="0.79998168889431442"/>
        </patternFill>
      </fill>
    </dxf>
    <dxf>
      <font>
        <b/>
        <i val="0"/>
      </font>
      <fill>
        <patternFill>
          <bgColor theme="9" tint="0.79998168889431442"/>
        </patternFill>
      </fill>
    </dxf>
    <dxf>
      <font>
        <b/>
        <i val="0"/>
      </font>
      <fill>
        <patternFill>
          <bgColor theme="9" tint="0.39994506668294322"/>
        </patternFill>
      </fill>
    </dxf>
    <dxf>
      <font>
        <b/>
        <i val="0"/>
      </font>
      <fill>
        <patternFill>
          <bgColor theme="9"/>
        </patternFill>
      </fill>
    </dxf>
    <dxf>
      <font>
        <b/>
        <i val="0"/>
      </font>
      <fill>
        <patternFill>
          <bgColor theme="5" tint="0.79998168889431442"/>
        </patternFill>
      </fill>
    </dxf>
    <dxf>
      <font>
        <b/>
        <i val="0"/>
      </font>
    </dxf>
    <dxf>
      <font>
        <b/>
        <i val="0"/>
      </font>
      <fill>
        <patternFill>
          <bgColor theme="5"/>
        </patternFill>
      </fill>
    </dxf>
    <dxf>
      <font>
        <b/>
        <i val="0"/>
      </font>
      <fill>
        <patternFill>
          <bgColor theme="5" tint="0.39994506668294322"/>
        </patternFill>
      </fill>
    </dxf>
    <dxf>
      <font>
        <b/>
        <i val="0"/>
      </font>
      <fill>
        <patternFill>
          <bgColor theme="5" tint="0.79998168889431442"/>
        </patternFill>
      </fill>
    </dxf>
    <dxf>
      <font>
        <b/>
        <i val="0"/>
      </font>
      <fill>
        <patternFill>
          <bgColor theme="9" tint="0.79998168889431442"/>
        </patternFill>
      </fill>
    </dxf>
    <dxf>
      <font>
        <b/>
        <i val="0"/>
      </font>
      <fill>
        <patternFill>
          <bgColor theme="9" tint="0.39994506668294322"/>
        </patternFill>
      </fill>
    </dxf>
    <dxf>
      <font>
        <b/>
        <i val="0"/>
      </font>
      <fill>
        <patternFill>
          <bgColor theme="9"/>
        </patternFill>
      </fill>
    </dxf>
    <dxf>
      <font>
        <b/>
        <i val="0"/>
      </font>
      <fill>
        <patternFill>
          <bgColor theme="5" tint="0.79998168889431442"/>
        </patternFill>
      </fill>
    </dxf>
    <dxf>
      <font>
        <b/>
        <i val="0"/>
      </font>
    </dxf>
    <dxf>
      <font>
        <b/>
        <i val="0"/>
      </font>
      <fill>
        <patternFill>
          <bgColor theme="9" tint="0.79998168889431442"/>
        </patternFill>
      </fill>
    </dxf>
    <dxf>
      <font>
        <b/>
        <i val="0"/>
      </font>
      <fill>
        <patternFill>
          <bgColor theme="5" tint="0.79998168889431442"/>
        </patternFill>
      </fill>
    </dxf>
    <dxf>
      <font>
        <b/>
        <i val="0"/>
      </font>
    </dxf>
    <dxf>
      <font>
        <b/>
        <i val="0"/>
      </font>
    </dxf>
    <dxf>
      <fill>
        <patternFill>
          <bgColor theme="5" tint="0.79998168889431442"/>
        </patternFill>
      </fill>
    </dxf>
    <dxf>
      <fill>
        <patternFill>
          <bgColor theme="9" tint="0.59996337778862885"/>
        </patternFill>
      </fill>
    </dxf>
    <dxf>
      <font>
        <b/>
        <i val="0"/>
      </font>
    </dxf>
    <dxf>
      <font>
        <b/>
        <i val="0"/>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alignment horizontal="center"/>
    </dxf>
    <dxf>
      <alignment horizontal="center"/>
    </dxf>
    <dxf>
      <alignment wrapText="1"/>
    </dxf>
    <dxf>
      <alignment wrapText="1"/>
    </dxf>
    <dxf>
      <alignment wrapText="1"/>
    </dxf>
    <dxf>
      <alignment wrapText="1"/>
    </dxf>
    <dxf>
      <alignment wrapText="1"/>
    </dxf>
    <dxf>
      <alignment wrapText="1"/>
    </dxf>
    <dxf>
      <alignment wrapText="1"/>
    </dxf>
    <dxf>
      <alignment wrapText="1"/>
    </dxf>
    <dxf>
      <numFmt numFmtId="164" formatCode="0.000"/>
    </dxf>
    <dxf>
      <font>
        <sz val="9"/>
      </font>
    </dxf>
    <dxf>
      <font>
        <sz val="9"/>
      </font>
    </dxf>
    <dxf>
      <font>
        <sz val="9"/>
      </font>
    </dxf>
    <dxf>
      <font>
        <sz val="9"/>
      </font>
    </dxf>
    <dxf>
      <font>
        <sz val="9"/>
      </font>
    </dxf>
    <dxf>
      <font>
        <sz val="9"/>
      </font>
    </dxf>
    <dxf>
      <font>
        <sz val="9"/>
      </font>
    </dxf>
    <dxf>
      <font>
        <sz val="9"/>
      </font>
    </dxf>
    <dxf>
      <font>
        <sz val="9"/>
      </font>
    </dxf>
    <dxf>
      <alignment vertical="bottom"/>
    </dxf>
    <dxf>
      <alignment vertical="bottom"/>
    </dxf>
    <dxf>
      <alignment horizontal="center"/>
    </dxf>
    <dxf>
      <alignment horizontal="center"/>
    </dxf>
    <dxf>
      <alignment wrapText="1"/>
    </dxf>
    <dxf>
      <alignment wrapText="1"/>
    </dxf>
    <dxf>
      <alignment wrapText="1"/>
    </dxf>
    <dxf>
      <alignment wrapText="1"/>
    </dxf>
    <dxf>
      <alignment wrapText="1"/>
    </dxf>
    <dxf>
      <alignment wrapText="1"/>
    </dxf>
    <dxf>
      <font>
        <sz val="9"/>
      </font>
    </dxf>
    <dxf>
      <font>
        <sz val="9"/>
      </font>
    </dxf>
    <dxf>
      <font>
        <sz val="9"/>
      </font>
    </dxf>
    <dxf>
      <font>
        <sz val="9"/>
      </font>
    </dxf>
    <dxf>
      <font>
        <sz val="9"/>
      </font>
    </dxf>
    <dxf>
      <font>
        <sz val="9"/>
      </font>
    </dxf>
    <dxf>
      <font>
        <sz val="9"/>
      </font>
    </dxf>
    <dxf>
      <font>
        <sz val="9"/>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alignment horizontal="center"/>
    </dxf>
    <dxf>
      <alignment horizontal="center"/>
    </dxf>
    <dxf>
      <alignment wrapText="1"/>
    </dxf>
    <dxf>
      <alignment wrapText="1"/>
    </dxf>
    <dxf>
      <alignment wrapText="1"/>
    </dxf>
    <dxf>
      <alignment wrapText="1"/>
    </dxf>
    <dxf>
      <alignment wrapText="1"/>
    </dxf>
    <dxf>
      <alignment wrapText="1"/>
    </dxf>
    <dxf>
      <alignment wrapText="1"/>
    </dxf>
    <dxf>
      <alignment wrapText="1"/>
    </dxf>
    <dxf>
      <numFmt numFmtId="164" formatCode="0.000"/>
    </dxf>
    <dxf>
      <font>
        <sz val="9"/>
      </font>
    </dxf>
    <dxf>
      <font>
        <sz val="9"/>
      </font>
    </dxf>
    <dxf>
      <font>
        <sz val="9"/>
      </font>
    </dxf>
    <dxf>
      <font>
        <sz val="9"/>
      </font>
    </dxf>
    <dxf>
      <font>
        <sz val="9"/>
      </font>
    </dxf>
    <dxf>
      <font>
        <sz val="9"/>
      </font>
    </dxf>
    <dxf>
      <font>
        <sz val="9"/>
      </font>
    </dxf>
    <dxf>
      <font>
        <sz val="9"/>
      </font>
    </dxf>
    <dxf>
      <font>
        <sz val="9"/>
      </font>
    </dxf>
    <dxf>
      <alignment vertical="bottom"/>
    </dxf>
    <dxf>
      <alignment vertical="bottom"/>
    </dxf>
    <dxf>
      <alignment horizontal="center"/>
    </dxf>
    <dxf>
      <alignment horizontal="center"/>
    </dxf>
    <dxf>
      <alignment wrapText="1"/>
    </dxf>
    <dxf>
      <alignment wrapText="1"/>
    </dxf>
    <dxf>
      <alignment wrapText="1"/>
    </dxf>
    <dxf>
      <alignment wrapText="1"/>
    </dxf>
    <dxf>
      <alignment wrapText="1"/>
    </dxf>
    <dxf>
      <alignment wrapText="1"/>
    </dxf>
    <dxf>
      <font>
        <sz val="9"/>
      </font>
    </dxf>
    <dxf>
      <font>
        <sz val="9"/>
      </font>
    </dxf>
    <dxf>
      <font>
        <sz val="9"/>
      </font>
    </dxf>
    <dxf>
      <font>
        <sz val="9"/>
      </font>
    </dxf>
    <dxf>
      <font>
        <sz val="9"/>
      </font>
    </dxf>
    <dxf>
      <font>
        <sz val="9"/>
      </font>
    </dxf>
    <dxf>
      <font>
        <sz val="9"/>
      </font>
    </dxf>
    <dxf>
      <font>
        <sz val="9"/>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alignment horizontal="center"/>
    </dxf>
    <dxf>
      <alignment horizontal="center"/>
    </dxf>
    <dxf>
      <alignment wrapText="1"/>
    </dxf>
    <dxf>
      <alignment wrapText="1"/>
    </dxf>
    <dxf>
      <alignment wrapText="1"/>
    </dxf>
    <dxf>
      <alignment wrapText="1"/>
    </dxf>
    <dxf>
      <alignment wrapText="1"/>
    </dxf>
    <dxf>
      <alignment wrapText="1"/>
    </dxf>
    <dxf>
      <alignment wrapText="1"/>
    </dxf>
    <dxf>
      <alignment wrapText="1"/>
    </dxf>
    <dxf>
      <numFmt numFmtId="164" formatCode="0.000"/>
    </dxf>
    <dxf>
      <font>
        <sz val="9"/>
      </font>
    </dxf>
    <dxf>
      <font>
        <sz val="9"/>
      </font>
    </dxf>
    <dxf>
      <font>
        <sz val="9"/>
      </font>
    </dxf>
    <dxf>
      <font>
        <sz val="9"/>
      </font>
    </dxf>
    <dxf>
      <font>
        <sz val="9"/>
      </font>
    </dxf>
    <dxf>
      <font>
        <sz val="9"/>
      </font>
    </dxf>
    <dxf>
      <font>
        <sz val="9"/>
      </font>
    </dxf>
    <dxf>
      <font>
        <sz val="9"/>
      </font>
    </dxf>
    <dxf>
      <font>
        <sz val="9"/>
      </font>
    </dxf>
    <dxf>
      <alignment vertical="bottom"/>
    </dxf>
    <dxf>
      <alignment vertical="bottom"/>
    </dxf>
    <dxf>
      <alignment horizontal="center"/>
    </dxf>
    <dxf>
      <alignment horizontal="center"/>
    </dxf>
    <dxf>
      <alignment wrapText="1"/>
    </dxf>
    <dxf>
      <alignment wrapText="1"/>
    </dxf>
    <dxf>
      <alignment wrapText="1"/>
    </dxf>
    <dxf>
      <alignment wrapText="1"/>
    </dxf>
    <dxf>
      <alignment wrapText="1"/>
    </dxf>
    <dxf>
      <alignment wrapText="1"/>
    </dxf>
    <dxf>
      <font>
        <sz val="9"/>
      </font>
    </dxf>
    <dxf>
      <font>
        <sz val="9"/>
      </font>
    </dxf>
    <dxf>
      <font>
        <sz val="9"/>
      </font>
    </dxf>
    <dxf>
      <font>
        <sz val="9"/>
      </font>
    </dxf>
    <dxf>
      <font>
        <sz val="9"/>
      </font>
    </dxf>
    <dxf>
      <font>
        <sz val="9"/>
      </font>
    </dxf>
    <dxf>
      <font>
        <sz val="9"/>
      </font>
    </dxf>
    <dxf>
      <font>
        <sz val="9"/>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alignment horizontal="center"/>
    </dxf>
    <dxf>
      <alignment horizontal="center"/>
    </dxf>
    <dxf>
      <alignment wrapText="1"/>
    </dxf>
    <dxf>
      <alignment wrapText="1"/>
    </dxf>
    <dxf>
      <alignment wrapText="1"/>
    </dxf>
    <dxf>
      <alignment wrapText="1"/>
    </dxf>
    <dxf>
      <alignment wrapText="1"/>
    </dxf>
    <dxf>
      <alignment wrapText="1"/>
    </dxf>
    <dxf>
      <alignment wrapText="1"/>
    </dxf>
    <dxf>
      <alignment wrapText="1"/>
    </dxf>
    <dxf>
      <numFmt numFmtId="164" formatCode="0.000"/>
    </dxf>
    <dxf>
      <font>
        <sz val="9"/>
      </font>
    </dxf>
    <dxf>
      <font>
        <sz val="9"/>
      </font>
    </dxf>
    <dxf>
      <font>
        <sz val="9"/>
      </font>
    </dxf>
    <dxf>
      <font>
        <sz val="9"/>
      </font>
    </dxf>
    <dxf>
      <font>
        <sz val="9"/>
      </font>
    </dxf>
    <dxf>
      <font>
        <sz val="9"/>
      </font>
    </dxf>
    <dxf>
      <font>
        <sz val="9"/>
      </font>
    </dxf>
    <dxf>
      <font>
        <sz val="9"/>
      </font>
    </dxf>
    <dxf>
      <font>
        <sz val="9"/>
      </font>
    </dxf>
    <dxf>
      <alignment vertical="bottom"/>
    </dxf>
    <dxf>
      <alignment vertical="bottom"/>
    </dxf>
    <dxf>
      <alignment horizontal="center"/>
    </dxf>
    <dxf>
      <alignment horizontal="center"/>
    </dxf>
    <dxf>
      <alignment wrapText="1"/>
    </dxf>
    <dxf>
      <alignment wrapText="1"/>
    </dxf>
    <dxf>
      <alignment wrapText="1"/>
    </dxf>
    <dxf>
      <alignment wrapText="1"/>
    </dxf>
    <dxf>
      <alignment wrapText="1"/>
    </dxf>
    <dxf>
      <alignment wrapText="1"/>
    </dxf>
    <dxf>
      <font>
        <sz val="9"/>
      </font>
    </dxf>
    <dxf>
      <font>
        <sz val="9"/>
      </font>
    </dxf>
    <dxf>
      <font>
        <sz val="9"/>
      </font>
    </dxf>
    <dxf>
      <font>
        <sz val="9"/>
      </font>
    </dxf>
    <dxf>
      <font>
        <sz val="9"/>
      </font>
    </dxf>
    <dxf>
      <font>
        <sz val="9"/>
      </font>
    </dxf>
    <dxf>
      <font>
        <sz val="9"/>
      </font>
    </dxf>
    <dxf>
      <font>
        <sz val="9"/>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numFmt numFmtId="164" formatCode="0.000"/>
    </dxf>
    <dxf>
      <font>
        <b/>
      </font>
    </dxf>
    <dxf>
      <font>
        <b/>
      </font>
    </dxf>
    <dxf>
      <font>
        <b/>
      </font>
    </dxf>
  </dxfs>
  <tableStyles count="0" defaultTableStyle="TableStyleMedium2" defaultPivotStyle="PivotStyleLight16"/>
  <colors>
    <mruColors>
      <color rgb="FFF4F9F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18" Type="http://schemas.microsoft.com/office/2007/relationships/slicerCache" Target="slicerCaches/slicerCache6.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pivotCacheDefinition" Target="pivotCache/pivotCacheDefinition2.xml"/><Relationship Id="rId17" Type="http://schemas.microsoft.com/office/2007/relationships/slicerCache" Target="slicerCaches/slicerCache5.xml"/><Relationship Id="rId2" Type="http://schemas.openxmlformats.org/officeDocument/2006/relationships/worksheet" Target="worksheets/sheet2.xml"/><Relationship Id="rId16" Type="http://schemas.microsoft.com/office/2007/relationships/slicerCache" Target="slicerCaches/slicerCache4.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microsoft.com/office/2007/relationships/slicerCache" Target="slicerCaches/slicerCache3.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2.xml"/><Relationship Id="rId22"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editAs="oneCell">
    <xdr:from>
      <xdr:col>12</xdr:col>
      <xdr:colOff>0</xdr:colOff>
      <xdr:row>4</xdr:row>
      <xdr:rowOff>161925</xdr:rowOff>
    </xdr:from>
    <xdr:to>
      <xdr:col>14</xdr:col>
      <xdr:colOff>28575</xdr:colOff>
      <xdr:row>13</xdr:row>
      <xdr:rowOff>95250</xdr:rowOff>
    </xdr:to>
    <mc:AlternateContent xmlns:mc="http://schemas.openxmlformats.org/markup-compatibility/2006" xmlns:a14="http://schemas.microsoft.com/office/drawing/2010/main">
      <mc:Choice Requires="a14">
        <xdr:graphicFrame macro="">
          <xdr:nvGraphicFramePr>
            <xdr:cNvPr id="2" name="ModelID">
              <a:extLst>
                <a:ext uri="{FF2B5EF4-FFF2-40B4-BE49-F238E27FC236}">
                  <a16:creationId xmlns:a16="http://schemas.microsoft.com/office/drawing/2014/main" id="{614C0CF8-F3A4-48DF-8E26-C00833B84426}"/>
                </a:ext>
              </a:extLst>
            </xdr:cNvPr>
            <xdr:cNvGraphicFramePr/>
          </xdr:nvGraphicFramePr>
          <xdr:xfrm>
            <a:off x="0" y="0"/>
            <a:ext cx="0" cy="0"/>
          </xdr:xfrm>
          <a:graphic>
            <a:graphicData uri="http://schemas.microsoft.com/office/drawing/2010/slicer">
              <sle:slicer xmlns:sle="http://schemas.microsoft.com/office/drawing/2010/slicer" name="ModelID"/>
            </a:graphicData>
          </a:graphic>
        </xdr:graphicFrame>
      </mc:Choice>
      <mc:Fallback xmlns="">
        <xdr:sp macro="" textlink="">
          <xdr:nvSpPr>
            <xdr:cNvPr id="0" name=""/>
            <xdr:cNvSpPr>
              <a:spLocks noTextEdit="1"/>
            </xdr:cNvSpPr>
          </xdr:nvSpPr>
          <xdr:spPr>
            <a:xfrm>
              <a:off x="10325100" y="6191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11</xdr:col>
      <xdr:colOff>414619</xdr:colOff>
      <xdr:row>2</xdr:row>
      <xdr:rowOff>184337</xdr:rowOff>
    </xdr:from>
    <xdr:to>
      <xdr:col>14</xdr:col>
      <xdr:colOff>773208</xdr:colOff>
      <xdr:row>28</xdr:row>
      <xdr:rowOff>168088</xdr:rowOff>
    </xdr:to>
    <mc:AlternateContent xmlns:mc="http://schemas.openxmlformats.org/markup-compatibility/2006" xmlns:a14="http://schemas.microsoft.com/office/drawing/2010/main">
      <mc:Choice Requires="a14">
        <xdr:graphicFrame macro="">
          <xdr:nvGraphicFramePr>
            <xdr:cNvPr id="2" name="ModelID 1">
              <a:extLst>
                <a:ext uri="{FF2B5EF4-FFF2-40B4-BE49-F238E27FC236}">
                  <a16:creationId xmlns:a16="http://schemas.microsoft.com/office/drawing/2014/main" id="{1DB95F25-9488-461A-B974-EAF62F6ACDD4}"/>
                </a:ext>
              </a:extLst>
            </xdr:cNvPr>
            <xdr:cNvGraphicFramePr/>
          </xdr:nvGraphicFramePr>
          <xdr:xfrm>
            <a:off x="0" y="0"/>
            <a:ext cx="0" cy="0"/>
          </xdr:xfrm>
          <a:graphic>
            <a:graphicData uri="http://schemas.microsoft.com/office/drawing/2010/slicer">
              <sle:slicer xmlns:sle="http://schemas.microsoft.com/office/drawing/2010/slicer" name="ModelID 1"/>
            </a:graphicData>
          </a:graphic>
        </xdr:graphicFrame>
      </mc:Choice>
      <mc:Fallback xmlns="">
        <xdr:sp macro="" textlink="">
          <xdr:nvSpPr>
            <xdr:cNvPr id="0" name=""/>
            <xdr:cNvSpPr>
              <a:spLocks noTextEdit="1"/>
            </xdr:cNvSpPr>
          </xdr:nvSpPr>
          <xdr:spPr>
            <a:xfrm>
              <a:off x="6600266" y="184337"/>
              <a:ext cx="2891118" cy="59228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11</xdr:col>
      <xdr:colOff>414619</xdr:colOff>
      <xdr:row>2</xdr:row>
      <xdr:rowOff>184337</xdr:rowOff>
    </xdr:from>
    <xdr:to>
      <xdr:col>14</xdr:col>
      <xdr:colOff>773208</xdr:colOff>
      <xdr:row>28</xdr:row>
      <xdr:rowOff>179294</xdr:rowOff>
    </xdr:to>
    <mc:AlternateContent xmlns:mc="http://schemas.openxmlformats.org/markup-compatibility/2006" xmlns:a14="http://schemas.microsoft.com/office/drawing/2010/main">
      <mc:Choice Requires="a14">
        <xdr:graphicFrame macro="">
          <xdr:nvGraphicFramePr>
            <xdr:cNvPr id="2" name="ModelID 3">
              <a:extLst>
                <a:ext uri="{FF2B5EF4-FFF2-40B4-BE49-F238E27FC236}">
                  <a16:creationId xmlns:a16="http://schemas.microsoft.com/office/drawing/2014/main" id="{09E1E0E4-57D8-422B-8DF1-61249FD03819}"/>
                </a:ext>
              </a:extLst>
            </xdr:cNvPr>
            <xdr:cNvGraphicFramePr/>
          </xdr:nvGraphicFramePr>
          <xdr:xfrm>
            <a:off x="0" y="0"/>
            <a:ext cx="0" cy="0"/>
          </xdr:xfrm>
          <a:graphic>
            <a:graphicData uri="http://schemas.microsoft.com/office/drawing/2010/slicer">
              <sle:slicer xmlns:sle="http://schemas.microsoft.com/office/drawing/2010/slicer" name="ModelID 3"/>
            </a:graphicData>
          </a:graphic>
        </xdr:graphicFrame>
      </mc:Choice>
      <mc:Fallback xmlns="">
        <xdr:sp macro="" textlink="">
          <xdr:nvSpPr>
            <xdr:cNvPr id="0" name=""/>
            <xdr:cNvSpPr>
              <a:spLocks noTextEdit="1"/>
            </xdr:cNvSpPr>
          </xdr:nvSpPr>
          <xdr:spPr>
            <a:xfrm>
              <a:off x="6600266" y="184337"/>
              <a:ext cx="2891118" cy="59228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oneCell">
    <xdr:from>
      <xdr:col>11</xdr:col>
      <xdr:colOff>414619</xdr:colOff>
      <xdr:row>2</xdr:row>
      <xdr:rowOff>184337</xdr:rowOff>
    </xdr:from>
    <xdr:to>
      <xdr:col>14</xdr:col>
      <xdr:colOff>773208</xdr:colOff>
      <xdr:row>28</xdr:row>
      <xdr:rowOff>173691</xdr:rowOff>
    </xdr:to>
    <mc:AlternateContent xmlns:mc="http://schemas.openxmlformats.org/markup-compatibility/2006" xmlns:a14="http://schemas.microsoft.com/office/drawing/2010/main">
      <mc:Choice Requires="a14">
        <xdr:graphicFrame macro="">
          <xdr:nvGraphicFramePr>
            <xdr:cNvPr id="2" name="ModelID 2">
              <a:extLst>
                <a:ext uri="{FF2B5EF4-FFF2-40B4-BE49-F238E27FC236}">
                  <a16:creationId xmlns:a16="http://schemas.microsoft.com/office/drawing/2014/main" id="{EBF3A4C7-B781-4C56-B4D2-33B7A9C16472}"/>
                </a:ext>
              </a:extLst>
            </xdr:cNvPr>
            <xdr:cNvGraphicFramePr/>
          </xdr:nvGraphicFramePr>
          <xdr:xfrm>
            <a:off x="0" y="0"/>
            <a:ext cx="0" cy="0"/>
          </xdr:xfrm>
          <a:graphic>
            <a:graphicData uri="http://schemas.microsoft.com/office/drawing/2010/slicer">
              <sle:slicer xmlns:sle="http://schemas.microsoft.com/office/drawing/2010/slicer" name="ModelID 2"/>
            </a:graphicData>
          </a:graphic>
        </xdr:graphicFrame>
      </mc:Choice>
      <mc:Fallback xmlns="">
        <xdr:sp macro="" textlink="">
          <xdr:nvSpPr>
            <xdr:cNvPr id="0" name=""/>
            <xdr:cNvSpPr>
              <a:spLocks noTextEdit="1"/>
            </xdr:cNvSpPr>
          </xdr:nvSpPr>
          <xdr:spPr>
            <a:xfrm>
              <a:off x="6600266" y="184337"/>
              <a:ext cx="2891118" cy="59228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editAs="oneCell">
    <xdr:from>
      <xdr:col>11</xdr:col>
      <xdr:colOff>414619</xdr:colOff>
      <xdr:row>3</xdr:row>
      <xdr:rowOff>3362</xdr:rowOff>
    </xdr:from>
    <xdr:to>
      <xdr:col>14</xdr:col>
      <xdr:colOff>773208</xdr:colOff>
      <xdr:row>28</xdr:row>
      <xdr:rowOff>183216</xdr:rowOff>
    </xdr:to>
    <mc:AlternateContent xmlns:mc="http://schemas.openxmlformats.org/markup-compatibility/2006">
      <mc:Choice xmlns:a14="http://schemas.microsoft.com/office/drawing/2010/main" Requires="a14">
        <xdr:graphicFrame macro="">
          <xdr:nvGraphicFramePr>
            <xdr:cNvPr id="2" name="ModelID 4">
              <a:extLst>
                <a:ext uri="{FF2B5EF4-FFF2-40B4-BE49-F238E27FC236}">
                  <a16:creationId xmlns:a16="http://schemas.microsoft.com/office/drawing/2014/main" id="{F2D14570-0D16-425E-81B1-C04A2EBB48A2}"/>
                </a:ext>
              </a:extLst>
            </xdr:cNvPr>
            <xdr:cNvGraphicFramePr/>
          </xdr:nvGraphicFramePr>
          <xdr:xfrm>
            <a:off x="0" y="0"/>
            <a:ext cx="0" cy="0"/>
          </xdr:xfrm>
          <a:graphic>
            <a:graphicData uri="http://schemas.microsoft.com/office/drawing/2010/slicer">
              <sle:slicer xmlns:sle="http://schemas.microsoft.com/office/drawing/2010/slicer" name="ModelID 4"/>
            </a:graphicData>
          </a:graphic>
        </xdr:graphicFrame>
      </mc:Choice>
      <mc:Fallback>
        <xdr:sp macro="" textlink="">
          <xdr:nvSpPr>
            <xdr:cNvPr id="0" name=""/>
            <xdr:cNvSpPr>
              <a:spLocks noTextEdit="1"/>
            </xdr:cNvSpPr>
          </xdr:nvSpPr>
          <xdr:spPr>
            <a:xfrm>
              <a:off x="6615394" y="193862"/>
              <a:ext cx="2901764" cy="534240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editAs="oneCell">
    <xdr:from>
      <xdr:col>11</xdr:col>
      <xdr:colOff>414619</xdr:colOff>
      <xdr:row>2</xdr:row>
      <xdr:rowOff>184337</xdr:rowOff>
    </xdr:from>
    <xdr:to>
      <xdr:col>14</xdr:col>
      <xdr:colOff>773208</xdr:colOff>
      <xdr:row>28</xdr:row>
      <xdr:rowOff>173691</xdr:rowOff>
    </xdr:to>
    <mc:AlternateContent xmlns:mc="http://schemas.openxmlformats.org/markup-compatibility/2006" xmlns:a14="http://schemas.microsoft.com/office/drawing/2010/main">
      <mc:Choice Requires="a14">
        <xdr:graphicFrame macro="">
          <xdr:nvGraphicFramePr>
            <xdr:cNvPr id="2" name="ModelID 5">
              <a:extLst>
                <a:ext uri="{FF2B5EF4-FFF2-40B4-BE49-F238E27FC236}">
                  <a16:creationId xmlns:a16="http://schemas.microsoft.com/office/drawing/2014/main" id="{7FDFB443-2F93-438B-9FFA-D541F0BE9F8F}"/>
                </a:ext>
              </a:extLst>
            </xdr:cNvPr>
            <xdr:cNvGraphicFramePr/>
          </xdr:nvGraphicFramePr>
          <xdr:xfrm>
            <a:off x="0" y="0"/>
            <a:ext cx="0" cy="0"/>
          </xdr:xfrm>
          <a:graphic>
            <a:graphicData uri="http://schemas.microsoft.com/office/drawing/2010/slicer">
              <sle:slicer xmlns:sle="http://schemas.microsoft.com/office/drawing/2010/slicer" name="ModelID 5"/>
            </a:graphicData>
          </a:graphic>
        </xdr:graphicFrame>
      </mc:Choice>
      <mc:Fallback xmlns="">
        <xdr:sp macro="" textlink="">
          <xdr:nvSpPr>
            <xdr:cNvPr id="0" name=""/>
            <xdr:cNvSpPr>
              <a:spLocks noTextEdit="1"/>
            </xdr:cNvSpPr>
          </xdr:nvSpPr>
          <xdr:spPr>
            <a:xfrm>
              <a:off x="6600266" y="184337"/>
              <a:ext cx="2891118" cy="59228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cBride Work" refreshedDate="44510.678441898148" createdVersion="7" refreshedVersion="7" minRefreshableVersion="3" recordCount="175" xr:uid="{B144B15B-5E47-4190-B3FE-15DBB677C4B2}">
  <cacheSource type="worksheet">
    <worksheetSource ref="A1:F176" sheet="Sheet4"/>
  </cacheSource>
  <cacheFields count="6">
    <cacheField name="class" numFmtId="0">
      <sharedItems count="10">
        <s v="transit"/>
        <s v="passenger"/>
        <s v="diverse"/>
        <s v="walker"/>
        <s v="carpool"/>
        <s v="C#2" u="1"/>
        <s v="C#3" u="1"/>
        <s v="C#5" u="1"/>
        <s v="C#6" u="1"/>
        <s v="C#1" u="1"/>
      </sharedItems>
    </cacheField>
    <cacheField name="Var" numFmtId="0">
      <sharedItems count="35">
        <s v="AGEGRP_1"/>
        <s v="AGEGRP_2"/>
        <s v="CARLVR"/>
        <s v="CLUSTN_1"/>
        <s v="CLUSTN_2"/>
        <s v="CLUSTN_3"/>
        <s v="CMPLXT"/>
        <s v="FEMALE"/>
        <s v="HINCLO"/>
        <s v="LICENS"/>
        <s v="N00_04"/>
        <s v="N05_15"/>
        <s v="N16_17"/>
        <s v="RACASN"/>
        <s v="RACBLK"/>
        <s v="RACHIS"/>
        <s v="RACWHT"/>
        <s v="RES30M"/>
        <s v="RESAFF"/>
        <s v="RESCLO"/>
        <s v="RESHWY"/>
        <s v="RESSCH"/>
        <s v="RESSPA"/>
        <s v="RESTRA"/>
        <s v="RESWAL"/>
        <s v="SCHOOL"/>
        <s v="UB_AMN"/>
        <s v="UB_GRN"/>
        <s v="UB_LAN"/>
        <s v="UB_RLN"/>
        <s v="UB_SHR"/>
        <s v="UT_FRQ"/>
        <s v="UT_REL"/>
        <s v="UT_SAF"/>
        <s v="WORKER"/>
      </sharedItems>
    </cacheField>
    <cacheField name="Estimate" numFmtId="0">
      <sharedItems containsSemiMixedTypes="0" containsString="0" containsNumber="1" minValue="-33.204999999999998" maxValue="27.652999999999999"/>
    </cacheField>
    <cacheField name="S.E." numFmtId="0">
      <sharedItems containsSemiMixedTypes="0" containsString="0" containsNumber="1" minValue="7.9000000000000001E-2" maxValue="4.5140000000000002"/>
    </cacheField>
    <cacheField name="Est./S.E." numFmtId="0">
      <sharedItems containsSemiMixedTypes="0" containsString="0" containsNumber="1" minValue="-11.769" maxValue="11.632999999999999"/>
    </cacheField>
    <cacheField name="P-Value" numFmtId="164">
      <sharedItems containsSemiMixedTypes="0" containsString="0" containsNumber="1" minValue="0" maxValue="0.99299999999999999"/>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cBride Work" refreshedDate="44518.628665046293" createdVersion="7" refreshedVersion="7" minRefreshableVersion="3" recordCount="946" xr:uid="{9263CF6E-C8E9-4CF7-B441-CF0B7CAB0E47}">
  <cacheSource type="worksheet">
    <worksheetSource ref="A1:G1048576" sheet="AllModelResults"/>
  </cacheSource>
  <cacheFields count="7">
    <cacheField name="ModelID" numFmtId="0">
      <sharedItems containsBlank="1" count="21">
        <s v="M3A_fem_cmplx"/>
        <s v="M0_baseline"/>
        <s v="M1_SES"/>
        <s v="M2_SES_atts"/>
        <s v="M0_baseline2"/>
        <s v="M0_baseline2_refc1"/>
        <s v="M1_SES_schyng"/>
        <s v="M1_SES_schinc"/>
        <s v="M1_SES_schincyng"/>
        <m/>
        <s v="M3A_inc_seq" u="1"/>
        <s v="M3A_fem_sq_rmcarless_nadlt" u="1"/>
        <s v="M3A_lic_seq" u="1"/>
        <s v="M3A_fem_sq_rmcarless" u="1"/>
        <s v="M3A_inc_sq_rmcarless" u="1"/>
        <s v="M3A_lic_sq_rmcarless" u="1"/>
        <s v="M3A_fem_cmplx_nuflic" u="1"/>
        <s v="M3A_fem_sq_rmcarless_nadlt_racwhiteref" u="1"/>
        <s v="M3A_fem_cmplx_nuflic2" u="1"/>
        <s v="M3A_fem_seq" u="1"/>
        <s v="M3A_nuf_seq" u="1"/>
      </sharedItems>
    </cacheField>
    <cacheField name="Class Name" numFmtId="0">
      <sharedItems containsBlank="1" count="9">
        <s v="Transit Users"/>
        <s v="Car Passengers"/>
        <s v="Diverse Mode Users"/>
        <s v="Walkers"/>
        <s v="Non-Solitary Drivers"/>
        <s v="Intercepts"/>
        <s v="Solitary Drivers"/>
        <m/>
        <e v="#N/A" u="1"/>
      </sharedItems>
    </cacheField>
    <cacheField name="Var Name" numFmtId="0">
      <sharedItems containsBlank="1" count="87">
        <s v="Sequence: Home Day"/>
        <s v="Sequence: Typical Work Day"/>
        <s v="Sequence: School Day"/>
        <s v="Sequence: Errands Day"/>
        <s v="Sequence: Atypical Work Day"/>
        <s v="Only Uses Car"/>
        <s v="Race: White"/>
        <s v="Race: Asian"/>
        <s v="Race: Hispanic"/>
        <s v="Race: Black"/>
        <s v="Age 18–34"/>
        <s v="Age 35–64"/>
        <s v="At least 1 Vehicle per Adult with a Driver's License"/>
        <s v="Number of adults in Household"/>
        <s v="Female"/>
        <s v="Worker"/>
        <s v="Income Below the SSS"/>
        <s v="Minors Age 00–04 in Household"/>
        <s v="Minors Age 05–15 in Household"/>
        <s v="Minors Age 16–17 in Household"/>
        <s v="Has Driver's License"/>
        <s v="Complexity"/>
        <s v="Use Transit More: Safer ways to get to stops"/>
        <s v="Use Transit More: Increased frequency"/>
        <s v="Use Transit More: Increased reliability"/>
        <s v="Use Bike More: Shared use path or protected bike lane"/>
        <s v="Use Bike More: Neighborhood greenway"/>
        <s v="Use Bike More: Bike lane"/>
        <s v="Use Bike More: Shared roadway lane"/>
        <s v="Use Bike More: End of trip amenities"/>
        <s v="Home Choice: Reasonably short commute to work"/>
        <s v="Home Choice: Affordability"/>
        <s v="Home Choice: Being close to family or friends"/>
        <s v="Home Choice: Being close to the highway"/>
        <s v="Home Choice: Quality of schools (K-12)"/>
        <s v="Home Choice: Space &amp; separation from others"/>
        <s v="Home Choice: Close to public transit"/>
        <s v="Home Choice: Walkable Neighborhood, Near Local Activities"/>
        <s v="Interaction: Complexity &amp; Female"/>
        <s v="C#1"/>
        <s v="C#2"/>
        <s v="C#3"/>
        <s v="C#5"/>
        <s v="C#6"/>
        <s v="Sequence: Travel Day"/>
        <s v="C#4"/>
        <s v="Interaction: School Day Sequence &amp; Age 18-35"/>
        <s v="Interaction: School Day Sequence &amp; Income below SSS"/>
        <m/>
        <s v="Interaction: Typical work day sequence and female" u="1"/>
        <s v="Interaction: Home day sequence &amp; enough vehs" u="1"/>
        <s v="Interaction: Home day sequence &amp; driver's license" u="1"/>
        <s v="Interaction: Errands day sequence &amp; female" u="1"/>
        <s v="Interaction: Errands day sequence and low-income" u="1"/>
        <s v="Minors age 0–4 in household" u="1"/>
        <s v="Interaction: Home day sequence &amp; female" u="1"/>
        <s v="Interaction: Typical work day sequence &amp; driver's license" u="1"/>
        <s v="Interaction: School day sequence and low-income" u="1"/>
        <s v="Interaction: Atypical work day sequence &amp; female" u="1"/>
        <s v="Interaction: Typical work day sequence &amp; enough vehs" u="1"/>
        <s v="Complexity (measure of how complex their day is)" u="1"/>
        <s v="Interaction: Atypical work day sequence and female" u="1"/>
        <s v="Interaction: School day sequence &amp; female" u="1"/>
        <s v="Interaction: Typical work day sequence and low-income" u="1"/>
        <s v="Interaction: Atypical work day sequence and low-income" u="1"/>
        <s v="Interaction: School day sequence &amp; enough vehs" u="1"/>
        <s v="Interaction: Atypical work day sequence &amp; enough vehs" u="1"/>
        <s v="Interaction: Errands day sequence &amp; driver's license" u="1"/>
        <s v="Carless household" u="1"/>
        <s v="Interaction: Atypical work day sequence &amp; low-income" u="1"/>
        <s v="Interaction: School day sequence &amp; driver's license" u="1"/>
        <s v="Interaction: Home day sequence and low-income" u="1"/>
        <s v="Interaction: School day sequence &amp; low-income" u="1"/>
        <s v="Interaction: Errands day sequence &amp; low-income" u="1"/>
        <e v="#N/A" u="1"/>
        <s v="Interaction: Typical work day sequence &amp; low-income" u="1"/>
        <s v="At least 1 vehicle per adult in HH" u="1"/>
        <s v="Race: Other" u="1"/>
        <s v="Interaction: School day sequence and female" u="1"/>
        <s v="Interaction: Errands day sequence and female" u="1"/>
        <s v="Interaction: Home day sequence and female" u="1"/>
        <s v="Interaction: Home day sequence &amp; low-income" u="1"/>
        <s v="Interaction: Typical work day sequence &amp; female" u="1"/>
        <s v="Interaction: Atypical work day sequence &amp; driver's license" u="1"/>
        <s v="Minors age 0–04 in household" u="1"/>
        <s v="Minors age 5–15 in household" u="1"/>
        <s v="Interaction: Errands day sequence &amp; enough vehs" u="1"/>
      </sharedItems>
    </cacheField>
    <cacheField name="Estimate" numFmtId="0">
      <sharedItems containsString="0" containsBlank="1" containsNumber="1" minValue="-32.054000000000002" maxValue="31.661000000000001"/>
    </cacheField>
    <cacheField name="S.E." numFmtId="0">
      <sharedItems containsString="0" containsBlank="1" containsNumber="1" minValue="6.5000000000000002E-2" maxValue="9.7620000000000005"/>
    </cacheField>
    <cacheField name="Est./S.E." numFmtId="0">
      <sharedItems containsString="0" containsBlank="1" containsNumber="1" minValue="-22.113" maxValue="12.14"/>
    </cacheField>
    <cacheField name="P-Value" numFmtId="0">
      <sharedItems containsString="0" containsBlank="1" containsNumber="1" minValue="0" maxValue="0.999"/>
    </cacheField>
  </cacheFields>
  <extLst>
    <ext xmlns:x14="http://schemas.microsoft.com/office/spreadsheetml/2009/9/main" uri="{725AE2AE-9491-48be-B2B4-4EB974FC3084}">
      <x14:pivotCacheDefinition pivotCacheId="145925974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5">
  <r>
    <x v="0"/>
    <x v="0"/>
    <n v="0.56100000000000005"/>
    <n v="0.22500000000000001"/>
    <n v="2.488"/>
    <n v="1.2999999999999999E-2"/>
  </r>
  <r>
    <x v="0"/>
    <x v="1"/>
    <n v="0.27400000000000002"/>
    <n v="0.21299999999999999"/>
    <n v="1.2849999999999999"/>
    <n v="0.19900000000000001"/>
  </r>
  <r>
    <x v="0"/>
    <x v="2"/>
    <n v="-4.4089999999999998"/>
    <n v="1.258"/>
    <n v="-3.504"/>
    <n v="0"/>
  </r>
  <r>
    <x v="0"/>
    <x v="3"/>
    <n v="-0.72099999999999997"/>
    <n v="0.214"/>
    <n v="-3.363"/>
    <n v="1E-3"/>
  </r>
  <r>
    <x v="0"/>
    <x v="4"/>
    <n v="0.14799999999999999"/>
    <n v="0.17499999999999999"/>
    <n v="0.84899999999999998"/>
    <n v="0.39600000000000002"/>
  </r>
  <r>
    <x v="0"/>
    <x v="5"/>
    <n v="-0.377"/>
    <n v="0.495"/>
    <n v="-0.76100000000000001"/>
    <n v="0.44700000000000001"/>
  </r>
  <r>
    <x v="0"/>
    <x v="6"/>
    <n v="-3.8149999999999999"/>
    <n v="3.5579999999999998"/>
    <n v="-1.0720000000000001"/>
    <n v="0.28399999999999997"/>
  </r>
  <r>
    <x v="0"/>
    <x v="7"/>
    <n v="-2E-3"/>
    <n v="0.113"/>
    <n v="-2.1999999999999999E-2"/>
    <n v="0.98299999999999998"/>
  </r>
  <r>
    <x v="0"/>
    <x v="8"/>
    <n v="0.65100000000000002"/>
    <n v="0.182"/>
    <n v="3.573"/>
    <n v="0"/>
  </r>
  <r>
    <x v="0"/>
    <x v="9"/>
    <n v="-3.1739999999999999"/>
    <n v="0.44800000000000001"/>
    <n v="-7.0919999999999996"/>
    <n v="0"/>
  </r>
  <r>
    <x v="0"/>
    <x v="10"/>
    <n v="-0.182"/>
    <n v="0.3"/>
    <n v="-0.60699999999999998"/>
    <n v="0.54400000000000004"/>
  </r>
  <r>
    <x v="0"/>
    <x v="11"/>
    <n v="4.0000000000000001E-3"/>
    <n v="0.27700000000000002"/>
    <n v="1.4999999999999999E-2"/>
    <n v="0.98799999999999999"/>
  </r>
  <r>
    <x v="0"/>
    <x v="12"/>
    <n v="0.84799999999999998"/>
    <n v="0.6"/>
    <n v="1.413"/>
    <n v="0.158"/>
  </r>
  <r>
    <x v="0"/>
    <x v="13"/>
    <n v="0.36699999999999999"/>
    <n v="0.23"/>
    <n v="1.5920000000000001"/>
    <n v="0.111"/>
  </r>
  <r>
    <x v="0"/>
    <x v="14"/>
    <n v="-0.188"/>
    <n v="0.38"/>
    <n v="-0.495"/>
    <n v="0.621"/>
  </r>
  <r>
    <x v="0"/>
    <x v="15"/>
    <n v="0.193"/>
    <n v="0.33100000000000002"/>
    <n v="0.58199999999999996"/>
    <n v="0.56100000000000005"/>
  </r>
  <r>
    <x v="0"/>
    <x v="16"/>
    <n v="0.10199999999999999"/>
    <n v="0.19500000000000001"/>
    <n v="0.52500000000000002"/>
    <n v="0.6"/>
  </r>
  <r>
    <x v="0"/>
    <x v="17"/>
    <n v="0.127"/>
    <n v="0.155"/>
    <n v="0.81499999999999995"/>
    <n v="0.41499999999999998"/>
  </r>
  <r>
    <x v="0"/>
    <x v="18"/>
    <n v="-0.47299999999999998"/>
    <n v="0.17899999999999999"/>
    <n v="-2.6360000000000001"/>
    <n v="8.0000000000000002E-3"/>
  </r>
  <r>
    <x v="0"/>
    <x v="19"/>
    <n v="-0.23400000000000001"/>
    <n v="0.11600000000000001"/>
    <n v="-2.0249999999999999"/>
    <n v="4.2999999999999997E-2"/>
  </r>
  <r>
    <x v="0"/>
    <x v="20"/>
    <n v="-0.84499999999999997"/>
    <n v="0.12"/>
    <n v="-7.0540000000000003"/>
    <n v="0"/>
  </r>
  <r>
    <x v="0"/>
    <x v="21"/>
    <n v="-0.45600000000000002"/>
    <n v="0.159"/>
    <n v="-2.871"/>
    <n v="4.0000000000000001E-3"/>
  </r>
  <r>
    <x v="0"/>
    <x v="22"/>
    <n v="-0.219"/>
    <n v="0.115"/>
    <n v="-1.911"/>
    <n v="5.6000000000000001E-2"/>
  </r>
  <r>
    <x v="0"/>
    <x v="23"/>
    <n v="1.282"/>
    <n v="0.19600000000000001"/>
    <n v="6.5389999999999997"/>
    <n v="0"/>
  </r>
  <r>
    <x v="0"/>
    <x v="24"/>
    <n v="0.26100000000000001"/>
    <n v="0.20200000000000001"/>
    <n v="1.2909999999999999"/>
    <n v="0.19700000000000001"/>
  </r>
  <r>
    <x v="0"/>
    <x v="25"/>
    <n v="-4.7E-2"/>
    <n v="0.22900000000000001"/>
    <n v="-0.20499999999999999"/>
    <n v="0.83699999999999997"/>
  </r>
  <r>
    <x v="0"/>
    <x v="26"/>
    <n v="-7.5999999999999998E-2"/>
    <n v="0.19900000000000001"/>
    <n v="-0.38400000000000001"/>
    <n v="0.70099999999999996"/>
  </r>
  <r>
    <x v="0"/>
    <x v="27"/>
    <n v="-0.11899999999999999"/>
    <n v="0.23300000000000001"/>
    <n v="-0.51"/>
    <n v="0.61"/>
  </r>
  <r>
    <x v="0"/>
    <x v="28"/>
    <n v="8.7999999999999995E-2"/>
    <n v="0.28100000000000003"/>
    <n v="0.315"/>
    <n v="0.753"/>
  </r>
  <r>
    <x v="0"/>
    <x v="29"/>
    <n v="-0.20599999999999999"/>
    <n v="0.24099999999999999"/>
    <n v="-0.85399999999999998"/>
    <n v="0.39300000000000002"/>
  </r>
  <r>
    <x v="0"/>
    <x v="30"/>
    <n v="6.8000000000000005E-2"/>
    <n v="0.22900000000000001"/>
    <n v="0.29499999999999998"/>
    <n v="0.76800000000000002"/>
  </r>
  <r>
    <x v="0"/>
    <x v="31"/>
    <n v="0.39800000000000002"/>
    <n v="0.34399999999999997"/>
    <n v="1.1579999999999999"/>
    <n v="0.247"/>
  </r>
  <r>
    <x v="0"/>
    <x v="32"/>
    <n v="0.68700000000000006"/>
    <n v="0.318"/>
    <n v="2.161"/>
    <n v="3.1E-2"/>
  </r>
  <r>
    <x v="0"/>
    <x v="33"/>
    <n v="1.7430000000000001"/>
    <n v="0.22600000000000001"/>
    <n v="7.7060000000000004"/>
    <n v="0"/>
  </r>
  <r>
    <x v="0"/>
    <x v="34"/>
    <n v="-0.72299999999999998"/>
    <n v="0.20599999999999999"/>
    <n v="-3.51"/>
    <n v="0"/>
  </r>
  <r>
    <x v="1"/>
    <x v="0"/>
    <n v="0.627"/>
    <n v="0.24299999999999999"/>
    <n v="2.585"/>
    <n v="0.01"/>
  </r>
  <r>
    <x v="1"/>
    <x v="1"/>
    <n v="0.20499999999999999"/>
    <n v="0.192"/>
    <n v="1.0649999999999999"/>
    <n v="0.28699999999999998"/>
  </r>
  <r>
    <x v="1"/>
    <x v="2"/>
    <n v="-0.34799999999999998"/>
    <n v="0.16500000000000001"/>
    <n v="-2.1120000000000001"/>
    <n v="3.5000000000000003E-2"/>
  </r>
  <r>
    <x v="1"/>
    <x v="3"/>
    <n v="-0.23899999999999999"/>
    <n v="0.20899999999999999"/>
    <n v="-1.143"/>
    <n v="0.253"/>
  </r>
  <r>
    <x v="1"/>
    <x v="4"/>
    <n v="-0.98699999999999999"/>
    <n v="0.223"/>
    <n v="-4.4249999999999998"/>
    <n v="0"/>
  </r>
  <r>
    <x v="1"/>
    <x v="5"/>
    <n v="-0.72499999999999998"/>
    <n v="0.73699999999999999"/>
    <n v="-0.98399999999999999"/>
    <n v="0.32500000000000001"/>
  </r>
  <r>
    <x v="1"/>
    <x v="6"/>
    <n v="-11.221"/>
    <n v="4.5140000000000002"/>
    <n v="-2.4860000000000002"/>
    <n v="1.2999999999999999E-2"/>
  </r>
  <r>
    <x v="1"/>
    <x v="7"/>
    <n v="1.0780000000000001"/>
    <n v="0.16900000000000001"/>
    <n v="6.3680000000000003"/>
    <n v="0"/>
  </r>
  <r>
    <x v="1"/>
    <x v="8"/>
    <n v="-0.67800000000000005"/>
    <n v="0.23599999999999999"/>
    <n v="-2.8690000000000002"/>
    <n v="4.0000000000000001E-3"/>
  </r>
  <r>
    <x v="1"/>
    <x v="9"/>
    <n v="-3.6160000000000001"/>
    <n v="0.47"/>
    <n v="-7.6870000000000003"/>
    <n v="0"/>
  </r>
  <r>
    <x v="1"/>
    <x v="10"/>
    <n v="0.63300000000000001"/>
    <n v="0.26700000000000002"/>
    <n v="2.3679999999999999"/>
    <n v="1.7999999999999999E-2"/>
  </r>
  <r>
    <x v="1"/>
    <x v="11"/>
    <n v="0.13800000000000001"/>
    <n v="0.30099999999999999"/>
    <n v="0.45800000000000002"/>
    <n v="0.64700000000000002"/>
  </r>
  <r>
    <x v="1"/>
    <x v="12"/>
    <n v="0.249"/>
    <n v="0.61"/>
    <n v="0.40899999999999997"/>
    <n v="0.68300000000000005"/>
  </r>
  <r>
    <x v="1"/>
    <x v="13"/>
    <n v="4.2000000000000003E-2"/>
    <n v="0.27300000000000002"/>
    <n v="0.154"/>
    <n v="0.877"/>
  </r>
  <r>
    <x v="1"/>
    <x v="14"/>
    <n v="-0.45800000000000002"/>
    <n v="0.53400000000000003"/>
    <n v="-0.85899999999999999"/>
    <n v="0.39"/>
  </r>
  <r>
    <x v="1"/>
    <x v="15"/>
    <n v="0.38200000000000001"/>
    <n v="0.43"/>
    <n v="0.88800000000000001"/>
    <n v="0.374"/>
  </r>
  <r>
    <x v="1"/>
    <x v="16"/>
    <n v="-0.32800000000000001"/>
    <n v="0.224"/>
    <n v="-1.4650000000000001"/>
    <n v="0.14299999999999999"/>
  </r>
  <r>
    <x v="1"/>
    <x v="17"/>
    <n v="-0.154"/>
    <n v="0.16500000000000001"/>
    <n v="-0.93200000000000005"/>
    <n v="0.35199999999999998"/>
  </r>
  <r>
    <x v="1"/>
    <x v="18"/>
    <n v="-0.215"/>
    <n v="0.23599999999999999"/>
    <n v="-0.91100000000000003"/>
    <n v="0.36199999999999999"/>
  </r>
  <r>
    <x v="1"/>
    <x v="19"/>
    <n v="-3.9E-2"/>
    <n v="0.152"/>
    <n v="-0.25900000000000001"/>
    <n v="0.79500000000000004"/>
  </r>
  <r>
    <x v="1"/>
    <x v="20"/>
    <n v="-0.28599999999999998"/>
    <n v="0.15"/>
    <n v="-1.9039999999999999"/>
    <n v="5.7000000000000002E-2"/>
  </r>
  <r>
    <x v="1"/>
    <x v="21"/>
    <n v="-9.4E-2"/>
    <n v="0.16500000000000001"/>
    <n v="-0.57199999999999995"/>
    <n v="0.56699999999999995"/>
  </r>
  <r>
    <x v="1"/>
    <x v="22"/>
    <n v="0.255"/>
    <n v="0.154"/>
    <n v="1.659"/>
    <n v="9.7000000000000003E-2"/>
  </r>
  <r>
    <x v="1"/>
    <x v="23"/>
    <n v="0.16500000000000001"/>
    <n v="0.157"/>
    <n v="1.048"/>
    <n v="0.29499999999999998"/>
  </r>
  <r>
    <x v="1"/>
    <x v="24"/>
    <n v="0.30099999999999999"/>
    <n v="0.19500000000000001"/>
    <n v="1.546"/>
    <n v="0.122"/>
  </r>
  <r>
    <x v="1"/>
    <x v="25"/>
    <n v="-0.37"/>
    <n v="0.41499999999999998"/>
    <n v="-0.89100000000000001"/>
    <n v="0.373"/>
  </r>
  <r>
    <x v="1"/>
    <x v="26"/>
    <n v="-0.39500000000000002"/>
    <n v="0.28299999999999997"/>
    <n v="-1.397"/>
    <n v="0.16300000000000001"/>
  </r>
  <r>
    <x v="1"/>
    <x v="27"/>
    <n v="-0.36899999999999999"/>
    <n v="0.40400000000000003"/>
    <n v="-0.91200000000000003"/>
    <n v="0.36199999999999999"/>
  </r>
  <r>
    <x v="1"/>
    <x v="28"/>
    <n v="7.4999999999999997E-2"/>
    <n v="0.433"/>
    <n v="0.17399999999999999"/>
    <n v="0.86199999999999999"/>
  </r>
  <r>
    <x v="1"/>
    <x v="29"/>
    <n v="0.35399999999999998"/>
    <n v="0.39300000000000002"/>
    <n v="0.90300000000000002"/>
    <n v="0.36699999999999999"/>
  </r>
  <r>
    <x v="1"/>
    <x v="30"/>
    <n v="8.5999999999999993E-2"/>
    <n v="0.38500000000000001"/>
    <n v="0.224"/>
    <n v="0.82299999999999995"/>
  </r>
  <r>
    <x v="1"/>
    <x v="31"/>
    <n v="-0.53200000000000003"/>
    <n v="0.309"/>
    <n v="-1.72"/>
    <n v="8.5000000000000006E-2"/>
  </r>
  <r>
    <x v="1"/>
    <x v="32"/>
    <n v="0.27500000000000002"/>
    <n v="0.32900000000000001"/>
    <n v="0.83599999999999997"/>
    <n v="0.40300000000000002"/>
  </r>
  <r>
    <x v="1"/>
    <x v="33"/>
    <n v="0.627"/>
    <n v="0.26600000000000001"/>
    <n v="2.3530000000000002"/>
    <n v="1.9E-2"/>
  </r>
  <r>
    <x v="1"/>
    <x v="34"/>
    <n v="-1.1279999999999999"/>
    <n v="0.20399999999999999"/>
    <n v="-5.524"/>
    <n v="0"/>
  </r>
  <r>
    <x v="2"/>
    <x v="0"/>
    <n v="1.641"/>
    <n v="0.24099999999999999"/>
    <n v="6.8010000000000002"/>
    <n v="0"/>
  </r>
  <r>
    <x v="2"/>
    <x v="1"/>
    <n v="0.96399999999999997"/>
    <n v="0.23599999999999999"/>
    <n v="4.0919999999999996"/>
    <n v="0"/>
  </r>
  <r>
    <x v="2"/>
    <x v="2"/>
    <n v="-0.95699999999999996"/>
    <n v="0.13700000000000001"/>
    <n v="-6.9960000000000004"/>
    <n v="0"/>
  </r>
  <r>
    <x v="2"/>
    <x v="3"/>
    <n v="-0.55100000000000005"/>
    <n v="0.17199999999999999"/>
    <n v="-3.194"/>
    <n v="1E-3"/>
  </r>
  <r>
    <x v="2"/>
    <x v="4"/>
    <n v="-1.0840000000000001"/>
    <n v="0.13600000000000001"/>
    <n v="-7.9909999999999997"/>
    <n v="0"/>
  </r>
  <r>
    <x v="2"/>
    <x v="5"/>
    <n v="-0.752"/>
    <n v="0.46300000000000002"/>
    <n v="-1.627"/>
    <n v="0.104"/>
  </r>
  <r>
    <x v="2"/>
    <x v="6"/>
    <n v="24.106999999999999"/>
    <n v="3.3479999999999999"/>
    <n v="7.2"/>
    <n v="0"/>
  </r>
  <r>
    <x v="2"/>
    <x v="7"/>
    <n v="0.13800000000000001"/>
    <n v="0.10199999999999999"/>
    <n v="1.351"/>
    <n v="0.17699999999999999"/>
  </r>
  <r>
    <x v="2"/>
    <x v="8"/>
    <n v="-0.46400000000000002"/>
    <n v="0.192"/>
    <n v="-2.41"/>
    <n v="1.6E-2"/>
  </r>
  <r>
    <x v="2"/>
    <x v="9"/>
    <n v="-1.625"/>
    <n v="0.50800000000000001"/>
    <n v="-3.198"/>
    <n v="1E-3"/>
  </r>
  <r>
    <x v="2"/>
    <x v="10"/>
    <n v="0.86699999999999999"/>
    <n v="0.185"/>
    <n v="4.6970000000000001"/>
    <n v="0"/>
  </r>
  <r>
    <x v="2"/>
    <x v="11"/>
    <n v="0.77700000000000002"/>
    <n v="0.20499999999999999"/>
    <n v="3.7869999999999999"/>
    <n v="0"/>
  </r>
  <r>
    <x v="2"/>
    <x v="12"/>
    <n v="0.90300000000000002"/>
    <n v="0.35399999999999998"/>
    <n v="2.5499999999999998"/>
    <n v="1.0999999999999999E-2"/>
  </r>
  <r>
    <x v="2"/>
    <x v="13"/>
    <n v="0.90500000000000003"/>
    <n v="0.246"/>
    <n v="3.681"/>
    <n v="0"/>
  </r>
  <r>
    <x v="2"/>
    <x v="14"/>
    <n v="0.44500000000000001"/>
    <n v="0.38800000000000001"/>
    <n v="1.1479999999999999"/>
    <n v="0.251"/>
  </r>
  <r>
    <x v="2"/>
    <x v="15"/>
    <n v="0.76700000000000002"/>
    <n v="0.32200000000000001"/>
    <n v="2.3860000000000001"/>
    <n v="1.7000000000000001E-2"/>
  </r>
  <r>
    <x v="2"/>
    <x v="16"/>
    <n v="0.83899999999999997"/>
    <n v="0.216"/>
    <n v="3.8919999999999999"/>
    <n v="0"/>
  </r>
  <r>
    <x v="2"/>
    <x v="17"/>
    <n v="0.158"/>
    <n v="0.14199999999999999"/>
    <n v="1.1140000000000001"/>
    <n v="0.26500000000000001"/>
  </r>
  <r>
    <x v="2"/>
    <x v="18"/>
    <n v="4.0000000000000001E-3"/>
    <n v="0.17499999999999999"/>
    <n v="2.5000000000000001E-2"/>
    <n v="0.98"/>
  </r>
  <r>
    <x v="2"/>
    <x v="19"/>
    <n v="-0.19500000000000001"/>
    <n v="0.105"/>
    <n v="-1.859"/>
    <n v="6.3E-2"/>
  </r>
  <r>
    <x v="2"/>
    <x v="20"/>
    <n v="-0.56999999999999995"/>
    <n v="0.107"/>
    <n v="-5.3460000000000001"/>
    <n v="0"/>
  </r>
  <r>
    <x v="2"/>
    <x v="21"/>
    <n v="-0.50900000000000001"/>
    <n v="0.14000000000000001"/>
    <n v="-3.6419999999999999"/>
    <n v="0"/>
  </r>
  <r>
    <x v="2"/>
    <x v="22"/>
    <n v="-0.216"/>
    <n v="0.10199999999999999"/>
    <n v="-2.1059999999999999"/>
    <n v="3.5000000000000003E-2"/>
  </r>
  <r>
    <x v="2"/>
    <x v="23"/>
    <n v="0.57799999999999996"/>
    <n v="0.14099999999999999"/>
    <n v="4.1070000000000002"/>
    <n v="0"/>
  </r>
  <r>
    <x v="2"/>
    <x v="24"/>
    <n v="0.76800000000000002"/>
    <n v="0.183"/>
    <n v="4.1989999999999998"/>
    <n v="0"/>
  </r>
  <r>
    <x v="2"/>
    <x v="25"/>
    <n v="0.19800000000000001"/>
    <n v="0.20899999999999999"/>
    <n v="0.94699999999999995"/>
    <n v="0.34300000000000003"/>
  </r>
  <r>
    <x v="2"/>
    <x v="26"/>
    <n v="0.17199999999999999"/>
    <n v="0.184"/>
    <n v="0.93200000000000005"/>
    <n v="0.35099999999999998"/>
  </r>
  <r>
    <x v="2"/>
    <x v="27"/>
    <n v="0.153"/>
    <n v="0.20799999999999999"/>
    <n v="0.73499999999999999"/>
    <n v="0.46200000000000002"/>
  </r>
  <r>
    <x v="2"/>
    <x v="28"/>
    <n v="0.158"/>
    <n v="0.24199999999999999"/>
    <n v="0.65200000000000002"/>
    <n v="0.51400000000000001"/>
  </r>
  <r>
    <x v="2"/>
    <x v="29"/>
    <n v="-0.40100000000000002"/>
    <n v="0.20100000000000001"/>
    <n v="-1.99"/>
    <n v="4.7E-2"/>
  </r>
  <r>
    <x v="2"/>
    <x v="30"/>
    <n v="3.7999999999999999E-2"/>
    <n v="0.22600000000000001"/>
    <n v="0.16700000000000001"/>
    <n v="0.86799999999999999"/>
  </r>
  <r>
    <x v="2"/>
    <x v="31"/>
    <n v="9.9000000000000005E-2"/>
    <n v="0.23899999999999999"/>
    <n v="0.41599999999999998"/>
    <n v="0.67700000000000005"/>
  </r>
  <r>
    <x v="2"/>
    <x v="32"/>
    <n v="0.79800000000000004"/>
    <n v="0.23899999999999999"/>
    <n v="3.34"/>
    <n v="1E-3"/>
  </r>
  <r>
    <x v="2"/>
    <x v="33"/>
    <n v="0.316"/>
    <n v="0.14599999999999999"/>
    <n v="2.1659999999999999"/>
    <n v="0.03"/>
  </r>
  <r>
    <x v="2"/>
    <x v="34"/>
    <n v="0.19700000000000001"/>
    <n v="0.191"/>
    <n v="1.032"/>
    <n v="0.30199999999999999"/>
  </r>
  <r>
    <x v="3"/>
    <x v="0"/>
    <n v="0.73399999999999999"/>
    <n v="0.19700000000000001"/>
    <n v="3.73"/>
    <n v="0"/>
  </r>
  <r>
    <x v="3"/>
    <x v="1"/>
    <n v="0.35399999999999998"/>
    <n v="0.17899999999999999"/>
    <n v="1.978"/>
    <n v="4.8000000000000001E-2"/>
  </r>
  <r>
    <x v="3"/>
    <x v="2"/>
    <n v="-1.679"/>
    <n v="0.14299999999999999"/>
    <n v="-11.769"/>
    <n v="0"/>
  </r>
  <r>
    <x v="3"/>
    <x v="3"/>
    <n v="0.255"/>
    <n v="0.18099999999999999"/>
    <n v="1.4079999999999999"/>
    <n v="0.159"/>
  </r>
  <r>
    <x v="3"/>
    <x v="4"/>
    <n v="-2E-3"/>
    <n v="0.17599999999999999"/>
    <n v="-8.9999999999999993E-3"/>
    <n v="0.99299999999999999"/>
  </r>
  <r>
    <x v="3"/>
    <x v="5"/>
    <n v="0.86099999999999999"/>
    <n v="0.44700000000000001"/>
    <n v="1.925"/>
    <n v="5.3999999999999999E-2"/>
  </r>
  <r>
    <x v="3"/>
    <x v="6"/>
    <n v="-33.204999999999998"/>
    <n v="3.9359999999999999"/>
    <n v="-8.4359999999999999"/>
    <n v="0"/>
  </r>
  <r>
    <x v="3"/>
    <x v="7"/>
    <n v="-0.104"/>
    <n v="0.105"/>
    <n v="-0.99099999999999999"/>
    <n v="0.32100000000000001"/>
  </r>
  <r>
    <x v="3"/>
    <x v="8"/>
    <n v="0.435"/>
    <n v="0.155"/>
    <n v="2.81"/>
    <n v="5.0000000000000001E-3"/>
  </r>
  <r>
    <x v="3"/>
    <x v="9"/>
    <n v="-2.62"/>
    <n v="0.45600000000000002"/>
    <n v="-5.7510000000000003"/>
    <n v="0"/>
  </r>
  <r>
    <x v="3"/>
    <x v="10"/>
    <n v="0.127"/>
    <n v="0.23"/>
    <n v="0.55000000000000004"/>
    <n v="0.58199999999999996"/>
  </r>
  <r>
    <x v="3"/>
    <x v="11"/>
    <n v="0.15"/>
    <n v="0.247"/>
    <n v="0.60799999999999998"/>
    <n v="0.54300000000000004"/>
  </r>
  <r>
    <x v="3"/>
    <x v="12"/>
    <n v="0.46400000000000002"/>
    <n v="0.442"/>
    <n v="1.048"/>
    <n v="0.29499999999999998"/>
  </r>
  <r>
    <x v="3"/>
    <x v="13"/>
    <n v="8.5999999999999993E-2"/>
    <n v="0.218"/>
    <n v="0.39500000000000002"/>
    <n v="0.69299999999999995"/>
  </r>
  <r>
    <x v="3"/>
    <x v="14"/>
    <n v="-1.02"/>
    <n v="0.46300000000000002"/>
    <n v="-2.2040000000000002"/>
    <n v="2.8000000000000001E-2"/>
  </r>
  <r>
    <x v="3"/>
    <x v="15"/>
    <n v="0.152"/>
    <n v="0.32200000000000001"/>
    <n v="0.47"/>
    <n v="0.63800000000000001"/>
  </r>
  <r>
    <x v="3"/>
    <x v="16"/>
    <n v="-6.6000000000000003E-2"/>
    <n v="0.17599999999999999"/>
    <n v="-0.373"/>
    <n v="0.70899999999999996"/>
  </r>
  <r>
    <x v="3"/>
    <x v="17"/>
    <n v="0.20699999999999999"/>
    <n v="0.13"/>
    <n v="1.593"/>
    <n v="0.111"/>
  </r>
  <r>
    <x v="3"/>
    <x v="18"/>
    <n v="-0.72599999999999998"/>
    <n v="0.155"/>
    <n v="-4.7"/>
    <n v="0"/>
  </r>
  <r>
    <x v="3"/>
    <x v="19"/>
    <n v="-0.193"/>
    <n v="0.108"/>
    <n v="-1.7949999999999999"/>
    <n v="7.2999999999999995E-2"/>
  </r>
  <r>
    <x v="3"/>
    <x v="20"/>
    <n v="-1.0249999999999999"/>
    <n v="0.113"/>
    <n v="-9.0749999999999993"/>
    <n v="0"/>
  </r>
  <r>
    <x v="3"/>
    <x v="21"/>
    <n v="-0.52900000000000003"/>
    <n v="0.14199999999999999"/>
    <n v="-3.734"/>
    <n v="0"/>
  </r>
  <r>
    <x v="3"/>
    <x v="22"/>
    <n v="-0.314"/>
    <n v="0.108"/>
    <n v="-2.91"/>
    <n v="4.0000000000000001E-3"/>
  </r>
  <r>
    <x v="3"/>
    <x v="23"/>
    <n v="0.82"/>
    <n v="0.13800000000000001"/>
    <n v="5.92"/>
    <n v="0"/>
  </r>
  <r>
    <x v="3"/>
    <x v="24"/>
    <n v="1.0169999999999999"/>
    <n v="0.17199999999999999"/>
    <n v="5.9020000000000001"/>
    <n v="0"/>
  </r>
  <r>
    <x v="3"/>
    <x v="25"/>
    <n v="-0.18099999999999999"/>
    <n v="0.23400000000000001"/>
    <n v="-0.77400000000000002"/>
    <n v="0.439"/>
  </r>
  <r>
    <x v="3"/>
    <x v="26"/>
    <n v="8.2000000000000003E-2"/>
    <n v="0.187"/>
    <n v="0.44"/>
    <n v="0.66"/>
  </r>
  <r>
    <x v="3"/>
    <x v="27"/>
    <n v="6.6000000000000003E-2"/>
    <n v="0.218"/>
    <n v="0.3"/>
    <n v="0.76400000000000001"/>
  </r>
  <r>
    <x v="3"/>
    <x v="28"/>
    <n v="0.128"/>
    <n v="0.251"/>
    <n v="0.51200000000000001"/>
    <n v="0.60899999999999999"/>
  </r>
  <r>
    <x v="3"/>
    <x v="29"/>
    <n v="0.54600000000000004"/>
    <n v="0.224"/>
    <n v="2.4430000000000001"/>
    <n v="1.4999999999999999E-2"/>
  </r>
  <r>
    <x v="3"/>
    <x v="30"/>
    <n v="-0.154"/>
    <n v="0.23400000000000001"/>
    <n v="-0.65700000000000003"/>
    <n v="0.51100000000000001"/>
  </r>
  <r>
    <x v="3"/>
    <x v="31"/>
    <n v="-0.26100000000000001"/>
    <n v="0.216"/>
    <n v="-1.2050000000000001"/>
    <n v="0.22800000000000001"/>
  </r>
  <r>
    <x v="3"/>
    <x v="32"/>
    <n v="0.34699999999999998"/>
    <n v="0.22500000000000001"/>
    <n v="1.544"/>
    <n v="0.123"/>
  </r>
  <r>
    <x v="3"/>
    <x v="33"/>
    <n v="8.2000000000000003E-2"/>
    <n v="0.16"/>
    <n v="0.51400000000000001"/>
    <n v="0.60699999999999998"/>
  </r>
  <r>
    <x v="3"/>
    <x v="34"/>
    <n v="-0.38900000000000001"/>
    <n v="0.17100000000000001"/>
    <n v="-2.274"/>
    <n v="2.3E-2"/>
  </r>
  <r>
    <x v="4"/>
    <x v="0"/>
    <n v="0.94499999999999995"/>
    <n v="0.152"/>
    <n v="6.2080000000000002"/>
    <n v="0"/>
  </r>
  <r>
    <x v="4"/>
    <x v="1"/>
    <n v="0.59"/>
    <n v="0.13100000000000001"/>
    <n v="4.5110000000000001"/>
    <n v="0"/>
  </r>
  <r>
    <x v="4"/>
    <x v="2"/>
    <n v="0.34499999999999997"/>
    <n v="8.8999999999999996E-2"/>
    <n v="3.891"/>
    <n v="0"/>
  </r>
  <r>
    <x v="4"/>
    <x v="3"/>
    <n v="0.5"/>
    <n v="0.129"/>
    <n v="3.8679999999999999"/>
    <n v="0"/>
  </r>
  <r>
    <x v="4"/>
    <x v="4"/>
    <n v="-0.61899999999999999"/>
    <n v="0.12"/>
    <n v="-5.1449999999999996"/>
    <n v="0"/>
  </r>
  <r>
    <x v="4"/>
    <x v="5"/>
    <n v="-0.25900000000000001"/>
    <n v="0.47099999999999997"/>
    <n v="-0.54900000000000004"/>
    <n v="0.58299999999999996"/>
  </r>
  <r>
    <x v="4"/>
    <x v="6"/>
    <n v="27.652999999999999"/>
    <n v="2.3769999999999998"/>
    <n v="11.632999999999999"/>
    <n v="0"/>
  </r>
  <r>
    <x v="4"/>
    <x v="7"/>
    <n v="-8.1000000000000003E-2"/>
    <n v="7.9000000000000001E-2"/>
    <n v="-1.0269999999999999"/>
    <n v="0.30499999999999999"/>
  </r>
  <r>
    <x v="4"/>
    <x v="8"/>
    <n v="-0.46800000000000003"/>
    <n v="0.13600000000000001"/>
    <n v="-3.4550000000000001"/>
    <n v="1E-3"/>
  </r>
  <r>
    <x v="4"/>
    <x v="9"/>
    <n v="-2.1999999999999999E-2"/>
    <n v="0.72699999999999998"/>
    <n v="-0.03"/>
    <n v="0.97599999999999998"/>
  </r>
  <r>
    <x v="4"/>
    <x v="10"/>
    <n v="1.123"/>
    <n v="0.13100000000000001"/>
    <n v="8.577"/>
    <n v="0"/>
  </r>
  <r>
    <x v="4"/>
    <x v="11"/>
    <n v="1.375"/>
    <n v="0.128"/>
    <n v="10.772"/>
    <n v="0"/>
  </r>
  <r>
    <x v="4"/>
    <x v="12"/>
    <n v="0.65400000000000003"/>
    <n v="0.253"/>
    <n v="2.5819999999999999"/>
    <n v="0.01"/>
  </r>
  <r>
    <x v="4"/>
    <x v="13"/>
    <n v="0.27900000000000003"/>
    <n v="0.17199999999999999"/>
    <n v="1.6240000000000001"/>
    <n v="0.104"/>
  </r>
  <r>
    <x v="4"/>
    <x v="14"/>
    <n v="-7.5999999999999998E-2"/>
    <n v="0.29499999999999998"/>
    <n v="-0.25900000000000001"/>
    <n v="0.79600000000000004"/>
  </r>
  <r>
    <x v="4"/>
    <x v="15"/>
    <n v="0.53"/>
    <n v="0.25600000000000001"/>
    <n v="2.0710000000000002"/>
    <n v="3.7999999999999999E-2"/>
  </r>
  <r>
    <x v="4"/>
    <x v="16"/>
    <n v="0.17499999999999999"/>
    <n v="0.13800000000000001"/>
    <n v="1.27"/>
    <n v="0.20399999999999999"/>
  </r>
  <r>
    <x v="4"/>
    <x v="17"/>
    <n v="2.8000000000000001E-2"/>
    <n v="9.5000000000000001E-2"/>
    <n v="0.29099999999999998"/>
    <n v="0.77100000000000002"/>
  </r>
  <r>
    <x v="4"/>
    <x v="18"/>
    <n v="-0.16300000000000001"/>
    <n v="0.11799999999999999"/>
    <n v="-1.379"/>
    <n v="0.16800000000000001"/>
  </r>
  <r>
    <x v="4"/>
    <x v="19"/>
    <n v="-0.02"/>
    <n v="8.2000000000000003E-2"/>
    <n v="-0.24"/>
    <n v="0.81"/>
  </r>
  <r>
    <x v="4"/>
    <x v="20"/>
    <n v="-0.04"/>
    <n v="8.3000000000000004E-2"/>
    <n v="-0.48599999999999999"/>
    <n v="0.627"/>
  </r>
  <r>
    <x v="4"/>
    <x v="21"/>
    <n v="0.19800000000000001"/>
    <n v="9.2999999999999999E-2"/>
    <n v="2.1230000000000002"/>
    <n v="3.4000000000000002E-2"/>
  </r>
  <r>
    <x v="4"/>
    <x v="22"/>
    <n v="6.4000000000000001E-2"/>
    <n v="8.3000000000000004E-2"/>
    <n v="0.77500000000000002"/>
    <n v="0.438"/>
  </r>
  <r>
    <x v="4"/>
    <x v="23"/>
    <n v="9.2999999999999999E-2"/>
    <n v="9.1999999999999998E-2"/>
    <n v="1.014"/>
    <n v="0.311"/>
  </r>
  <r>
    <x v="4"/>
    <x v="24"/>
    <n v="6.6000000000000003E-2"/>
    <n v="0.1"/>
    <n v="0.65900000000000003"/>
    <n v="0.51"/>
  </r>
  <r>
    <x v="4"/>
    <x v="25"/>
    <n v="-0.28499999999999998"/>
    <n v="0.21099999999999999"/>
    <n v="-1.3480000000000001"/>
    <n v="0.17799999999999999"/>
  </r>
  <r>
    <x v="4"/>
    <x v="26"/>
    <n v="-2.5999999999999999E-2"/>
    <n v="0.156"/>
    <n v="-0.16800000000000001"/>
    <n v="0.86599999999999999"/>
  </r>
  <r>
    <x v="4"/>
    <x v="27"/>
    <n v="5.5E-2"/>
    <n v="0.187"/>
    <n v="0.29499999999999998"/>
    <n v="0.76800000000000002"/>
  </r>
  <r>
    <x v="4"/>
    <x v="28"/>
    <n v="7.0000000000000007E-2"/>
    <n v="0.216"/>
    <n v="0.32200000000000001"/>
    <n v="0.747"/>
  </r>
  <r>
    <x v="4"/>
    <x v="29"/>
    <n v="-4.9000000000000002E-2"/>
    <n v="0.187"/>
    <n v="-0.26300000000000001"/>
    <n v="0.79300000000000004"/>
  </r>
  <r>
    <x v="4"/>
    <x v="30"/>
    <n v="-1.9E-2"/>
    <n v="0.20300000000000001"/>
    <n v="-9.6000000000000002E-2"/>
    <n v="0.92400000000000004"/>
  </r>
  <r>
    <x v="4"/>
    <x v="31"/>
    <n v="7.0999999999999994E-2"/>
    <n v="0.17199999999999999"/>
    <n v="0.41199999999999998"/>
    <n v="0.68"/>
  </r>
  <r>
    <x v="4"/>
    <x v="32"/>
    <n v="5.6000000000000001E-2"/>
    <n v="0.182"/>
    <n v="0.308"/>
    <n v="0.75800000000000001"/>
  </r>
  <r>
    <x v="4"/>
    <x v="33"/>
    <n v="7.6999999999999999E-2"/>
    <n v="0.128"/>
    <n v="0.60199999999999998"/>
    <n v="0.54700000000000004"/>
  </r>
  <r>
    <x v="4"/>
    <x v="34"/>
    <n v="-0.61399999999999999"/>
    <n v="0.124"/>
    <n v="-4.9459999999999997"/>
    <n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46">
  <r>
    <x v="0"/>
    <x v="0"/>
    <x v="0"/>
    <n v="-0.70899999999999996"/>
    <n v="0.5"/>
    <n v="-1.4179999999999999"/>
    <n v="0.156"/>
  </r>
  <r>
    <x v="0"/>
    <x v="0"/>
    <x v="1"/>
    <n v="0.25"/>
    <n v="0.504"/>
    <n v="0.495"/>
    <n v="0.62"/>
  </r>
  <r>
    <x v="0"/>
    <x v="0"/>
    <x v="2"/>
    <n v="-0.248"/>
    <n v="0.66"/>
    <n v="-0.375"/>
    <n v="0.70799999999999996"/>
  </r>
  <r>
    <x v="0"/>
    <x v="0"/>
    <x v="3"/>
    <n v="0.35799999999999998"/>
    <n v="0.52600000000000002"/>
    <n v="0.68100000000000005"/>
    <n v="0.496"/>
  </r>
  <r>
    <x v="0"/>
    <x v="0"/>
    <x v="4"/>
    <n v="-0.41299999999999998"/>
    <n v="0.57599999999999996"/>
    <n v="-0.71599999999999997"/>
    <n v="0.47399999999999998"/>
  </r>
  <r>
    <x v="0"/>
    <x v="0"/>
    <x v="5"/>
    <n v="-4.8369999999999997"/>
    <n v="2.1219999999999999"/>
    <n v="-2.2799999999999998"/>
    <n v="2.3E-2"/>
  </r>
  <r>
    <x v="0"/>
    <x v="0"/>
    <x v="6"/>
    <n v="0.14399999999999999"/>
    <n v="0.20899999999999999"/>
    <n v="0.69"/>
    <n v="0.49"/>
  </r>
  <r>
    <x v="0"/>
    <x v="0"/>
    <x v="7"/>
    <n v="0.2"/>
    <n v="0.24399999999999999"/>
    <n v="0.82"/>
    <n v="0.41199999999999998"/>
  </r>
  <r>
    <x v="0"/>
    <x v="0"/>
    <x v="8"/>
    <n v="0.20899999999999999"/>
    <n v="0.35"/>
    <n v="0.59799999999999998"/>
    <n v="0.55000000000000004"/>
  </r>
  <r>
    <x v="0"/>
    <x v="0"/>
    <x v="9"/>
    <n v="-0.193"/>
    <n v="0.38"/>
    <n v="-0.50800000000000001"/>
    <n v="0.61099999999999999"/>
  </r>
  <r>
    <x v="0"/>
    <x v="0"/>
    <x v="10"/>
    <n v="0.28799999999999998"/>
    <n v="0.23899999999999999"/>
    <n v="1.204"/>
    <n v="0.22800000000000001"/>
  </r>
  <r>
    <x v="0"/>
    <x v="0"/>
    <x v="11"/>
    <n v="0.14599999999999999"/>
    <n v="0.223"/>
    <n v="0.65100000000000002"/>
    <n v="0.51500000000000001"/>
  </r>
  <r>
    <x v="0"/>
    <x v="0"/>
    <x v="12"/>
    <n v="-2.097"/>
    <n v="0.14099999999999999"/>
    <n v="-14.913"/>
    <n v="0"/>
  </r>
  <r>
    <x v="0"/>
    <x v="0"/>
    <x v="13"/>
    <n v="-0.52900000000000003"/>
    <n v="0.111"/>
    <n v="-4.7789999999999999"/>
    <n v="0"/>
  </r>
  <r>
    <x v="0"/>
    <x v="0"/>
    <x v="14"/>
    <n v="0.81200000000000006"/>
    <n v="0.32500000000000001"/>
    <n v="2.4950000000000001"/>
    <n v="1.2999999999999999E-2"/>
  </r>
  <r>
    <x v="0"/>
    <x v="0"/>
    <x v="15"/>
    <n v="-0.69299999999999995"/>
    <n v="0.217"/>
    <n v="-3.1880000000000002"/>
    <n v="1E-3"/>
  </r>
  <r>
    <x v="0"/>
    <x v="0"/>
    <x v="16"/>
    <n v="0.433"/>
    <n v="0.185"/>
    <n v="2.335"/>
    <n v="0.02"/>
  </r>
  <r>
    <x v="0"/>
    <x v="0"/>
    <x v="17"/>
    <n v="-0.16700000000000001"/>
    <n v="0.31"/>
    <n v="-0.53800000000000003"/>
    <n v="0.59099999999999997"/>
  </r>
  <r>
    <x v="0"/>
    <x v="0"/>
    <x v="18"/>
    <n v="0.21199999999999999"/>
    <n v="0.28899999999999998"/>
    <n v="0.73399999999999999"/>
    <n v="0.46300000000000002"/>
  </r>
  <r>
    <x v="0"/>
    <x v="0"/>
    <x v="19"/>
    <n v="1.2889999999999999"/>
    <n v="0.57799999999999996"/>
    <n v="2.23"/>
    <n v="2.5999999999999999E-2"/>
  </r>
  <r>
    <x v="0"/>
    <x v="0"/>
    <x v="20"/>
    <n v="-5.5970000000000004"/>
    <n v="1.7410000000000001"/>
    <n v="-3.214"/>
    <n v="1E-3"/>
  </r>
  <r>
    <x v="0"/>
    <x v="0"/>
    <x v="21"/>
    <n v="4.0869999999999997"/>
    <n v="5.008"/>
    <n v="0.81599999999999995"/>
    <n v="0.41399999999999998"/>
  </r>
  <r>
    <x v="0"/>
    <x v="0"/>
    <x v="22"/>
    <n v="1.6579999999999999"/>
    <n v="0.23499999999999999"/>
    <n v="7.0519999999999996"/>
    <n v="0"/>
  </r>
  <r>
    <x v="0"/>
    <x v="0"/>
    <x v="23"/>
    <n v="0.32"/>
    <n v="0.373"/>
    <n v="0.85899999999999999"/>
    <n v="0.39"/>
  </r>
  <r>
    <x v="0"/>
    <x v="0"/>
    <x v="24"/>
    <n v="0.70799999999999996"/>
    <n v="0.35399999999999998"/>
    <n v="1.9990000000000001"/>
    <n v="4.5999999999999999E-2"/>
  </r>
  <r>
    <x v="0"/>
    <x v="0"/>
    <x v="25"/>
    <n v="0.189"/>
    <n v="0.24399999999999999"/>
    <n v="0.77500000000000002"/>
    <n v="0.439"/>
  </r>
  <r>
    <x v="0"/>
    <x v="0"/>
    <x v="26"/>
    <n v="-8.5000000000000006E-2"/>
    <n v="0.246"/>
    <n v="-0.34499999999999997"/>
    <n v="0.73"/>
  </r>
  <r>
    <x v="0"/>
    <x v="0"/>
    <x v="27"/>
    <n v="5.6000000000000001E-2"/>
    <n v="0.29399999999999998"/>
    <n v="0.191"/>
    <n v="0.84899999999999998"/>
  </r>
  <r>
    <x v="0"/>
    <x v="0"/>
    <x v="28"/>
    <n v="-0.23300000000000001"/>
    <n v="0.252"/>
    <n v="-0.92500000000000004"/>
    <n v="0.35499999999999998"/>
  </r>
  <r>
    <x v="0"/>
    <x v="0"/>
    <x v="29"/>
    <n v="-5.1999999999999998E-2"/>
    <n v="0.21099999999999999"/>
    <n v="-0.248"/>
    <n v="0.80400000000000005"/>
  </r>
  <r>
    <x v="0"/>
    <x v="0"/>
    <x v="30"/>
    <n v="0.20899999999999999"/>
    <n v="0.16200000000000001"/>
    <n v="1.288"/>
    <n v="0.19800000000000001"/>
  </r>
  <r>
    <x v="0"/>
    <x v="0"/>
    <x v="31"/>
    <n v="-0.497"/>
    <n v="0.184"/>
    <n v="-2.702"/>
    <n v="7.0000000000000001E-3"/>
  </r>
  <r>
    <x v="0"/>
    <x v="0"/>
    <x v="32"/>
    <n v="-0.187"/>
    <n v="0.121"/>
    <n v="-1.552"/>
    <n v="0.121"/>
  </r>
  <r>
    <x v="0"/>
    <x v="0"/>
    <x v="33"/>
    <n v="-0.58299999999999996"/>
    <n v="0.126"/>
    <n v="-4.625"/>
    <n v="0"/>
  </r>
  <r>
    <x v="0"/>
    <x v="0"/>
    <x v="34"/>
    <n v="-0.32400000000000001"/>
    <n v="0.16600000000000001"/>
    <n v="-1.954"/>
    <n v="5.0999999999999997E-2"/>
  </r>
  <r>
    <x v="0"/>
    <x v="0"/>
    <x v="35"/>
    <n v="-0.10299999999999999"/>
    <n v="0.121"/>
    <n v="-0.85699999999999998"/>
    <n v="0.39100000000000001"/>
  </r>
  <r>
    <x v="0"/>
    <x v="0"/>
    <x v="36"/>
    <n v="0.94599999999999995"/>
    <n v="0.20100000000000001"/>
    <n v="4.6959999999999997"/>
    <n v="0"/>
  </r>
  <r>
    <x v="0"/>
    <x v="0"/>
    <x v="37"/>
    <n v="0.115"/>
    <n v="0.20699999999999999"/>
    <n v="0.55600000000000005"/>
    <n v="0.57799999999999996"/>
  </r>
  <r>
    <x v="0"/>
    <x v="0"/>
    <x v="38"/>
    <n v="-16.292999999999999"/>
    <n v="6.585"/>
    <n v="-2.4740000000000002"/>
    <n v="1.2999999999999999E-2"/>
  </r>
  <r>
    <x v="0"/>
    <x v="1"/>
    <x v="0"/>
    <n v="-1.3320000000000001"/>
    <n v="0.34599999999999997"/>
    <n v="-3.847"/>
    <n v="0"/>
  </r>
  <r>
    <x v="0"/>
    <x v="1"/>
    <x v="1"/>
    <n v="-2.1459999999999999"/>
    <n v="0.37"/>
    <n v="-5.7939999999999996"/>
    <n v="0"/>
  </r>
  <r>
    <x v="0"/>
    <x v="1"/>
    <x v="2"/>
    <n v="-2.5449999999999999"/>
    <n v="0.82299999999999995"/>
    <n v="-3.093"/>
    <n v="2E-3"/>
  </r>
  <r>
    <x v="0"/>
    <x v="1"/>
    <x v="3"/>
    <n v="-1.232"/>
    <n v="0.40799999999999997"/>
    <n v="-3.0190000000000001"/>
    <n v="3.0000000000000001E-3"/>
  </r>
  <r>
    <x v="0"/>
    <x v="1"/>
    <x v="4"/>
    <n v="-1.794"/>
    <n v="0.57099999999999995"/>
    <n v="-3.14"/>
    <n v="2E-3"/>
  </r>
  <r>
    <x v="0"/>
    <x v="1"/>
    <x v="5"/>
    <n v="-0.29599999999999999"/>
    <n v="0.17100000000000001"/>
    <n v="-1.7310000000000001"/>
    <n v="8.3000000000000004E-2"/>
  </r>
  <r>
    <x v="0"/>
    <x v="1"/>
    <x v="6"/>
    <n v="-0.372"/>
    <n v="0.23"/>
    <n v="-1.6220000000000001"/>
    <n v="0.105"/>
  </r>
  <r>
    <x v="0"/>
    <x v="1"/>
    <x v="7"/>
    <n v="-0.249"/>
    <n v="0.28299999999999997"/>
    <n v="-0.88"/>
    <n v="0.379"/>
  </r>
  <r>
    <x v="0"/>
    <x v="1"/>
    <x v="8"/>
    <n v="0.312"/>
    <n v="0.439"/>
    <n v="0.71"/>
    <n v="0.47699999999999998"/>
  </r>
  <r>
    <x v="0"/>
    <x v="1"/>
    <x v="9"/>
    <n v="-0.31"/>
    <n v="0.54800000000000004"/>
    <n v="-0.56499999999999995"/>
    <n v="0.57199999999999995"/>
  </r>
  <r>
    <x v="0"/>
    <x v="1"/>
    <x v="10"/>
    <n v="0.215"/>
    <n v="0.246"/>
    <n v="0.872"/>
    <n v="0.38300000000000001"/>
  </r>
  <r>
    <x v="0"/>
    <x v="1"/>
    <x v="11"/>
    <n v="4.0000000000000001E-3"/>
    <n v="0.20100000000000001"/>
    <n v="2.1999999999999999E-2"/>
    <n v="0.98199999999999998"/>
  </r>
  <r>
    <x v="0"/>
    <x v="1"/>
    <x v="12"/>
    <n v="-1.548"/>
    <n v="0.18"/>
    <n v="-8.6170000000000009"/>
    <n v="0"/>
  </r>
  <r>
    <x v="0"/>
    <x v="1"/>
    <x v="13"/>
    <n v="0.42899999999999999"/>
    <n v="0.111"/>
    <n v="3.8759999999999999"/>
    <n v="0"/>
  </r>
  <r>
    <x v="0"/>
    <x v="1"/>
    <x v="14"/>
    <n v="2.198"/>
    <n v="0.42599999999999999"/>
    <n v="5.1580000000000004"/>
    <n v="0"/>
  </r>
  <r>
    <x v="0"/>
    <x v="1"/>
    <x v="15"/>
    <n v="-0.98099999999999998"/>
    <n v="0.20499999999999999"/>
    <n v="-4.7880000000000003"/>
    <n v="0"/>
  </r>
  <r>
    <x v="0"/>
    <x v="1"/>
    <x v="16"/>
    <n v="-0.78100000000000003"/>
    <n v="0.23799999999999999"/>
    <n v="-3.2850000000000001"/>
    <n v="1E-3"/>
  </r>
  <r>
    <x v="0"/>
    <x v="1"/>
    <x v="17"/>
    <n v="0.64400000000000002"/>
    <n v="0.27400000000000002"/>
    <n v="2.347"/>
    <n v="1.9E-2"/>
  </r>
  <r>
    <x v="0"/>
    <x v="1"/>
    <x v="18"/>
    <n v="0.252"/>
    <n v="0.31"/>
    <n v="0.81399999999999995"/>
    <n v="0.41599999999999998"/>
  </r>
  <r>
    <x v="0"/>
    <x v="1"/>
    <x v="19"/>
    <n v="0.45400000000000001"/>
    <n v="0.621"/>
    <n v="0.73099999999999998"/>
    <n v="0.46500000000000002"/>
  </r>
  <r>
    <x v="0"/>
    <x v="1"/>
    <x v="20"/>
    <n v="-5.8570000000000002"/>
    <n v="1.7310000000000001"/>
    <n v="-3.3820000000000001"/>
    <n v="1E-3"/>
  </r>
  <r>
    <x v="0"/>
    <x v="1"/>
    <x v="21"/>
    <n v="10.134"/>
    <n v="8.8460000000000001"/>
    <n v="1.1459999999999999"/>
    <n v="0.252"/>
  </r>
  <r>
    <x v="0"/>
    <x v="1"/>
    <x v="22"/>
    <n v="0.66500000000000004"/>
    <n v="0.28999999999999998"/>
    <n v="2.29"/>
    <n v="2.1999999999999999E-2"/>
  </r>
  <r>
    <x v="0"/>
    <x v="1"/>
    <x v="23"/>
    <n v="-0.54700000000000004"/>
    <n v="0.313"/>
    <n v="-1.7509999999999999"/>
    <n v="0.08"/>
  </r>
  <r>
    <x v="0"/>
    <x v="1"/>
    <x v="24"/>
    <n v="0.19500000000000001"/>
    <n v="0.33700000000000002"/>
    <n v="0.57799999999999996"/>
    <n v="0.56299999999999994"/>
  </r>
  <r>
    <x v="0"/>
    <x v="1"/>
    <x v="25"/>
    <n v="0.191"/>
    <n v="0.38800000000000001"/>
    <n v="0.49099999999999999"/>
    <n v="0.623"/>
  </r>
  <r>
    <x v="0"/>
    <x v="1"/>
    <x v="26"/>
    <n v="-0.372"/>
    <n v="0.39900000000000002"/>
    <n v="-0.93200000000000005"/>
    <n v="0.35099999999999998"/>
  </r>
  <r>
    <x v="0"/>
    <x v="1"/>
    <x v="27"/>
    <n v="4.3999999999999997E-2"/>
    <n v="0.44800000000000001"/>
    <n v="9.8000000000000004E-2"/>
    <n v="0.92200000000000004"/>
  </r>
  <r>
    <x v="0"/>
    <x v="1"/>
    <x v="28"/>
    <n v="0.28999999999999998"/>
    <n v="0.40500000000000003"/>
    <n v="0.71499999999999997"/>
    <n v="0.47499999999999998"/>
  </r>
  <r>
    <x v="0"/>
    <x v="1"/>
    <x v="29"/>
    <n v="-0.33800000000000002"/>
    <n v="0.29099999999999998"/>
    <n v="-1.165"/>
    <n v="0.24399999999999999"/>
  </r>
  <r>
    <x v="0"/>
    <x v="1"/>
    <x v="30"/>
    <n v="-0.20100000000000001"/>
    <n v="0.17"/>
    <n v="-1.1779999999999999"/>
    <n v="0.23899999999999999"/>
  </r>
  <r>
    <x v="0"/>
    <x v="1"/>
    <x v="31"/>
    <n v="-0.159"/>
    <n v="0.245"/>
    <n v="-0.64900000000000002"/>
    <n v="0.51600000000000001"/>
  </r>
  <r>
    <x v="0"/>
    <x v="1"/>
    <x v="32"/>
    <n v="0.02"/>
    <n v="0.156"/>
    <n v="0.13"/>
    <n v="0.89700000000000002"/>
  </r>
  <r>
    <x v="0"/>
    <x v="1"/>
    <x v="33"/>
    <n v="-0.13300000000000001"/>
    <n v="0.154"/>
    <n v="-0.86099999999999999"/>
    <n v="0.38900000000000001"/>
  </r>
  <r>
    <x v="0"/>
    <x v="1"/>
    <x v="34"/>
    <n v="-0.16700000000000001"/>
    <n v="0.17100000000000001"/>
    <n v="-0.97599999999999998"/>
    <n v="0.32900000000000001"/>
  </r>
  <r>
    <x v="0"/>
    <x v="1"/>
    <x v="35"/>
    <n v="0.28899999999999998"/>
    <n v="0.158"/>
    <n v="1.8340000000000001"/>
    <n v="6.7000000000000004E-2"/>
  </r>
  <r>
    <x v="0"/>
    <x v="1"/>
    <x v="36"/>
    <n v="-3.2000000000000001E-2"/>
    <n v="0.17100000000000001"/>
    <n v="-0.187"/>
    <n v="0.85199999999999998"/>
  </r>
  <r>
    <x v="0"/>
    <x v="1"/>
    <x v="37"/>
    <n v="0.218"/>
    <n v="0.19800000000000001"/>
    <n v="1.099"/>
    <n v="0.27200000000000002"/>
  </r>
  <r>
    <x v="0"/>
    <x v="1"/>
    <x v="38"/>
    <n v="-23.599"/>
    <n v="9.7620000000000005"/>
    <n v="-2.4169999999999998"/>
    <n v="1.6E-2"/>
  </r>
  <r>
    <x v="0"/>
    <x v="2"/>
    <x v="0"/>
    <n v="-1.76"/>
    <n v="0.30499999999999999"/>
    <n v="-5.7720000000000002"/>
    <n v="0"/>
  </r>
  <r>
    <x v="0"/>
    <x v="2"/>
    <x v="1"/>
    <n v="-2.298"/>
    <n v="0.29399999999999998"/>
    <n v="-7.8070000000000004"/>
    <n v="0"/>
  </r>
  <r>
    <x v="0"/>
    <x v="2"/>
    <x v="2"/>
    <n v="-1.6839999999999999"/>
    <n v="0.50600000000000001"/>
    <n v="-3.3260000000000001"/>
    <n v="1E-3"/>
  </r>
  <r>
    <x v="0"/>
    <x v="2"/>
    <x v="3"/>
    <n v="-1.256"/>
    <n v="0.32400000000000001"/>
    <n v="-3.8719999999999999"/>
    <n v="0"/>
  </r>
  <r>
    <x v="0"/>
    <x v="2"/>
    <x v="4"/>
    <n v="-2.3380000000000001"/>
    <n v="0.42"/>
    <n v="-5.57"/>
    <n v="0"/>
  </r>
  <r>
    <x v="0"/>
    <x v="2"/>
    <x v="5"/>
    <n v="-0.84199999999999997"/>
    <n v="0.13900000000000001"/>
    <n v="-6.0640000000000001"/>
    <n v="0"/>
  </r>
  <r>
    <x v="0"/>
    <x v="2"/>
    <x v="6"/>
    <n v="0.83399999999999996"/>
    <n v="0.22600000000000001"/>
    <n v="3.6989999999999998"/>
    <n v="0"/>
  </r>
  <r>
    <x v="0"/>
    <x v="2"/>
    <x v="7"/>
    <n v="0.77700000000000002"/>
    <n v="0.25600000000000001"/>
    <n v="3.032"/>
    <n v="2E-3"/>
  </r>
  <r>
    <x v="0"/>
    <x v="2"/>
    <x v="8"/>
    <n v="0.878"/>
    <n v="0.33700000000000002"/>
    <n v="2.601"/>
    <n v="8.9999999999999993E-3"/>
  </r>
  <r>
    <x v="0"/>
    <x v="2"/>
    <x v="9"/>
    <n v="0.39900000000000002"/>
    <n v="0.39100000000000001"/>
    <n v="1.022"/>
    <n v="0.307"/>
  </r>
  <r>
    <x v="0"/>
    <x v="2"/>
    <x v="10"/>
    <n v="1.5409999999999999"/>
    <n v="0.255"/>
    <n v="6.0449999999999999"/>
    <n v="0"/>
  </r>
  <r>
    <x v="0"/>
    <x v="2"/>
    <x v="11"/>
    <n v="0.91500000000000004"/>
    <n v="0.246"/>
    <n v="3.7189999999999999"/>
    <n v="0"/>
  </r>
  <r>
    <x v="0"/>
    <x v="2"/>
    <x v="12"/>
    <n v="-1.403"/>
    <n v="0.124"/>
    <n v="-11.284000000000001"/>
    <n v="0"/>
  </r>
  <r>
    <x v="0"/>
    <x v="2"/>
    <x v="13"/>
    <n v="-0.41499999999999998"/>
    <n v="8.7999999999999995E-2"/>
    <n v="-4.7060000000000004"/>
    <n v="0"/>
  </r>
  <r>
    <x v="0"/>
    <x v="2"/>
    <x v="14"/>
    <n v="0.82599999999999996"/>
    <n v="0.33200000000000002"/>
    <n v="2.4910000000000001"/>
    <n v="1.2999999999999999E-2"/>
  </r>
  <r>
    <x v="0"/>
    <x v="2"/>
    <x v="15"/>
    <n v="0.247"/>
    <n v="0.19600000000000001"/>
    <n v="1.2589999999999999"/>
    <n v="0.20799999999999999"/>
  </r>
  <r>
    <x v="0"/>
    <x v="2"/>
    <x v="16"/>
    <n v="-0.59899999999999998"/>
    <n v="0.19700000000000001"/>
    <n v="-3.0339999999999998"/>
    <n v="2E-3"/>
  </r>
  <r>
    <x v="0"/>
    <x v="2"/>
    <x v="17"/>
    <n v="0.93"/>
    <n v="0.183"/>
    <n v="5.0919999999999996"/>
    <n v="0"/>
  </r>
  <r>
    <x v="0"/>
    <x v="2"/>
    <x v="18"/>
    <n v="1.01"/>
    <n v="0.20200000000000001"/>
    <n v="5.0049999999999999"/>
    <n v="0"/>
  </r>
  <r>
    <x v="0"/>
    <x v="2"/>
    <x v="19"/>
    <n v="1.077"/>
    <n v="0.36499999999999999"/>
    <n v="2.952"/>
    <n v="3.0000000000000001E-3"/>
  </r>
  <r>
    <x v="0"/>
    <x v="2"/>
    <x v="20"/>
    <n v="-3.6"/>
    <n v="1.79"/>
    <n v="-2.0110000000000001"/>
    <n v="4.3999999999999997E-2"/>
  </r>
  <r>
    <x v="0"/>
    <x v="2"/>
    <x v="21"/>
    <n v="31.661000000000001"/>
    <n v="4.6609999999999996"/>
    <n v="6.7930000000000001"/>
    <n v="0"/>
  </r>
  <r>
    <x v="0"/>
    <x v="2"/>
    <x v="22"/>
    <n v="0.29599999999999999"/>
    <n v="0.151"/>
    <n v="1.9630000000000001"/>
    <n v="0.05"/>
  </r>
  <r>
    <x v="0"/>
    <x v="2"/>
    <x v="23"/>
    <n v="7.0999999999999994E-2"/>
    <n v="0.25"/>
    <n v="0.28499999999999998"/>
    <n v="0.77600000000000002"/>
  </r>
  <r>
    <x v="0"/>
    <x v="2"/>
    <x v="24"/>
    <n v="0.751"/>
    <n v="0.25"/>
    <n v="3.0009999999999999"/>
    <n v="3.0000000000000001E-3"/>
  </r>
  <r>
    <x v="0"/>
    <x v="2"/>
    <x v="25"/>
    <n v="0.124"/>
    <n v="0.24"/>
    <n v="0.51600000000000001"/>
    <n v="0.60599999999999998"/>
  </r>
  <r>
    <x v="0"/>
    <x v="2"/>
    <x v="26"/>
    <n v="0.152"/>
    <n v="0.218"/>
    <n v="0.7"/>
    <n v="0.48399999999999999"/>
  </r>
  <r>
    <x v="0"/>
    <x v="2"/>
    <x v="27"/>
    <n v="0.153"/>
    <n v="0.252"/>
    <n v="0.60799999999999998"/>
    <n v="0.54300000000000004"/>
  </r>
  <r>
    <x v="0"/>
    <x v="2"/>
    <x v="28"/>
    <n v="-0.39700000000000002"/>
    <n v="0.20599999999999999"/>
    <n v="-1.921"/>
    <n v="5.5E-2"/>
  </r>
  <r>
    <x v="0"/>
    <x v="2"/>
    <x v="29"/>
    <n v="0.17100000000000001"/>
    <n v="0.19400000000000001"/>
    <n v="0.88"/>
    <n v="0.379"/>
  </r>
  <r>
    <x v="0"/>
    <x v="2"/>
    <x v="30"/>
    <n v="0.186"/>
    <n v="0.14499999999999999"/>
    <n v="1.284"/>
    <n v="0.19900000000000001"/>
  </r>
  <r>
    <x v="0"/>
    <x v="2"/>
    <x v="31"/>
    <n v="0"/>
    <n v="0.17899999999999999"/>
    <n v="-2E-3"/>
    <n v="0.999"/>
  </r>
  <r>
    <x v="0"/>
    <x v="2"/>
    <x v="32"/>
    <n v="-0.157"/>
    <n v="0.109"/>
    <n v="-1.446"/>
    <n v="0.14799999999999999"/>
  </r>
  <r>
    <x v="0"/>
    <x v="2"/>
    <x v="33"/>
    <n v="-0.39100000000000001"/>
    <n v="0.11"/>
    <n v="-3.5569999999999999"/>
    <n v="0"/>
  </r>
  <r>
    <x v="0"/>
    <x v="2"/>
    <x v="34"/>
    <n v="-0.40699999999999997"/>
    <n v="0.14399999999999999"/>
    <n v="-2.827"/>
    <n v="5.0000000000000001E-3"/>
  </r>
  <r>
    <x v="0"/>
    <x v="2"/>
    <x v="35"/>
    <n v="-0.19500000000000001"/>
    <n v="0.106"/>
    <n v="-1.84"/>
    <n v="6.6000000000000003E-2"/>
  </r>
  <r>
    <x v="0"/>
    <x v="2"/>
    <x v="36"/>
    <n v="0.38"/>
    <n v="0.14499999999999999"/>
    <n v="2.6320000000000001"/>
    <n v="8.0000000000000002E-3"/>
  </r>
  <r>
    <x v="0"/>
    <x v="2"/>
    <x v="37"/>
    <n v="0.64400000000000002"/>
    <n v="0.189"/>
    <n v="3.411"/>
    <n v="1E-3"/>
  </r>
  <r>
    <x v="0"/>
    <x v="2"/>
    <x v="38"/>
    <n v="-13.544"/>
    <n v="6.3730000000000002"/>
    <n v="-2.125"/>
    <n v="3.4000000000000002E-2"/>
  </r>
  <r>
    <x v="0"/>
    <x v="3"/>
    <x v="0"/>
    <n v="-0.371"/>
    <n v="0.38300000000000001"/>
    <n v="-0.96799999999999997"/>
    <n v="0.33300000000000002"/>
  </r>
  <r>
    <x v="0"/>
    <x v="3"/>
    <x v="1"/>
    <n v="-0.57199999999999995"/>
    <n v="0.39"/>
    <n v="-1.4650000000000001"/>
    <n v="0.14299999999999999"/>
  </r>
  <r>
    <x v="0"/>
    <x v="3"/>
    <x v="2"/>
    <n v="0.312"/>
    <n v="0.54800000000000004"/>
    <n v="0.56999999999999995"/>
    <n v="0.56899999999999995"/>
  </r>
  <r>
    <x v="0"/>
    <x v="3"/>
    <x v="3"/>
    <n v="-0.496"/>
    <n v="0.437"/>
    <n v="-1.137"/>
    <n v="0.25600000000000001"/>
  </r>
  <r>
    <x v="0"/>
    <x v="3"/>
    <x v="4"/>
    <n v="-0.93400000000000005"/>
    <n v="0.48399999999999999"/>
    <n v="-1.9319999999999999"/>
    <n v="5.2999999999999999E-2"/>
  </r>
  <r>
    <x v="0"/>
    <x v="3"/>
    <x v="5"/>
    <n v="-1.4690000000000001"/>
    <n v="0.151"/>
    <n v="-9.7159999999999993"/>
    <n v="0"/>
  </r>
  <r>
    <x v="0"/>
    <x v="3"/>
    <x v="6"/>
    <n v="-5.5E-2"/>
    <n v="0.19400000000000001"/>
    <n v="-0.28299999999999997"/>
    <n v="0.77700000000000002"/>
  </r>
  <r>
    <x v="0"/>
    <x v="3"/>
    <x v="7"/>
    <n v="-0.10100000000000001"/>
    <n v="0.23599999999999999"/>
    <n v="-0.42599999999999999"/>
    <n v="0.67"/>
  </r>
  <r>
    <x v="0"/>
    <x v="3"/>
    <x v="8"/>
    <n v="0.159"/>
    <n v="0.33300000000000002"/>
    <n v="0.47799999999999998"/>
    <n v="0.63200000000000001"/>
  </r>
  <r>
    <x v="0"/>
    <x v="3"/>
    <x v="9"/>
    <n v="-1.101"/>
    <n v="0.5"/>
    <n v="-2.2040000000000002"/>
    <n v="2.7E-2"/>
  </r>
  <r>
    <x v="0"/>
    <x v="3"/>
    <x v="10"/>
    <n v="0.52100000000000002"/>
    <n v="0.21099999999999999"/>
    <n v="2.464"/>
    <n v="1.4E-2"/>
  </r>
  <r>
    <x v="0"/>
    <x v="3"/>
    <x v="11"/>
    <n v="0.317"/>
    <n v="0.19400000000000001"/>
    <n v="1.637"/>
    <n v="0.10199999999999999"/>
  </r>
  <r>
    <x v="0"/>
    <x v="3"/>
    <x v="12"/>
    <n v="-2.2120000000000002"/>
    <n v="0.13200000000000001"/>
    <n v="-16.707000000000001"/>
    <n v="0"/>
  </r>
  <r>
    <x v="0"/>
    <x v="3"/>
    <x v="13"/>
    <n v="-0.76700000000000002"/>
    <n v="0.109"/>
    <n v="-7.0449999999999999"/>
    <n v="0"/>
  </r>
  <r>
    <x v="0"/>
    <x v="3"/>
    <x v="14"/>
    <n v="0.495"/>
    <n v="0.33100000000000002"/>
    <n v="1.4970000000000001"/>
    <n v="0.13400000000000001"/>
  </r>
  <r>
    <x v="0"/>
    <x v="3"/>
    <x v="15"/>
    <n v="-0.36"/>
    <n v="0.185"/>
    <n v="-1.9410000000000001"/>
    <n v="5.1999999999999998E-2"/>
  </r>
  <r>
    <x v="0"/>
    <x v="3"/>
    <x v="16"/>
    <n v="0.13700000000000001"/>
    <n v="0.17299999999999999"/>
    <n v="0.79300000000000004"/>
    <n v="0.42799999999999999"/>
  </r>
  <r>
    <x v="0"/>
    <x v="3"/>
    <x v="17"/>
    <n v="0.154"/>
    <n v="0.24199999999999999"/>
    <n v="0.63800000000000001"/>
    <n v="0.52300000000000002"/>
  </r>
  <r>
    <x v="0"/>
    <x v="3"/>
    <x v="18"/>
    <n v="0.47599999999999998"/>
    <n v="0.245"/>
    <n v="1.946"/>
    <n v="5.1999999999999998E-2"/>
  </r>
  <r>
    <x v="0"/>
    <x v="3"/>
    <x v="19"/>
    <n v="0.96"/>
    <n v="0.436"/>
    <n v="2.202"/>
    <n v="2.8000000000000001E-2"/>
  </r>
  <r>
    <x v="0"/>
    <x v="3"/>
    <x v="20"/>
    <n v="-5.1420000000000003"/>
    <n v="1.76"/>
    <n v="-2.9209999999999998"/>
    <n v="3.0000000000000001E-3"/>
  </r>
  <r>
    <x v="0"/>
    <x v="3"/>
    <x v="21"/>
    <n v="-26.068999999999999"/>
    <n v="5.2629999999999999"/>
    <n v="-4.9530000000000003"/>
    <n v="0"/>
  </r>
  <r>
    <x v="0"/>
    <x v="3"/>
    <x v="22"/>
    <n v="-1.6E-2"/>
    <n v="0.16700000000000001"/>
    <n v="-9.4E-2"/>
    <n v="0.92500000000000004"/>
  </r>
  <r>
    <x v="0"/>
    <x v="3"/>
    <x v="23"/>
    <n v="-0.317"/>
    <n v="0.23899999999999999"/>
    <n v="-1.327"/>
    <n v="0.184"/>
  </r>
  <r>
    <x v="0"/>
    <x v="3"/>
    <x v="24"/>
    <n v="0.34300000000000003"/>
    <n v="0.248"/>
    <n v="1.383"/>
    <n v="0.16700000000000001"/>
  </r>
  <r>
    <x v="0"/>
    <x v="3"/>
    <x v="25"/>
    <n v="-4.2000000000000003E-2"/>
    <n v="0.246"/>
    <n v="-0.17100000000000001"/>
    <n v="0.86399999999999999"/>
  </r>
  <r>
    <x v="0"/>
    <x v="3"/>
    <x v="26"/>
    <n v="0.13900000000000001"/>
    <n v="0.22900000000000001"/>
    <n v="0.60899999999999999"/>
    <n v="0.54200000000000004"/>
  </r>
  <r>
    <x v="0"/>
    <x v="3"/>
    <x v="27"/>
    <n v="0.113"/>
    <n v="0.26200000000000001"/>
    <n v="0.43099999999999999"/>
    <n v="0.66600000000000004"/>
  </r>
  <r>
    <x v="0"/>
    <x v="3"/>
    <x v="28"/>
    <n v="0.54300000000000004"/>
    <n v="0.23300000000000001"/>
    <n v="2.335"/>
    <n v="0.02"/>
  </r>
  <r>
    <x v="0"/>
    <x v="3"/>
    <x v="29"/>
    <n v="0.04"/>
    <n v="0.19900000000000001"/>
    <n v="0.20100000000000001"/>
    <n v="0.84099999999999997"/>
  </r>
  <r>
    <x v="0"/>
    <x v="3"/>
    <x v="30"/>
    <n v="0.27800000000000002"/>
    <n v="0.13700000000000001"/>
    <n v="2.028"/>
    <n v="4.2999999999999997E-2"/>
  </r>
  <r>
    <x v="0"/>
    <x v="3"/>
    <x v="31"/>
    <n v="-0.77800000000000002"/>
    <n v="0.159"/>
    <n v="-4.8849999999999998"/>
    <n v="0"/>
  </r>
  <r>
    <x v="0"/>
    <x v="3"/>
    <x v="32"/>
    <n v="-0.157"/>
    <n v="0.115"/>
    <n v="-1.371"/>
    <n v="0.17"/>
  </r>
  <r>
    <x v="0"/>
    <x v="3"/>
    <x v="33"/>
    <n v="-0.73"/>
    <n v="0.11799999999999999"/>
    <n v="-6.1820000000000004"/>
    <n v="0"/>
  </r>
  <r>
    <x v="0"/>
    <x v="3"/>
    <x v="34"/>
    <n v="-0.34499999999999997"/>
    <n v="0.152"/>
    <n v="-2.2719999999999998"/>
    <n v="2.3E-2"/>
  </r>
  <r>
    <x v="0"/>
    <x v="3"/>
    <x v="35"/>
    <n v="-0.24199999999999999"/>
    <n v="0.113"/>
    <n v="-2.13"/>
    <n v="3.3000000000000002E-2"/>
  </r>
  <r>
    <x v="0"/>
    <x v="3"/>
    <x v="36"/>
    <n v="0.49"/>
    <n v="0.14599999999999999"/>
    <n v="3.3479999999999999"/>
    <n v="1E-3"/>
  </r>
  <r>
    <x v="0"/>
    <x v="3"/>
    <x v="37"/>
    <n v="0.86"/>
    <n v="0.17699999999999999"/>
    <n v="4.8600000000000003"/>
    <n v="0"/>
  </r>
  <r>
    <x v="0"/>
    <x v="3"/>
    <x v="38"/>
    <n v="-12.577"/>
    <n v="7.7830000000000004"/>
    <n v="-1.6160000000000001"/>
    <n v="0.106"/>
  </r>
  <r>
    <x v="0"/>
    <x v="4"/>
    <x v="0"/>
    <n v="-0.24199999999999999"/>
    <n v="0.27600000000000002"/>
    <n v="-0.879"/>
    <n v="0.38"/>
  </r>
  <r>
    <x v="0"/>
    <x v="4"/>
    <x v="1"/>
    <n v="-1.387"/>
    <n v="0.27700000000000002"/>
    <n v="-5.0140000000000002"/>
    <n v="0"/>
  </r>
  <r>
    <x v="0"/>
    <x v="4"/>
    <x v="2"/>
    <n v="-1.399"/>
    <n v="0.53200000000000003"/>
    <n v="-2.629"/>
    <n v="8.9999999999999993E-3"/>
  </r>
  <r>
    <x v="0"/>
    <x v="4"/>
    <x v="3"/>
    <n v="-0.67"/>
    <n v="0.29699999999999999"/>
    <n v="-2.254"/>
    <n v="2.4E-2"/>
  </r>
  <r>
    <x v="0"/>
    <x v="4"/>
    <x v="4"/>
    <n v="-1.5740000000000001"/>
    <n v="0.371"/>
    <n v="-4.2389999999999999"/>
    <n v="0"/>
  </r>
  <r>
    <x v="0"/>
    <x v="4"/>
    <x v="5"/>
    <n v="0.38400000000000001"/>
    <n v="8.8999999999999996E-2"/>
    <n v="4.3170000000000002"/>
    <n v="0"/>
  </r>
  <r>
    <x v="0"/>
    <x v="4"/>
    <x v="6"/>
    <n v="0.14199999999999999"/>
    <n v="0.14000000000000001"/>
    <n v="1.0109999999999999"/>
    <n v="0.312"/>
  </r>
  <r>
    <x v="0"/>
    <x v="4"/>
    <x v="7"/>
    <n v="0.16500000000000001"/>
    <n v="0.17599999999999999"/>
    <n v="0.93700000000000006"/>
    <n v="0.34899999999999998"/>
  </r>
  <r>
    <x v="0"/>
    <x v="4"/>
    <x v="8"/>
    <n v="0.48699999999999999"/>
    <n v="0.26600000000000001"/>
    <n v="1.83"/>
    <n v="6.7000000000000004E-2"/>
  </r>
  <r>
    <x v="0"/>
    <x v="4"/>
    <x v="9"/>
    <n v="-6.2E-2"/>
    <n v="0.29899999999999999"/>
    <n v="-0.20899999999999999"/>
    <n v="0.83499999999999996"/>
  </r>
  <r>
    <x v="0"/>
    <x v="4"/>
    <x v="10"/>
    <n v="0.747"/>
    <n v="0.15"/>
    <n v="4.97"/>
    <n v="0"/>
  </r>
  <r>
    <x v="0"/>
    <x v="4"/>
    <x v="11"/>
    <n v="0.503"/>
    <n v="0.13"/>
    <n v="3.8780000000000001"/>
    <n v="0"/>
  </r>
  <r>
    <x v="0"/>
    <x v="4"/>
    <x v="12"/>
    <n v="-0.75800000000000001"/>
    <n v="0.114"/>
    <n v="-6.6589999999999998"/>
    <n v="0"/>
  </r>
  <r>
    <x v="0"/>
    <x v="4"/>
    <x v="13"/>
    <n v="0.22600000000000001"/>
    <n v="6.8000000000000005E-2"/>
    <n v="3.3370000000000002"/>
    <n v="1E-3"/>
  </r>
  <r>
    <x v="0"/>
    <x v="4"/>
    <x v="14"/>
    <n v="0.124"/>
    <n v="0.221"/>
    <n v="0.55900000000000005"/>
    <n v="0.57599999999999996"/>
  </r>
  <r>
    <x v="0"/>
    <x v="4"/>
    <x v="15"/>
    <n v="-0.48799999999999999"/>
    <n v="0.125"/>
    <n v="-3.907"/>
    <n v="0"/>
  </r>
  <r>
    <x v="0"/>
    <x v="4"/>
    <x v="16"/>
    <n v="-0.495"/>
    <n v="0.13700000000000001"/>
    <n v="-3.605"/>
    <n v="0"/>
  </r>
  <r>
    <x v="0"/>
    <x v="4"/>
    <x v="17"/>
    <n v="1.151"/>
    <n v="0.13200000000000001"/>
    <n v="8.7029999999999994"/>
    <n v="0"/>
  </r>
  <r>
    <x v="0"/>
    <x v="4"/>
    <x v="18"/>
    <n v="1.4279999999999999"/>
    <n v="0.13"/>
    <n v="10.97"/>
    <n v="0"/>
  </r>
  <r>
    <x v="0"/>
    <x v="4"/>
    <x v="19"/>
    <n v="0.73399999999999999"/>
    <n v="0.25800000000000001"/>
    <n v="2.85"/>
    <n v="4.0000000000000001E-3"/>
  </r>
  <r>
    <x v="0"/>
    <x v="4"/>
    <x v="20"/>
    <n v="-0.38300000000000001"/>
    <n v="2.2130000000000001"/>
    <n v="-0.17299999999999999"/>
    <n v="0.86199999999999999"/>
  </r>
  <r>
    <x v="0"/>
    <x v="4"/>
    <x v="21"/>
    <n v="31.021000000000001"/>
    <n v="3.3279999999999998"/>
    <n v="9.3209999999999997"/>
    <n v="0"/>
  </r>
  <r>
    <x v="0"/>
    <x v="4"/>
    <x v="22"/>
    <n v="7.4999999999999997E-2"/>
    <n v="0.129"/>
    <n v="0.58399999999999996"/>
    <n v="0.55900000000000005"/>
  </r>
  <r>
    <x v="0"/>
    <x v="4"/>
    <x v="23"/>
    <n v="7.6999999999999999E-2"/>
    <n v="0.17100000000000001"/>
    <n v="0.45300000000000001"/>
    <n v="0.65100000000000002"/>
  </r>
  <r>
    <x v="0"/>
    <x v="4"/>
    <x v="24"/>
    <n v="3.5999999999999997E-2"/>
    <n v="0.17899999999999999"/>
    <n v="0.20300000000000001"/>
    <n v="0.83899999999999997"/>
  </r>
  <r>
    <x v="0"/>
    <x v="4"/>
    <x v="25"/>
    <n v="2.5000000000000001E-2"/>
    <n v="0.20699999999999999"/>
    <n v="0.121"/>
    <n v="0.90300000000000002"/>
  </r>
  <r>
    <x v="0"/>
    <x v="4"/>
    <x v="26"/>
    <n v="7.1999999999999995E-2"/>
    <n v="0.19"/>
    <n v="0.377"/>
    <n v="0.70599999999999996"/>
  </r>
  <r>
    <x v="0"/>
    <x v="4"/>
    <x v="27"/>
    <n v="9.9000000000000005E-2"/>
    <n v="0.219"/>
    <n v="0.45100000000000001"/>
    <n v="0.65200000000000002"/>
  </r>
  <r>
    <x v="0"/>
    <x v="4"/>
    <x v="28"/>
    <n v="-0.115"/>
    <n v="0.187"/>
    <n v="-0.61599999999999999"/>
    <n v="0.53800000000000003"/>
  </r>
  <r>
    <x v="0"/>
    <x v="4"/>
    <x v="29"/>
    <n v="-2.3E-2"/>
    <n v="0.159"/>
    <n v="-0.14499999999999999"/>
    <n v="0.88500000000000001"/>
  </r>
  <r>
    <x v="0"/>
    <x v="4"/>
    <x v="30"/>
    <n v="1.7999999999999999E-2"/>
    <n v="9.5000000000000001E-2"/>
    <n v="0.19400000000000001"/>
    <n v="0.84599999999999997"/>
  </r>
  <r>
    <x v="0"/>
    <x v="4"/>
    <x v="31"/>
    <n v="-0.1"/>
    <n v="0.12"/>
    <n v="-0.83599999999999997"/>
    <n v="0.40300000000000002"/>
  </r>
  <r>
    <x v="0"/>
    <x v="4"/>
    <x v="32"/>
    <n v="0.01"/>
    <n v="8.2000000000000003E-2"/>
    <n v="0.122"/>
    <n v="0.90300000000000002"/>
  </r>
  <r>
    <x v="0"/>
    <x v="4"/>
    <x v="33"/>
    <n v="1.6E-2"/>
    <n v="8.3000000000000004E-2"/>
    <n v="0.188"/>
    <n v="0.85099999999999998"/>
  </r>
  <r>
    <x v="0"/>
    <x v="4"/>
    <x v="34"/>
    <n v="0.13"/>
    <n v="9.5000000000000001E-2"/>
    <n v="1.367"/>
    <n v="0.17199999999999999"/>
  </r>
  <r>
    <x v="0"/>
    <x v="4"/>
    <x v="35"/>
    <n v="7.4999999999999997E-2"/>
    <n v="8.3000000000000004E-2"/>
    <n v="0.90100000000000002"/>
    <n v="0.36699999999999999"/>
  </r>
  <r>
    <x v="0"/>
    <x v="4"/>
    <x v="36"/>
    <n v="-8.9999999999999993E-3"/>
    <n v="9.1999999999999998E-2"/>
    <n v="-0.10199999999999999"/>
    <n v="0.91900000000000004"/>
  </r>
  <r>
    <x v="0"/>
    <x v="4"/>
    <x v="37"/>
    <n v="4.8000000000000001E-2"/>
    <n v="0.10100000000000001"/>
    <n v="0.47599999999999998"/>
    <n v="0.63400000000000001"/>
  </r>
  <r>
    <x v="0"/>
    <x v="4"/>
    <x v="38"/>
    <n v="-3.9889999999999999"/>
    <n v="4.4080000000000004"/>
    <n v="-0.90500000000000003"/>
    <n v="0.36599999999999999"/>
  </r>
  <r>
    <x v="0"/>
    <x v="5"/>
    <x v="39"/>
    <n v="5.15"/>
    <n v="1.895"/>
    <n v="2.718"/>
    <n v="7.0000000000000001E-3"/>
  </r>
  <r>
    <x v="0"/>
    <x v="5"/>
    <x v="40"/>
    <n v="5.3810000000000002"/>
    <n v="1.861"/>
    <n v="2.8919999999999999"/>
    <n v="4.0000000000000001E-3"/>
  </r>
  <r>
    <x v="0"/>
    <x v="5"/>
    <x v="41"/>
    <n v="1.9350000000000001"/>
    <n v="1.8740000000000001"/>
    <n v="1.0329999999999999"/>
    <n v="0.30199999999999999"/>
  </r>
  <r>
    <x v="0"/>
    <x v="5"/>
    <x v="42"/>
    <n v="8.4629999999999992"/>
    <n v="1.841"/>
    <n v="4.5970000000000004"/>
    <n v="0"/>
  </r>
  <r>
    <x v="0"/>
    <x v="5"/>
    <x v="43"/>
    <n v="-1.236"/>
    <n v="2.25"/>
    <n v="-0.54900000000000004"/>
    <n v="0.58299999999999996"/>
  </r>
  <r>
    <x v="1"/>
    <x v="0"/>
    <x v="0"/>
    <n v="-0.78500000000000003"/>
    <n v="0.33800000000000002"/>
    <n v="-2.3250000000000002"/>
    <n v="0.02"/>
  </r>
  <r>
    <x v="1"/>
    <x v="0"/>
    <x v="1"/>
    <n v="-0.30199999999999999"/>
    <n v="0.32800000000000001"/>
    <n v="-0.92100000000000004"/>
    <n v="0.35699999999999998"/>
  </r>
  <r>
    <x v="1"/>
    <x v="0"/>
    <x v="2"/>
    <n v="0.81799999999999995"/>
    <n v="0.47"/>
    <n v="1.7410000000000001"/>
    <n v="8.2000000000000003E-2"/>
  </r>
  <r>
    <x v="1"/>
    <x v="0"/>
    <x v="3"/>
    <n v="-0.125"/>
    <n v="0.35499999999999998"/>
    <n v="-0.35399999999999998"/>
    <n v="0.72399999999999998"/>
  </r>
  <r>
    <x v="1"/>
    <x v="0"/>
    <x v="4"/>
    <n v="-0.67500000000000004"/>
    <n v="0.40799999999999997"/>
    <n v="-1.655"/>
    <n v="9.8000000000000004E-2"/>
  </r>
  <r>
    <x v="1"/>
    <x v="1"/>
    <x v="0"/>
    <n v="-0.76200000000000001"/>
    <n v="0.30399999999999999"/>
    <n v="-2.508"/>
    <n v="1.2E-2"/>
  </r>
  <r>
    <x v="1"/>
    <x v="1"/>
    <x v="1"/>
    <n v="-2.3140000000000001"/>
    <n v="0.32200000000000001"/>
    <n v="-7.1950000000000003"/>
    <n v="0"/>
  </r>
  <r>
    <x v="1"/>
    <x v="1"/>
    <x v="2"/>
    <n v="-0.70399999999999996"/>
    <n v="0.60499999999999998"/>
    <n v="-1.165"/>
    <n v="0.24399999999999999"/>
  </r>
  <r>
    <x v="1"/>
    <x v="1"/>
    <x v="3"/>
    <n v="-1.282"/>
    <n v="0.36399999999999999"/>
    <n v="-3.5179999999999998"/>
    <n v="0"/>
  </r>
  <r>
    <x v="1"/>
    <x v="1"/>
    <x v="4"/>
    <n v="-1.909"/>
    <n v="0.498"/>
    <n v="-3.8340000000000001"/>
    <n v="0"/>
  </r>
  <r>
    <x v="1"/>
    <x v="2"/>
    <x v="0"/>
    <n v="-2.2389999999999999"/>
    <n v="0.23899999999999999"/>
    <n v="-9.3629999999999995"/>
    <n v="0"/>
  </r>
  <r>
    <x v="1"/>
    <x v="2"/>
    <x v="1"/>
    <n v="-1.8480000000000001"/>
    <n v="0.22600000000000001"/>
    <n v="-8.1880000000000006"/>
    <n v="0"/>
  </r>
  <r>
    <x v="1"/>
    <x v="2"/>
    <x v="2"/>
    <n v="-0.77200000000000002"/>
    <n v="0.40699999999999997"/>
    <n v="-1.8959999999999999"/>
    <n v="5.8000000000000003E-2"/>
  </r>
  <r>
    <x v="1"/>
    <x v="2"/>
    <x v="3"/>
    <n v="-1.0229999999999999"/>
    <n v="0.249"/>
    <n v="-4.1050000000000004"/>
    <n v="0"/>
  </r>
  <r>
    <x v="1"/>
    <x v="2"/>
    <x v="4"/>
    <n v="-2.3090000000000002"/>
    <n v="0.34"/>
    <n v="-6.7869999999999999"/>
    <n v="0"/>
  </r>
  <r>
    <x v="1"/>
    <x v="3"/>
    <x v="0"/>
    <n v="-0.26600000000000001"/>
    <n v="0.29699999999999999"/>
    <n v="-0.89400000000000002"/>
    <n v="0.371"/>
  </r>
  <r>
    <x v="1"/>
    <x v="3"/>
    <x v="1"/>
    <n v="-0.91100000000000003"/>
    <n v="0.29599999999999999"/>
    <n v="-3.0750000000000002"/>
    <n v="2E-3"/>
  </r>
  <r>
    <x v="1"/>
    <x v="3"/>
    <x v="2"/>
    <n v="0.71199999999999997"/>
    <n v="0.442"/>
    <n v="1.613"/>
    <n v="0.107"/>
  </r>
  <r>
    <x v="1"/>
    <x v="3"/>
    <x v="3"/>
    <n v="-1.115"/>
    <n v="0.35"/>
    <n v="-3.1840000000000002"/>
    <n v="1E-3"/>
  </r>
  <r>
    <x v="1"/>
    <x v="3"/>
    <x v="4"/>
    <n v="-0.86899999999999999"/>
    <n v="0.377"/>
    <n v="-2.3050000000000002"/>
    <n v="2.1000000000000001E-2"/>
  </r>
  <r>
    <x v="1"/>
    <x v="4"/>
    <x v="0"/>
    <n v="-0.249"/>
    <n v="0.254"/>
    <n v="-0.97799999999999998"/>
    <n v="0.32800000000000001"/>
  </r>
  <r>
    <x v="1"/>
    <x v="4"/>
    <x v="1"/>
    <n v="-0.96899999999999997"/>
    <n v="0.254"/>
    <n v="-3.8220000000000001"/>
    <n v="0"/>
  </r>
  <r>
    <x v="1"/>
    <x v="4"/>
    <x v="2"/>
    <n v="-0.66400000000000003"/>
    <n v="0.47899999999999998"/>
    <n v="-1.3839999999999999"/>
    <n v="0.16600000000000001"/>
  </r>
  <r>
    <x v="1"/>
    <x v="4"/>
    <x v="3"/>
    <n v="-0.246"/>
    <n v="0.27400000000000002"/>
    <n v="-0.89800000000000002"/>
    <n v="0.36899999999999999"/>
  </r>
  <r>
    <x v="1"/>
    <x v="4"/>
    <x v="4"/>
    <n v="-1.26"/>
    <n v="0.33300000000000002"/>
    <n v="-3.7890000000000001"/>
    <n v="0"/>
  </r>
  <r>
    <x v="1"/>
    <x v="5"/>
    <x v="39"/>
    <n v="-0.57199999999999995"/>
    <n v="0.32300000000000001"/>
    <n v="-1.772"/>
    <n v="7.5999999999999998E-2"/>
  </r>
  <r>
    <x v="1"/>
    <x v="5"/>
    <x v="40"/>
    <n v="-0.56100000000000005"/>
    <n v="0.29099999999999998"/>
    <n v="-1.9279999999999999"/>
    <n v="5.3999999999999999E-2"/>
  </r>
  <r>
    <x v="1"/>
    <x v="5"/>
    <x v="41"/>
    <n v="1.2230000000000001"/>
    <n v="0.218"/>
    <n v="5.6120000000000001"/>
    <n v="0"/>
  </r>
  <r>
    <x v="1"/>
    <x v="5"/>
    <x v="42"/>
    <n v="-0.307"/>
    <n v="0.28799999999999998"/>
    <n v="-1.0620000000000001"/>
    <n v="0.28799999999999998"/>
  </r>
  <r>
    <x v="1"/>
    <x v="5"/>
    <x v="43"/>
    <n v="0.29599999999999999"/>
    <n v="0.248"/>
    <n v="1.1950000000000001"/>
    <n v="0.23200000000000001"/>
  </r>
  <r>
    <x v="2"/>
    <x v="0"/>
    <x v="0"/>
    <n v="-1.0349999999999999"/>
    <n v="0.36199999999999999"/>
    <n v="-2.863"/>
    <n v="4.0000000000000001E-3"/>
  </r>
  <r>
    <x v="2"/>
    <x v="0"/>
    <x v="1"/>
    <n v="-0.249"/>
    <n v="0.36799999999999999"/>
    <n v="-0.67600000000000005"/>
    <n v="0.499"/>
  </r>
  <r>
    <x v="2"/>
    <x v="0"/>
    <x v="2"/>
    <n v="-0.109"/>
    <n v="0.56299999999999994"/>
    <n v="-0.19400000000000001"/>
    <n v="0.84599999999999997"/>
  </r>
  <r>
    <x v="2"/>
    <x v="0"/>
    <x v="3"/>
    <n v="-2.1999999999999999E-2"/>
    <n v="0.39100000000000001"/>
    <n v="-5.5E-2"/>
    <n v="0.95599999999999996"/>
  </r>
  <r>
    <x v="2"/>
    <x v="0"/>
    <x v="4"/>
    <n v="-0.85199999999999998"/>
    <n v="0.45300000000000001"/>
    <n v="-1.8819999999999999"/>
    <n v="0.06"/>
  </r>
  <r>
    <x v="2"/>
    <x v="0"/>
    <x v="6"/>
    <n v="1E-3"/>
    <n v="0.18"/>
    <n v="4.0000000000000001E-3"/>
    <n v="0.997"/>
  </r>
  <r>
    <x v="2"/>
    <x v="0"/>
    <x v="7"/>
    <n v="2.8000000000000001E-2"/>
    <n v="0.21299999999999999"/>
    <n v="0.129"/>
    <n v="0.89700000000000002"/>
  </r>
  <r>
    <x v="2"/>
    <x v="0"/>
    <x v="8"/>
    <n v="2.5000000000000001E-2"/>
    <n v="0.33600000000000002"/>
    <n v="7.2999999999999995E-2"/>
    <n v="0.94199999999999995"/>
  </r>
  <r>
    <x v="2"/>
    <x v="0"/>
    <x v="9"/>
    <n v="-0.21199999999999999"/>
    <n v="0.33400000000000002"/>
    <n v="-0.63600000000000001"/>
    <n v="0.52500000000000002"/>
  </r>
  <r>
    <x v="2"/>
    <x v="0"/>
    <x v="10"/>
    <n v="0.86399999999999999"/>
    <n v="0.216"/>
    <n v="3.9969999999999999"/>
    <n v="0"/>
  </r>
  <r>
    <x v="2"/>
    <x v="0"/>
    <x v="11"/>
    <n v="0.47899999999999998"/>
    <n v="0.19700000000000001"/>
    <n v="2.4289999999999998"/>
    <n v="1.4999999999999999E-2"/>
  </r>
  <r>
    <x v="2"/>
    <x v="0"/>
    <x v="12"/>
    <n v="-2.9159999999999999"/>
    <n v="0.13300000000000001"/>
    <n v="-21.856000000000002"/>
    <n v="0"/>
  </r>
  <r>
    <x v="2"/>
    <x v="0"/>
    <x v="13"/>
    <n v="-0.89700000000000002"/>
    <n v="0.113"/>
    <n v="-7.9219999999999997"/>
    <n v="0"/>
  </r>
  <r>
    <x v="2"/>
    <x v="0"/>
    <x v="14"/>
    <n v="0.128"/>
    <n v="0.105"/>
    <n v="1.2150000000000001"/>
    <n v="0.224"/>
  </r>
  <r>
    <x v="2"/>
    <x v="0"/>
    <x v="15"/>
    <n v="-0.48899999999999999"/>
    <n v="0.193"/>
    <n v="-2.532"/>
    <n v="1.0999999999999999E-2"/>
  </r>
  <r>
    <x v="2"/>
    <x v="0"/>
    <x v="16"/>
    <n v="0.16400000000000001"/>
    <n v="0.154"/>
    <n v="1.0640000000000001"/>
    <n v="0.28699999999999998"/>
  </r>
  <r>
    <x v="2"/>
    <x v="0"/>
    <x v="17"/>
    <n v="-0.42199999999999999"/>
    <n v="0.29199999999999998"/>
    <n v="-1.444"/>
    <n v="0.14899999999999999"/>
  </r>
  <r>
    <x v="2"/>
    <x v="0"/>
    <x v="18"/>
    <n v="0.16400000000000001"/>
    <n v="0.25800000000000001"/>
    <n v="0.63800000000000001"/>
    <n v="0.52400000000000002"/>
  </r>
  <r>
    <x v="2"/>
    <x v="0"/>
    <x v="19"/>
    <n v="0.56899999999999995"/>
    <n v="0.46700000000000003"/>
    <n v="1.22"/>
    <n v="0.223"/>
  </r>
  <r>
    <x v="2"/>
    <x v="0"/>
    <x v="20"/>
    <n v="-6.9409999999999998"/>
    <n v="2.2530000000000001"/>
    <n v="-3.08"/>
    <n v="2E-3"/>
  </r>
  <r>
    <x v="2"/>
    <x v="0"/>
    <x v="21"/>
    <n v="1.86"/>
    <n v="3.3559999999999999"/>
    <n v="0.55400000000000005"/>
    <n v="0.57899999999999996"/>
  </r>
  <r>
    <x v="2"/>
    <x v="1"/>
    <x v="0"/>
    <n v="-1.359"/>
    <n v="0.32800000000000001"/>
    <n v="-4.1379999999999999"/>
    <n v="0"/>
  </r>
  <r>
    <x v="2"/>
    <x v="1"/>
    <x v="1"/>
    <n v="-2.1070000000000002"/>
    <n v="0.35499999999999998"/>
    <n v="-5.9420000000000002"/>
    <n v="0"/>
  </r>
  <r>
    <x v="2"/>
    <x v="1"/>
    <x v="2"/>
    <n v="-2.2290000000000001"/>
    <n v="0.77600000000000002"/>
    <n v="-2.8730000000000002"/>
    <n v="4.0000000000000001E-3"/>
  </r>
  <r>
    <x v="2"/>
    <x v="1"/>
    <x v="3"/>
    <n v="-1.234"/>
    <n v="0.39200000000000002"/>
    <n v="-3.1480000000000001"/>
    <n v="2E-3"/>
  </r>
  <r>
    <x v="2"/>
    <x v="1"/>
    <x v="4"/>
    <n v="-1.7529999999999999"/>
    <n v="0.53100000000000003"/>
    <n v="-3.3029999999999999"/>
    <n v="1E-3"/>
  </r>
  <r>
    <x v="2"/>
    <x v="1"/>
    <x v="6"/>
    <n v="-0.36699999999999999"/>
    <n v="0.224"/>
    <n v="-1.6419999999999999"/>
    <n v="0.10100000000000001"/>
  </r>
  <r>
    <x v="2"/>
    <x v="1"/>
    <x v="7"/>
    <n v="-0.29799999999999999"/>
    <n v="0.27800000000000002"/>
    <n v="-1.073"/>
    <n v="0.28299999999999997"/>
  </r>
  <r>
    <x v="2"/>
    <x v="1"/>
    <x v="8"/>
    <n v="0.28000000000000003"/>
    <n v="0.439"/>
    <n v="0.63800000000000001"/>
    <n v="0.52300000000000002"/>
  </r>
  <r>
    <x v="2"/>
    <x v="1"/>
    <x v="9"/>
    <n v="-0.28299999999999997"/>
    <n v="0.501"/>
    <n v="-0.56499999999999995"/>
    <n v="0.57199999999999995"/>
  </r>
  <r>
    <x v="2"/>
    <x v="1"/>
    <x v="10"/>
    <n v="0.11600000000000001"/>
    <n v="0.23"/>
    <n v="0.50600000000000001"/>
    <n v="0.61299999999999999"/>
  </r>
  <r>
    <x v="2"/>
    <x v="1"/>
    <x v="11"/>
    <n v="-0.11"/>
    <n v="0.192"/>
    <n v="-0.57499999999999996"/>
    <n v="0.56499999999999995"/>
  </r>
  <r>
    <x v="2"/>
    <x v="1"/>
    <x v="12"/>
    <n v="-1.625"/>
    <n v="0.17"/>
    <n v="-9.5540000000000003"/>
    <n v="0"/>
  </r>
  <r>
    <x v="2"/>
    <x v="1"/>
    <x v="13"/>
    <n v="0.37"/>
    <n v="0.104"/>
    <n v="3.5619999999999998"/>
    <n v="0"/>
  </r>
  <r>
    <x v="2"/>
    <x v="1"/>
    <x v="14"/>
    <n v="1.2230000000000001"/>
    <n v="0.16700000000000001"/>
    <n v="7.3150000000000004"/>
    <n v="0"/>
  </r>
  <r>
    <x v="2"/>
    <x v="1"/>
    <x v="15"/>
    <n v="-0.97799999999999998"/>
    <n v="0.19800000000000001"/>
    <n v="-4.9359999999999999"/>
    <n v="0"/>
  </r>
  <r>
    <x v="2"/>
    <x v="1"/>
    <x v="16"/>
    <n v="-0.79500000000000004"/>
    <n v="0.24"/>
    <n v="-3.3159999999999998"/>
    <n v="1E-3"/>
  </r>
  <r>
    <x v="2"/>
    <x v="1"/>
    <x v="17"/>
    <n v="0.56100000000000005"/>
    <n v="0.26700000000000002"/>
    <n v="2.105"/>
    <n v="3.5000000000000003E-2"/>
  </r>
  <r>
    <x v="2"/>
    <x v="1"/>
    <x v="18"/>
    <n v="0.307"/>
    <n v="0.28999999999999998"/>
    <n v="1.0589999999999999"/>
    <n v="0.28999999999999998"/>
  </r>
  <r>
    <x v="2"/>
    <x v="1"/>
    <x v="19"/>
    <n v="0.27600000000000002"/>
    <n v="0.61399999999999999"/>
    <n v="0.45"/>
    <n v="0.65300000000000002"/>
  </r>
  <r>
    <x v="2"/>
    <x v="1"/>
    <x v="20"/>
    <n v="-6.3"/>
    <n v="2.2400000000000002"/>
    <n v="-2.8130000000000002"/>
    <n v="5.0000000000000001E-3"/>
  </r>
  <r>
    <x v="2"/>
    <x v="1"/>
    <x v="21"/>
    <n v="-5.8719999999999999"/>
    <n v="4.3940000000000001"/>
    <n v="-1.3360000000000001"/>
    <n v="0.18099999999999999"/>
  </r>
  <r>
    <x v="2"/>
    <x v="2"/>
    <x v="0"/>
    <n v="-1.8049999999999999"/>
    <n v="0.27200000000000002"/>
    <n v="-6.6369999999999996"/>
    <n v="0"/>
  </r>
  <r>
    <x v="2"/>
    <x v="2"/>
    <x v="1"/>
    <n v="-2.3980000000000001"/>
    <n v="0.26600000000000001"/>
    <n v="-9.0079999999999991"/>
    <n v="0"/>
  </r>
  <r>
    <x v="2"/>
    <x v="2"/>
    <x v="2"/>
    <n v="-1.4890000000000001"/>
    <n v="0.48799999999999999"/>
    <n v="-3.0510000000000002"/>
    <n v="2E-3"/>
  </r>
  <r>
    <x v="2"/>
    <x v="2"/>
    <x v="3"/>
    <n v="-1.3240000000000001"/>
    <n v="0.29099999999999998"/>
    <n v="-4.5490000000000004"/>
    <n v="0"/>
  </r>
  <r>
    <x v="2"/>
    <x v="2"/>
    <x v="4"/>
    <n v="-2.544"/>
    <n v="0.38900000000000001"/>
    <n v="-6.5359999999999996"/>
    <n v="0"/>
  </r>
  <r>
    <x v="2"/>
    <x v="2"/>
    <x v="6"/>
    <n v="0.88"/>
    <n v="0.20699999999999999"/>
    <n v="4.2480000000000002"/>
    <n v="0"/>
  </r>
  <r>
    <x v="2"/>
    <x v="2"/>
    <x v="7"/>
    <n v="0.72199999999999998"/>
    <n v="0.23599999999999999"/>
    <n v="3.0569999999999999"/>
    <n v="2E-3"/>
  </r>
  <r>
    <x v="2"/>
    <x v="2"/>
    <x v="8"/>
    <n v="0.91"/>
    <n v="0.33200000000000002"/>
    <n v="2.7410000000000001"/>
    <n v="6.0000000000000001E-3"/>
  </r>
  <r>
    <x v="2"/>
    <x v="2"/>
    <x v="9"/>
    <n v="0.373"/>
    <n v="0.38400000000000001"/>
    <n v="0.97299999999999998"/>
    <n v="0.33100000000000002"/>
  </r>
  <r>
    <x v="2"/>
    <x v="2"/>
    <x v="10"/>
    <n v="2.1309999999999998"/>
    <n v="0.25900000000000001"/>
    <n v="8.2219999999999995"/>
    <n v="0"/>
  </r>
  <r>
    <x v="2"/>
    <x v="2"/>
    <x v="11"/>
    <n v="1.2909999999999999"/>
    <n v="0.252"/>
    <n v="5.1150000000000002"/>
    <n v="0"/>
  </r>
  <r>
    <x v="2"/>
    <x v="2"/>
    <x v="12"/>
    <n v="-1.9219999999999999"/>
    <n v="0.11700000000000001"/>
    <n v="-16.481999999999999"/>
    <n v="0"/>
  </r>
  <r>
    <x v="2"/>
    <x v="2"/>
    <x v="13"/>
    <n v="-0.59399999999999997"/>
    <n v="8.1000000000000003E-2"/>
    <n v="-7.3040000000000003"/>
    <n v="0"/>
  </r>
  <r>
    <x v="2"/>
    <x v="2"/>
    <x v="14"/>
    <n v="0.16200000000000001"/>
    <n v="9.7000000000000003E-2"/>
    <n v="1.67"/>
    <n v="9.5000000000000001E-2"/>
  </r>
  <r>
    <x v="2"/>
    <x v="2"/>
    <x v="15"/>
    <n v="0.35399999999999998"/>
    <n v="0.183"/>
    <n v="1.9330000000000001"/>
    <n v="5.2999999999999999E-2"/>
  </r>
  <r>
    <x v="2"/>
    <x v="2"/>
    <x v="16"/>
    <n v="-0.77900000000000003"/>
    <n v="0.186"/>
    <n v="-4.1890000000000001"/>
    <n v="0"/>
  </r>
  <r>
    <x v="2"/>
    <x v="2"/>
    <x v="17"/>
    <n v="0.65"/>
    <n v="0.16400000000000001"/>
    <n v="3.9660000000000002"/>
    <n v="0"/>
  </r>
  <r>
    <x v="2"/>
    <x v="2"/>
    <x v="18"/>
    <n v="0.84499999999999997"/>
    <n v="0.17299999999999999"/>
    <n v="4.899"/>
    <n v="0"/>
  </r>
  <r>
    <x v="2"/>
    <x v="2"/>
    <x v="19"/>
    <n v="0.47699999999999998"/>
    <n v="0.35599999999999998"/>
    <n v="1.3420000000000001"/>
    <n v="0.18"/>
  </r>
  <r>
    <x v="2"/>
    <x v="2"/>
    <x v="20"/>
    <n v="-4.5890000000000004"/>
    <n v="2.278"/>
    <n v="-2.0150000000000001"/>
    <n v="4.3999999999999997E-2"/>
  </r>
  <r>
    <x v="2"/>
    <x v="2"/>
    <x v="21"/>
    <n v="30.202000000000002"/>
    <n v="3.117"/>
    <n v="9.6910000000000007"/>
    <n v="0"/>
  </r>
  <r>
    <x v="2"/>
    <x v="3"/>
    <x v="0"/>
    <n v="-0.38100000000000001"/>
    <n v="0.33300000000000002"/>
    <n v="-1.145"/>
    <n v="0.252"/>
  </r>
  <r>
    <x v="2"/>
    <x v="3"/>
    <x v="1"/>
    <n v="-0.65100000000000002"/>
    <n v="0.34100000000000003"/>
    <n v="-1.9119999999999999"/>
    <n v="5.6000000000000001E-2"/>
  </r>
  <r>
    <x v="2"/>
    <x v="3"/>
    <x v="2"/>
    <n v="0.50600000000000001"/>
    <n v="0.53500000000000003"/>
    <n v="0.94499999999999995"/>
    <n v="0.34499999999999997"/>
  </r>
  <r>
    <x v="2"/>
    <x v="3"/>
    <x v="3"/>
    <n v="-0.59899999999999998"/>
    <n v="0.38800000000000001"/>
    <n v="-1.5429999999999999"/>
    <n v="0.123"/>
  </r>
  <r>
    <x v="2"/>
    <x v="3"/>
    <x v="4"/>
    <n v="-1.0589999999999999"/>
    <n v="0.42799999999999999"/>
    <n v="-2.4729999999999999"/>
    <n v="1.2999999999999999E-2"/>
  </r>
  <r>
    <x v="2"/>
    <x v="3"/>
    <x v="6"/>
    <n v="4.2000000000000003E-2"/>
    <n v="0.17199999999999999"/>
    <n v="0.246"/>
    <n v="0.80500000000000005"/>
  </r>
  <r>
    <x v="2"/>
    <x v="3"/>
    <x v="7"/>
    <n v="-0.184"/>
    <n v="0.21199999999999999"/>
    <n v="-0.86899999999999999"/>
    <n v="0.38500000000000001"/>
  </r>
  <r>
    <x v="2"/>
    <x v="3"/>
    <x v="8"/>
    <n v="0.214"/>
    <n v="0.32600000000000001"/>
    <n v="0.65600000000000003"/>
    <n v="0.51200000000000001"/>
  </r>
  <r>
    <x v="2"/>
    <x v="3"/>
    <x v="9"/>
    <n v="-1.083"/>
    <n v="0.44600000000000001"/>
    <n v="-2.427"/>
    <n v="1.4999999999999999E-2"/>
  </r>
  <r>
    <x v="2"/>
    <x v="3"/>
    <x v="10"/>
    <n v="1.03"/>
    <n v="0.19700000000000001"/>
    <n v="5.2190000000000003"/>
    <n v="0"/>
  </r>
  <r>
    <x v="2"/>
    <x v="3"/>
    <x v="11"/>
    <n v="0.57499999999999996"/>
    <n v="0.18"/>
    <n v="3.1909999999999998"/>
    <n v="1E-3"/>
  </r>
  <r>
    <x v="2"/>
    <x v="3"/>
    <x v="12"/>
    <n v="-2.718"/>
    <n v="0.123"/>
    <n v="-22.113"/>
    <n v="0"/>
  </r>
  <r>
    <x v="2"/>
    <x v="3"/>
    <x v="13"/>
    <n v="-0.94299999999999995"/>
    <n v="0.104"/>
    <n v="-9.0559999999999992"/>
    <n v="0"/>
  </r>
  <r>
    <x v="2"/>
    <x v="3"/>
    <x v="14"/>
    <n v="-0.17499999999999999"/>
    <n v="0.10299999999999999"/>
    <n v="-1.7010000000000001"/>
    <n v="8.8999999999999996E-2"/>
  </r>
  <r>
    <x v="2"/>
    <x v="3"/>
    <x v="15"/>
    <n v="-0.16300000000000001"/>
    <n v="0.16700000000000001"/>
    <n v="-0.97699999999999998"/>
    <n v="0.32900000000000001"/>
  </r>
  <r>
    <x v="2"/>
    <x v="3"/>
    <x v="16"/>
    <n v="-6.6000000000000003E-2"/>
    <n v="0.154"/>
    <n v="-0.43099999999999999"/>
    <n v="0.66600000000000004"/>
  </r>
  <r>
    <x v="2"/>
    <x v="3"/>
    <x v="17"/>
    <n v="-0.13400000000000001"/>
    <n v="0.22500000000000001"/>
    <n v="-0.59799999999999998"/>
    <n v="0.55000000000000004"/>
  </r>
  <r>
    <x v="2"/>
    <x v="3"/>
    <x v="18"/>
    <n v="0.41399999999999998"/>
    <n v="0.221"/>
    <n v="1.8720000000000001"/>
    <n v="6.0999999999999999E-2"/>
  </r>
  <r>
    <x v="2"/>
    <x v="3"/>
    <x v="19"/>
    <n v="0.52300000000000002"/>
    <n v="0.41599999999999998"/>
    <n v="1.2549999999999999"/>
    <n v="0.20899999999999999"/>
  </r>
  <r>
    <x v="2"/>
    <x v="3"/>
    <x v="20"/>
    <n v="-6.0919999999999996"/>
    <n v="2.2559999999999998"/>
    <n v="-2.7010000000000001"/>
    <n v="7.0000000000000001E-3"/>
  </r>
  <r>
    <x v="2"/>
    <x v="3"/>
    <x v="21"/>
    <n v="-24.66"/>
    <n v="3.9670000000000001"/>
    <n v="-6.2169999999999996"/>
    <n v="0"/>
  </r>
  <r>
    <x v="2"/>
    <x v="4"/>
    <x v="0"/>
    <n v="-0.23200000000000001"/>
    <n v="0.26800000000000002"/>
    <n v="-0.86399999999999999"/>
    <n v="0.38800000000000001"/>
  </r>
  <r>
    <x v="2"/>
    <x v="4"/>
    <x v="1"/>
    <n v="-1.355"/>
    <n v="0.27"/>
    <n v="-5.0170000000000003"/>
    <n v="0"/>
  </r>
  <r>
    <x v="2"/>
    <x v="4"/>
    <x v="2"/>
    <n v="-1.3129999999999999"/>
    <n v="0.52700000000000002"/>
    <n v="-2.492"/>
    <n v="1.2999999999999999E-2"/>
  </r>
  <r>
    <x v="2"/>
    <x v="4"/>
    <x v="3"/>
    <n v="-0.70099999999999996"/>
    <n v="0.29199999999999998"/>
    <n v="-2.4049999999999998"/>
    <n v="1.6E-2"/>
  </r>
  <r>
    <x v="2"/>
    <x v="4"/>
    <x v="4"/>
    <n v="-1.5189999999999999"/>
    <n v="0.36099999999999999"/>
    <n v="-4.2119999999999997"/>
    <n v="0"/>
  </r>
  <r>
    <x v="2"/>
    <x v="4"/>
    <x v="6"/>
    <n v="0.129"/>
    <n v="0.13800000000000001"/>
    <n v="0.93100000000000005"/>
    <n v="0.35199999999999998"/>
  </r>
  <r>
    <x v="2"/>
    <x v="4"/>
    <x v="7"/>
    <n v="0.25"/>
    <n v="0.17299999999999999"/>
    <n v="1.4490000000000001"/>
    <n v="0.14699999999999999"/>
  </r>
  <r>
    <x v="2"/>
    <x v="4"/>
    <x v="8"/>
    <n v="0.56200000000000006"/>
    <n v="0.26600000000000001"/>
    <n v="2.1139999999999999"/>
    <n v="3.5000000000000003E-2"/>
  </r>
  <r>
    <x v="2"/>
    <x v="4"/>
    <x v="9"/>
    <n v="-6.0000000000000001E-3"/>
    <n v="0.28999999999999998"/>
    <n v="-0.02"/>
    <n v="0.98399999999999999"/>
  </r>
  <r>
    <x v="2"/>
    <x v="4"/>
    <x v="10"/>
    <n v="0.67800000000000005"/>
    <n v="0.14399999999999999"/>
    <n v="4.6959999999999997"/>
    <n v="0"/>
  </r>
  <r>
    <x v="2"/>
    <x v="4"/>
    <x v="11"/>
    <n v="0.45"/>
    <n v="0.127"/>
    <n v="3.5470000000000002"/>
    <n v="0"/>
  </r>
  <r>
    <x v="2"/>
    <x v="4"/>
    <x v="12"/>
    <n v="-0.69199999999999995"/>
    <n v="0.11"/>
    <n v="-6.27"/>
    <n v="0"/>
  </r>
  <r>
    <x v="2"/>
    <x v="4"/>
    <x v="13"/>
    <n v="0.26100000000000001"/>
    <n v="6.5000000000000002E-2"/>
    <n v="4.0229999999999997"/>
    <n v="0"/>
  </r>
  <r>
    <x v="2"/>
    <x v="4"/>
    <x v="14"/>
    <n v="-1.7000000000000001E-2"/>
    <n v="7.9000000000000001E-2"/>
    <n v="-0.21099999999999999"/>
    <n v="0.83299999999999996"/>
  </r>
  <r>
    <x v="2"/>
    <x v="4"/>
    <x v="15"/>
    <n v="-0.48599999999999999"/>
    <n v="0.123"/>
    <n v="-3.944"/>
    <n v="0"/>
  </r>
  <r>
    <x v="2"/>
    <x v="4"/>
    <x v="16"/>
    <n v="-0.435"/>
    <n v="0.13400000000000001"/>
    <n v="-3.24"/>
    <n v="1E-3"/>
  </r>
  <r>
    <x v="2"/>
    <x v="4"/>
    <x v="17"/>
    <n v="1.224"/>
    <n v="0.127"/>
    <n v="9.6440000000000001"/>
    <n v="0"/>
  </r>
  <r>
    <x v="2"/>
    <x v="4"/>
    <x v="18"/>
    <n v="1.4910000000000001"/>
    <n v="0.123"/>
    <n v="12.138"/>
    <n v="0"/>
  </r>
  <r>
    <x v="2"/>
    <x v="4"/>
    <x v="19"/>
    <n v="0.75900000000000001"/>
    <n v="0.25800000000000001"/>
    <n v="2.94"/>
    <n v="3.0000000000000001E-3"/>
  </r>
  <r>
    <x v="2"/>
    <x v="4"/>
    <x v="20"/>
    <n v="0.32100000000000001"/>
    <n v="3.1989999999999998"/>
    <n v="0.1"/>
    <n v="0.92"/>
  </r>
  <r>
    <x v="2"/>
    <x v="4"/>
    <x v="21"/>
    <n v="27.698"/>
    <n v="2.4249999999999998"/>
    <n v="11.423999999999999"/>
    <n v="0"/>
  </r>
  <r>
    <x v="2"/>
    <x v="5"/>
    <x v="39"/>
    <n v="9.2729999999999997"/>
    <n v="2.3029999999999999"/>
    <n v="4.0259999999999998"/>
    <n v="0"/>
  </r>
  <r>
    <x v="2"/>
    <x v="5"/>
    <x v="40"/>
    <n v="6.6070000000000002"/>
    <n v="2.2930000000000001"/>
    <n v="2.8820000000000001"/>
    <n v="4.0000000000000001E-3"/>
  </r>
  <r>
    <x v="2"/>
    <x v="5"/>
    <x v="41"/>
    <n v="4.2720000000000002"/>
    <n v="2.3140000000000001"/>
    <n v="1.8460000000000001"/>
    <n v="6.5000000000000002E-2"/>
  </r>
  <r>
    <x v="2"/>
    <x v="5"/>
    <x v="42"/>
    <n v="9.4979999999999993"/>
    <n v="2.2879999999999998"/>
    <n v="4.1520000000000001"/>
    <n v="0"/>
  </r>
  <r>
    <x v="2"/>
    <x v="5"/>
    <x v="43"/>
    <n v="-1.5649999999999999"/>
    <n v="3.2170000000000001"/>
    <n v="-0.48599999999999999"/>
    <n v="0.627"/>
  </r>
  <r>
    <x v="3"/>
    <x v="0"/>
    <x v="6"/>
    <n v="0.14000000000000001"/>
    <n v="0.21"/>
    <n v="0.66500000000000004"/>
    <n v="0.50600000000000001"/>
  </r>
  <r>
    <x v="3"/>
    <x v="0"/>
    <x v="7"/>
    <n v="0.20499999999999999"/>
    <n v="0.245"/>
    <n v="0.84"/>
    <n v="0.40100000000000002"/>
  </r>
  <r>
    <x v="3"/>
    <x v="0"/>
    <x v="8"/>
    <n v="0.18"/>
    <n v="0.35"/>
    <n v="0.51300000000000001"/>
    <n v="0.60799999999999998"/>
  </r>
  <r>
    <x v="3"/>
    <x v="0"/>
    <x v="9"/>
    <n v="-0.19700000000000001"/>
    <n v="0.38100000000000001"/>
    <n v="-0.51600000000000001"/>
    <n v="0.60599999999999998"/>
  </r>
  <r>
    <x v="3"/>
    <x v="0"/>
    <x v="10"/>
    <n v="0.28999999999999998"/>
    <n v="0.23899999999999999"/>
    <n v="1.214"/>
    <n v="0.22500000000000001"/>
  </r>
  <r>
    <x v="3"/>
    <x v="0"/>
    <x v="11"/>
    <n v="0.14599999999999999"/>
    <n v="0.223"/>
    <n v="0.65400000000000003"/>
    <n v="0.51300000000000001"/>
  </r>
  <r>
    <x v="3"/>
    <x v="0"/>
    <x v="12"/>
    <n v="-2.0939999999999999"/>
    <n v="0.14099999999999999"/>
    <n v="-14.887"/>
    <n v="0"/>
  </r>
  <r>
    <x v="3"/>
    <x v="0"/>
    <x v="13"/>
    <n v="-0.53200000000000003"/>
    <n v="0.11"/>
    <n v="-4.8150000000000004"/>
    <n v="0"/>
  </r>
  <r>
    <x v="3"/>
    <x v="0"/>
    <x v="14"/>
    <n v="6.7000000000000004E-2"/>
    <n v="0.11899999999999999"/>
    <n v="0.56399999999999995"/>
    <n v="0.57299999999999995"/>
  </r>
  <r>
    <x v="3"/>
    <x v="0"/>
    <x v="15"/>
    <n v="-0.69799999999999995"/>
    <n v="0.217"/>
    <n v="-3.2120000000000002"/>
    <n v="1E-3"/>
  </r>
  <r>
    <x v="3"/>
    <x v="0"/>
    <x v="16"/>
    <n v="0.42799999999999999"/>
    <n v="0.186"/>
    <n v="2.306"/>
    <n v="2.1000000000000001E-2"/>
  </r>
  <r>
    <x v="3"/>
    <x v="0"/>
    <x v="17"/>
    <n v="-0.154"/>
    <n v="0.311"/>
    <n v="-0.495"/>
    <n v="0.621"/>
  </r>
  <r>
    <x v="3"/>
    <x v="0"/>
    <x v="18"/>
    <n v="0.219"/>
    <n v="0.28899999999999998"/>
    <n v="0.75700000000000001"/>
    <n v="0.44900000000000001"/>
  </r>
  <r>
    <x v="3"/>
    <x v="0"/>
    <x v="19"/>
    <n v="1.288"/>
    <n v="0.57799999999999996"/>
    <n v="2.2280000000000002"/>
    <n v="2.5999999999999999E-2"/>
  </r>
  <r>
    <x v="3"/>
    <x v="0"/>
    <x v="20"/>
    <n v="-5.4340000000000002"/>
    <n v="1.534"/>
    <n v="-3.5430000000000001"/>
    <n v="0"/>
  </r>
  <r>
    <x v="3"/>
    <x v="0"/>
    <x v="0"/>
    <n v="-0.7"/>
    <n v="0.503"/>
    <n v="-1.3919999999999999"/>
    <n v="0.16400000000000001"/>
  </r>
  <r>
    <x v="3"/>
    <x v="0"/>
    <x v="1"/>
    <n v="0.26200000000000001"/>
    <n v="0.50700000000000001"/>
    <n v="0.51600000000000001"/>
    <n v="0.60599999999999998"/>
  </r>
  <r>
    <x v="3"/>
    <x v="0"/>
    <x v="2"/>
    <n v="-0.253"/>
    <n v="0.66200000000000003"/>
    <n v="-0.38300000000000001"/>
    <n v="0.70199999999999996"/>
  </r>
  <r>
    <x v="3"/>
    <x v="0"/>
    <x v="3"/>
    <n v="0.36"/>
    <n v="0.52900000000000003"/>
    <n v="0.68100000000000005"/>
    <n v="0.496"/>
  </r>
  <r>
    <x v="3"/>
    <x v="0"/>
    <x v="4"/>
    <n v="-0.40300000000000002"/>
    <n v="0.57899999999999996"/>
    <n v="-0.69599999999999995"/>
    <n v="0.48599999999999999"/>
  </r>
  <r>
    <x v="3"/>
    <x v="0"/>
    <x v="21"/>
    <n v="-3.9319999999999999"/>
    <n v="3.8580000000000001"/>
    <n v="-1.0189999999999999"/>
    <n v="0.308"/>
  </r>
  <r>
    <x v="3"/>
    <x v="0"/>
    <x v="5"/>
    <n v="-4.7709999999999999"/>
    <n v="1.9810000000000001"/>
    <n v="-2.4079999999999999"/>
    <n v="1.6E-2"/>
  </r>
  <r>
    <x v="3"/>
    <x v="0"/>
    <x v="22"/>
    <n v="1.653"/>
    <n v="0.23499999999999999"/>
    <n v="7.0309999999999997"/>
    <n v="0"/>
  </r>
  <r>
    <x v="3"/>
    <x v="0"/>
    <x v="23"/>
    <n v="0.309"/>
    <n v="0.375"/>
    <n v="0.82499999999999996"/>
    <n v="0.41"/>
  </r>
  <r>
    <x v="3"/>
    <x v="0"/>
    <x v="24"/>
    <n v="0.72199999999999998"/>
    <n v="0.35499999999999998"/>
    <n v="2.032"/>
    <n v="4.2000000000000003E-2"/>
  </r>
  <r>
    <x v="3"/>
    <x v="0"/>
    <x v="25"/>
    <n v="0.19700000000000001"/>
    <n v="0.24399999999999999"/>
    <n v="0.80700000000000005"/>
    <n v="0.42"/>
  </r>
  <r>
    <x v="3"/>
    <x v="0"/>
    <x v="26"/>
    <n v="-7.8E-2"/>
    <n v="0.245"/>
    <n v="-0.318"/>
    <n v="0.751"/>
  </r>
  <r>
    <x v="3"/>
    <x v="0"/>
    <x v="27"/>
    <n v="5.7000000000000002E-2"/>
    <n v="0.29299999999999998"/>
    <n v="0.19600000000000001"/>
    <n v="0.84499999999999997"/>
  </r>
  <r>
    <x v="3"/>
    <x v="0"/>
    <x v="28"/>
    <n v="-0.23899999999999999"/>
    <n v="0.252"/>
    <n v="-0.95"/>
    <n v="0.34200000000000003"/>
  </r>
  <r>
    <x v="3"/>
    <x v="0"/>
    <x v="29"/>
    <n v="-6.0999999999999999E-2"/>
    <n v="0.21"/>
    <n v="-0.28799999999999998"/>
    <n v="0.77300000000000002"/>
  </r>
  <r>
    <x v="3"/>
    <x v="0"/>
    <x v="30"/>
    <n v="0.21"/>
    <n v="0.16200000000000001"/>
    <n v="1.2929999999999999"/>
    <n v="0.19600000000000001"/>
  </r>
  <r>
    <x v="3"/>
    <x v="0"/>
    <x v="31"/>
    <n v="-0.502"/>
    <n v="0.184"/>
    <n v="-2.7320000000000002"/>
    <n v="6.0000000000000001E-3"/>
  </r>
  <r>
    <x v="3"/>
    <x v="0"/>
    <x v="32"/>
    <n v="-0.185"/>
    <n v="0.121"/>
    <n v="-1.536"/>
    <n v="0.125"/>
  </r>
  <r>
    <x v="3"/>
    <x v="0"/>
    <x v="33"/>
    <n v="-0.58199999999999996"/>
    <n v="0.126"/>
    <n v="-4.6109999999999998"/>
    <n v="0"/>
  </r>
  <r>
    <x v="3"/>
    <x v="0"/>
    <x v="34"/>
    <n v="-0.32400000000000001"/>
    <n v="0.16600000000000001"/>
    <n v="-1.9530000000000001"/>
    <n v="5.0999999999999997E-2"/>
  </r>
  <r>
    <x v="3"/>
    <x v="0"/>
    <x v="35"/>
    <n v="-0.111"/>
    <n v="0.12"/>
    <n v="-0.92700000000000005"/>
    <n v="0.35399999999999998"/>
  </r>
  <r>
    <x v="3"/>
    <x v="0"/>
    <x v="36"/>
    <n v="0.94499999999999995"/>
    <n v="0.20100000000000001"/>
    <n v="4.7069999999999999"/>
    <n v="0"/>
  </r>
  <r>
    <x v="3"/>
    <x v="0"/>
    <x v="37"/>
    <n v="0.111"/>
    <n v="0.20699999999999999"/>
    <n v="0.53700000000000003"/>
    <n v="0.59099999999999997"/>
  </r>
  <r>
    <x v="3"/>
    <x v="1"/>
    <x v="6"/>
    <n v="-0.38300000000000001"/>
    <n v="0.23"/>
    <n v="-1.667"/>
    <n v="9.6000000000000002E-2"/>
  </r>
  <r>
    <x v="3"/>
    <x v="1"/>
    <x v="7"/>
    <n v="-0.255"/>
    <n v="0.28199999999999997"/>
    <n v="-0.90400000000000003"/>
    <n v="0.36599999999999999"/>
  </r>
  <r>
    <x v="3"/>
    <x v="1"/>
    <x v="8"/>
    <n v="0.27800000000000002"/>
    <n v="0.438"/>
    <n v="0.63400000000000001"/>
    <n v="0.52600000000000002"/>
  </r>
  <r>
    <x v="3"/>
    <x v="1"/>
    <x v="9"/>
    <n v="-0.31"/>
    <n v="0.54900000000000004"/>
    <n v="-0.56399999999999995"/>
    <n v="0.57299999999999995"/>
  </r>
  <r>
    <x v="3"/>
    <x v="1"/>
    <x v="10"/>
    <n v="0.21199999999999999"/>
    <n v="0.246"/>
    <n v="0.86499999999999999"/>
    <n v="0.38700000000000001"/>
  </r>
  <r>
    <x v="3"/>
    <x v="1"/>
    <x v="11"/>
    <n v="4.0000000000000001E-3"/>
    <n v="0.19900000000000001"/>
    <n v="2.1999999999999999E-2"/>
    <n v="0.98199999999999998"/>
  </r>
  <r>
    <x v="3"/>
    <x v="1"/>
    <x v="12"/>
    <n v="-1.5349999999999999"/>
    <n v="0.17899999999999999"/>
    <n v="-8.5709999999999997"/>
    <n v="0"/>
  </r>
  <r>
    <x v="3"/>
    <x v="1"/>
    <x v="13"/>
    <n v="0.42799999999999999"/>
    <n v="0.11"/>
    <n v="3.8889999999999998"/>
    <n v="0"/>
  </r>
  <r>
    <x v="3"/>
    <x v="1"/>
    <x v="14"/>
    <n v="1.2470000000000001"/>
    <n v="0.17799999999999999"/>
    <n v="7.016"/>
    <n v="0"/>
  </r>
  <r>
    <x v="3"/>
    <x v="1"/>
    <x v="15"/>
    <n v="-0.98499999999999999"/>
    <n v="0.20399999999999999"/>
    <n v="-4.8250000000000002"/>
    <n v="0"/>
  </r>
  <r>
    <x v="3"/>
    <x v="1"/>
    <x v="16"/>
    <n v="-0.78500000000000003"/>
    <n v="0.23799999999999999"/>
    <n v="-3.3"/>
    <n v="1E-3"/>
  </r>
  <r>
    <x v="3"/>
    <x v="1"/>
    <x v="17"/>
    <n v="0.66600000000000004"/>
    <n v="0.27200000000000002"/>
    <n v="2.4510000000000001"/>
    <n v="1.4E-2"/>
  </r>
  <r>
    <x v="3"/>
    <x v="1"/>
    <x v="18"/>
    <n v="0.23799999999999999"/>
    <n v="0.308"/>
    <n v="0.77400000000000002"/>
    <n v="0.439"/>
  </r>
  <r>
    <x v="3"/>
    <x v="1"/>
    <x v="19"/>
    <n v="0.46100000000000002"/>
    <n v="0.61799999999999999"/>
    <n v="0.747"/>
    <n v="0.45500000000000002"/>
  </r>
  <r>
    <x v="3"/>
    <x v="1"/>
    <x v="20"/>
    <n v="-5.6859999999999999"/>
    <n v="1.5209999999999999"/>
    <n v="-3.7370000000000001"/>
    <n v="0"/>
  </r>
  <r>
    <x v="3"/>
    <x v="1"/>
    <x v="0"/>
    <n v="-1.32"/>
    <n v="0.34300000000000003"/>
    <n v="-3.85"/>
    <n v="0"/>
  </r>
  <r>
    <x v="3"/>
    <x v="1"/>
    <x v="1"/>
    <n v="-2.13"/>
    <n v="0.36799999999999999"/>
    <n v="-5.7839999999999998"/>
    <n v="0"/>
  </r>
  <r>
    <x v="3"/>
    <x v="1"/>
    <x v="2"/>
    <n v="-2.5510000000000002"/>
    <n v="0.82299999999999995"/>
    <n v="-3.0990000000000002"/>
    <n v="2E-3"/>
  </r>
  <r>
    <x v="3"/>
    <x v="1"/>
    <x v="3"/>
    <n v="-1.2270000000000001"/>
    <n v="0.40600000000000003"/>
    <n v="-3.02"/>
    <n v="3.0000000000000001E-3"/>
  </r>
  <r>
    <x v="3"/>
    <x v="1"/>
    <x v="4"/>
    <n v="-1.764"/>
    <n v="0.56599999999999995"/>
    <n v="-3.1179999999999999"/>
    <n v="2E-3"/>
  </r>
  <r>
    <x v="3"/>
    <x v="1"/>
    <x v="21"/>
    <n v="-5.7919999999999998"/>
    <n v="4.5609999999999999"/>
    <n v="-1.27"/>
    <n v="0.20399999999999999"/>
  </r>
  <r>
    <x v="3"/>
    <x v="1"/>
    <x v="5"/>
    <n v="-0.29299999999999998"/>
    <n v="0.16900000000000001"/>
    <n v="-1.73"/>
    <n v="8.4000000000000005E-2"/>
  </r>
  <r>
    <x v="3"/>
    <x v="1"/>
    <x v="22"/>
    <n v="0.66200000000000003"/>
    <n v="0.28799999999999998"/>
    <n v="2.302"/>
    <n v="2.1000000000000001E-2"/>
  </r>
  <r>
    <x v="3"/>
    <x v="1"/>
    <x v="23"/>
    <n v="-0.57799999999999996"/>
    <n v="0.308"/>
    <n v="-1.875"/>
    <n v="6.0999999999999999E-2"/>
  </r>
  <r>
    <x v="3"/>
    <x v="1"/>
    <x v="24"/>
    <n v="0.20100000000000001"/>
    <n v="0.33500000000000002"/>
    <n v="0.6"/>
    <n v="0.54800000000000004"/>
  </r>
  <r>
    <x v="3"/>
    <x v="1"/>
    <x v="25"/>
    <n v="0.20200000000000001"/>
    <n v="0.38800000000000001"/>
    <n v="0.52100000000000002"/>
    <n v="0.60199999999999998"/>
  </r>
  <r>
    <x v="3"/>
    <x v="1"/>
    <x v="26"/>
    <n v="-0.36399999999999999"/>
    <n v="0.39700000000000002"/>
    <n v="-0.91600000000000004"/>
    <n v="0.36"/>
  </r>
  <r>
    <x v="3"/>
    <x v="1"/>
    <x v="27"/>
    <n v="2.5999999999999999E-2"/>
    <n v="0.44500000000000001"/>
    <n v="5.8999999999999997E-2"/>
    <n v="0.95299999999999996"/>
  </r>
  <r>
    <x v="3"/>
    <x v="1"/>
    <x v="28"/>
    <n v="0.29399999999999998"/>
    <n v="0.40200000000000002"/>
    <n v="0.73199999999999998"/>
    <n v="0.46400000000000002"/>
  </r>
  <r>
    <x v="3"/>
    <x v="1"/>
    <x v="29"/>
    <n v="-0.32700000000000001"/>
    <n v="0.28699999999999998"/>
    <n v="-1.1359999999999999"/>
    <n v="0.25600000000000001"/>
  </r>
  <r>
    <x v="3"/>
    <x v="1"/>
    <x v="30"/>
    <n v="-0.20499999999999999"/>
    <n v="0.17"/>
    <n v="-1.206"/>
    <n v="0.22800000000000001"/>
  </r>
  <r>
    <x v="3"/>
    <x v="1"/>
    <x v="31"/>
    <n v="-0.158"/>
    <n v="0.24399999999999999"/>
    <n v="-0.64900000000000002"/>
    <n v="0.51600000000000001"/>
  </r>
  <r>
    <x v="3"/>
    <x v="1"/>
    <x v="32"/>
    <n v="2.5000000000000001E-2"/>
    <n v="0.156"/>
    <n v="0.158"/>
    <n v="0.874"/>
  </r>
  <r>
    <x v="3"/>
    <x v="1"/>
    <x v="33"/>
    <n v="-0.123"/>
    <n v="0.154"/>
    <n v="-0.79800000000000004"/>
    <n v="0.42499999999999999"/>
  </r>
  <r>
    <x v="3"/>
    <x v="1"/>
    <x v="34"/>
    <n v="-0.157"/>
    <n v="0.17"/>
    <n v="-0.92300000000000004"/>
    <n v="0.35599999999999998"/>
  </r>
  <r>
    <x v="3"/>
    <x v="1"/>
    <x v="35"/>
    <n v="0.27700000000000002"/>
    <n v="0.157"/>
    <n v="1.77"/>
    <n v="7.6999999999999999E-2"/>
  </r>
  <r>
    <x v="3"/>
    <x v="1"/>
    <x v="36"/>
    <n v="-3.1E-2"/>
    <n v="0.17"/>
    <n v="-0.18"/>
    <n v="0.85699999999999998"/>
  </r>
  <r>
    <x v="3"/>
    <x v="1"/>
    <x v="37"/>
    <n v="0.20599999999999999"/>
    <n v="0.19800000000000001"/>
    <n v="1.04"/>
    <n v="0.29799999999999999"/>
  </r>
  <r>
    <x v="3"/>
    <x v="2"/>
    <x v="6"/>
    <n v="0.83"/>
    <n v="0.22600000000000001"/>
    <n v="3.6680000000000001"/>
    <n v="0"/>
  </r>
  <r>
    <x v="3"/>
    <x v="2"/>
    <x v="7"/>
    <n v="0.78200000000000003"/>
    <n v="0.25700000000000001"/>
    <n v="3.048"/>
    <n v="2E-3"/>
  </r>
  <r>
    <x v="3"/>
    <x v="2"/>
    <x v="8"/>
    <n v="0.84699999999999998"/>
    <n v="0.34"/>
    <n v="2.4929999999999999"/>
    <n v="1.2999999999999999E-2"/>
  </r>
  <r>
    <x v="3"/>
    <x v="2"/>
    <x v="9"/>
    <n v="0.38300000000000001"/>
    <n v="0.39400000000000002"/>
    <n v="0.97199999999999998"/>
    <n v="0.33100000000000002"/>
  </r>
  <r>
    <x v="3"/>
    <x v="2"/>
    <x v="10"/>
    <n v="1.5409999999999999"/>
    <n v="0.255"/>
    <n v="6.0369999999999999"/>
    <n v="0"/>
  </r>
  <r>
    <x v="3"/>
    <x v="2"/>
    <x v="11"/>
    <n v="0.91300000000000003"/>
    <n v="0.246"/>
    <n v="3.7050000000000001"/>
    <n v="0"/>
  </r>
  <r>
    <x v="3"/>
    <x v="2"/>
    <x v="12"/>
    <n v="-1.4019999999999999"/>
    <n v="0.124"/>
    <n v="-11.276999999999999"/>
    <n v="0"/>
  </r>
  <r>
    <x v="3"/>
    <x v="2"/>
    <x v="13"/>
    <n v="-0.41599999999999998"/>
    <n v="8.7999999999999995E-2"/>
    <n v="-4.7279999999999998"/>
    <n v="0"/>
  </r>
  <r>
    <x v="3"/>
    <x v="2"/>
    <x v="14"/>
    <n v="0.17899999999999999"/>
    <n v="0.106"/>
    <n v="1.7"/>
    <n v="8.8999999999999996E-2"/>
  </r>
  <r>
    <x v="3"/>
    <x v="2"/>
    <x v="15"/>
    <n v="0.247"/>
    <n v="0.19600000000000001"/>
    <n v="1.2589999999999999"/>
    <n v="0.20799999999999999"/>
  </r>
  <r>
    <x v="3"/>
    <x v="2"/>
    <x v="16"/>
    <n v="-0.60599999999999998"/>
    <n v="0.19800000000000001"/>
    <n v="-3.069"/>
    <n v="2E-3"/>
  </r>
  <r>
    <x v="3"/>
    <x v="2"/>
    <x v="17"/>
    <n v="0.93700000000000006"/>
    <n v="0.183"/>
    <n v="5.125"/>
    <n v="0"/>
  </r>
  <r>
    <x v="3"/>
    <x v="2"/>
    <x v="18"/>
    <n v="1.0109999999999999"/>
    <n v="0.20100000000000001"/>
    <n v="5.0250000000000004"/>
    <n v="0"/>
  </r>
  <r>
    <x v="3"/>
    <x v="2"/>
    <x v="19"/>
    <n v="1.097"/>
    <n v="0.36199999999999999"/>
    <n v="3.03"/>
    <n v="2E-3"/>
  </r>
  <r>
    <x v="3"/>
    <x v="2"/>
    <x v="20"/>
    <n v="-3.4289999999999998"/>
    <n v="1.59"/>
    <n v="-2.1560000000000001"/>
    <n v="3.1E-2"/>
  </r>
  <r>
    <x v="3"/>
    <x v="2"/>
    <x v="0"/>
    <n v="-1.7529999999999999"/>
    <n v="0.30499999999999999"/>
    <n v="-5.7439999999999998"/>
    <n v="0"/>
  </r>
  <r>
    <x v="3"/>
    <x v="2"/>
    <x v="1"/>
    <n v="-2.29"/>
    <n v="0.29499999999999998"/>
    <n v="-7.7729999999999997"/>
    <n v="0"/>
  </r>
  <r>
    <x v="3"/>
    <x v="2"/>
    <x v="2"/>
    <n v="-1.6910000000000001"/>
    <n v="0.50600000000000001"/>
    <n v="-3.3420000000000001"/>
    <n v="1E-3"/>
  </r>
  <r>
    <x v="3"/>
    <x v="2"/>
    <x v="3"/>
    <n v="-1.256"/>
    <n v="0.32400000000000001"/>
    <n v="-3.871"/>
    <n v="0"/>
  </r>
  <r>
    <x v="3"/>
    <x v="2"/>
    <x v="4"/>
    <n v="-2.335"/>
    <n v="0.42099999999999999"/>
    <n v="-5.55"/>
    <n v="0"/>
  </r>
  <r>
    <x v="3"/>
    <x v="2"/>
    <x v="21"/>
    <n v="24.91"/>
    <n v="3.5009999999999999"/>
    <n v="7.1150000000000002"/>
    <n v="0"/>
  </r>
  <r>
    <x v="3"/>
    <x v="2"/>
    <x v="5"/>
    <n v="-0.84899999999999998"/>
    <n v="0.13800000000000001"/>
    <n v="-6.1390000000000002"/>
    <n v="0"/>
  </r>
  <r>
    <x v="3"/>
    <x v="2"/>
    <x v="22"/>
    <n v="0.29099999999999998"/>
    <n v="0.151"/>
    <n v="1.9219999999999999"/>
    <n v="5.5E-2"/>
  </r>
  <r>
    <x v="3"/>
    <x v="2"/>
    <x v="23"/>
    <n v="6.9000000000000006E-2"/>
    <n v="0.25"/>
    <n v="0.27700000000000002"/>
    <n v="0.78200000000000003"/>
  </r>
  <r>
    <x v="3"/>
    <x v="2"/>
    <x v="24"/>
    <n v="0.75700000000000001"/>
    <n v="0.25"/>
    <n v="3.024"/>
    <n v="2E-3"/>
  </r>
  <r>
    <x v="3"/>
    <x v="2"/>
    <x v="25"/>
    <n v="0.126"/>
    <n v="0.24"/>
    <n v="0.52400000000000002"/>
    <n v="0.6"/>
  </r>
  <r>
    <x v="3"/>
    <x v="2"/>
    <x v="26"/>
    <n v="0.157"/>
    <n v="0.218"/>
    <n v="0.72"/>
    <n v="0.47199999999999998"/>
  </r>
  <r>
    <x v="3"/>
    <x v="2"/>
    <x v="27"/>
    <n v="0.156"/>
    <n v="0.253"/>
    <n v="0.61599999999999999"/>
    <n v="0.53800000000000003"/>
  </r>
  <r>
    <x v="3"/>
    <x v="2"/>
    <x v="28"/>
    <n v="-0.40100000000000002"/>
    <n v="0.20599999999999999"/>
    <n v="-1.9430000000000001"/>
    <n v="5.1999999999999998E-2"/>
  </r>
  <r>
    <x v="3"/>
    <x v="2"/>
    <x v="29"/>
    <n v="0.16800000000000001"/>
    <n v="0.19400000000000001"/>
    <n v="0.86199999999999999"/>
    <n v="0.38900000000000001"/>
  </r>
  <r>
    <x v="3"/>
    <x v="2"/>
    <x v="30"/>
    <n v="0.183"/>
    <n v="0.14399999999999999"/>
    <n v="1.2709999999999999"/>
    <n v="0.20399999999999999"/>
  </r>
  <r>
    <x v="3"/>
    <x v="2"/>
    <x v="31"/>
    <n v="-7.0000000000000001E-3"/>
    <n v="0.17799999999999999"/>
    <n v="-3.6999999999999998E-2"/>
    <n v="0.97099999999999997"/>
  </r>
  <r>
    <x v="3"/>
    <x v="2"/>
    <x v="32"/>
    <n v="-0.155"/>
    <n v="0.109"/>
    <n v="-1.4239999999999999"/>
    <n v="0.154"/>
  </r>
  <r>
    <x v="3"/>
    <x v="2"/>
    <x v="33"/>
    <n v="-0.38700000000000001"/>
    <n v="0.11"/>
    <n v="-3.528"/>
    <n v="0"/>
  </r>
  <r>
    <x v="3"/>
    <x v="2"/>
    <x v="34"/>
    <n v="-0.41"/>
    <n v="0.14399999999999999"/>
    <n v="-2.8479999999999999"/>
    <n v="4.0000000000000001E-3"/>
  </r>
  <r>
    <x v="3"/>
    <x v="2"/>
    <x v="35"/>
    <n v="-0.19800000000000001"/>
    <n v="0.106"/>
    <n v="-1.865"/>
    <n v="6.2E-2"/>
  </r>
  <r>
    <x v="3"/>
    <x v="2"/>
    <x v="36"/>
    <n v="0.38900000000000001"/>
    <n v="0.14499999999999999"/>
    <n v="2.681"/>
    <n v="7.0000000000000001E-3"/>
  </r>
  <r>
    <x v="3"/>
    <x v="2"/>
    <x v="37"/>
    <n v="0.63900000000000001"/>
    <n v="0.19"/>
    <n v="3.37"/>
    <n v="1E-3"/>
  </r>
  <r>
    <x v="3"/>
    <x v="3"/>
    <x v="6"/>
    <n v="-5.8999999999999997E-2"/>
    <n v="0.19400000000000001"/>
    <n v="-0.30599999999999999"/>
    <n v="0.76"/>
  </r>
  <r>
    <x v="3"/>
    <x v="3"/>
    <x v="7"/>
    <n v="-9.5000000000000001E-2"/>
    <n v="0.23599999999999999"/>
    <n v="-0.40200000000000002"/>
    <n v="0.68799999999999994"/>
  </r>
  <r>
    <x v="3"/>
    <x v="3"/>
    <x v="8"/>
    <n v="0.129"/>
    <n v="0.33400000000000002"/>
    <n v="0.38500000000000001"/>
    <n v="0.7"/>
  </r>
  <r>
    <x v="3"/>
    <x v="3"/>
    <x v="9"/>
    <n v="-1.1040000000000001"/>
    <n v="0.497"/>
    <n v="-2.2210000000000001"/>
    <n v="2.5999999999999999E-2"/>
  </r>
  <r>
    <x v="3"/>
    <x v="3"/>
    <x v="10"/>
    <n v="0.52400000000000002"/>
    <n v="0.21099999999999999"/>
    <n v="2.48"/>
    <n v="1.2999999999999999E-2"/>
  </r>
  <r>
    <x v="3"/>
    <x v="3"/>
    <x v="11"/>
    <n v="0.318"/>
    <n v="0.19400000000000001"/>
    <n v="1.6439999999999999"/>
    <n v="0.1"/>
  </r>
  <r>
    <x v="3"/>
    <x v="3"/>
    <x v="12"/>
    <n v="-2.214"/>
    <n v="0.13200000000000001"/>
    <n v="-16.728999999999999"/>
    <n v="0"/>
  </r>
  <r>
    <x v="3"/>
    <x v="3"/>
    <x v="13"/>
    <n v="-0.77100000000000002"/>
    <n v="0.109"/>
    <n v="-7.0810000000000004"/>
    <n v="0"/>
  </r>
  <r>
    <x v="3"/>
    <x v="3"/>
    <x v="14"/>
    <n v="-5.2999999999999999E-2"/>
    <n v="0.112"/>
    <n v="-0.47599999999999998"/>
    <n v="0.63400000000000001"/>
  </r>
  <r>
    <x v="3"/>
    <x v="3"/>
    <x v="15"/>
    <n v="-0.36399999999999999"/>
    <n v="0.185"/>
    <n v="-1.9650000000000001"/>
    <n v="4.9000000000000002E-2"/>
  </r>
  <r>
    <x v="3"/>
    <x v="3"/>
    <x v="16"/>
    <n v="0.13600000000000001"/>
    <n v="0.17299999999999999"/>
    <n v="0.78600000000000003"/>
    <n v="0.432"/>
  </r>
  <r>
    <x v="3"/>
    <x v="3"/>
    <x v="17"/>
    <n v="0.158"/>
    <n v="0.24199999999999999"/>
    <n v="0.65300000000000002"/>
    <n v="0.51400000000000001"/>
  </r>
  <r>
    <x v="3"/>
    <x v="3"/>
    <x v="18"/>
    <n v="0.47899999999999998"/>
    <n v="0.245"/>
    <n v="1.958"/>
    <n v="0.05"/>
  </r>
  <r>
    <x v="3"/>
    <x v="3"/>
    <x v="19"/>
    <n v="0.96599999999999997"/>
    <n v="0.436"/>
    <n v="2.214"/>
    <n v="2.7E-2"/>
  </r>
  <r>
    <x v="3"/>
    <x v="3"/>
    <x v="20"/>
    <n v="-4.9859999999999998"/>
    <n v="1.554"/>
    <n v="-3.2090000000000001"/>
    <n v="1E-3"/>
  </r>
  <r>
    <x v="3"/>
    <x v="3"/>
    <x v="0"/>
    <n v="-0.371"/>
    <n v="0.38300000000000001"/>
    <n v="-0.96699999999999997"/>
    <n v="0.33300000000000002"/>
  </r>
  <r>
    <x v="3"/>
    <x v="3"/>
    <x v="1"/>
    <n v="-0.56599999999999995"/>
    <n v="0.39"/>
    <n v="-1.45"/>
    <n v="0.14699999999999999"/>
  </r>
  <r>
    <x v="3"/>
    <x v="3"/>
    <x v="2"/>
    <n v="0.3"/>
    <n v="0.54600000000000004"/>
    <n v="0.54900000000000004"/>
    <n v="0.58299999999999996"/>
  </r>
  <r>
    <x v="3"/>
    <x v="3"/>
    <x v="3"/>
    <n v="-0.501"/>
    <n v="0.436"/>
    <n v="-1.1499999999999999"/>
    <n v="0.25"/>
  </r>
  <r>
    <x v="3"/>
    <x v="3"/>
    <x v="4"/>
    <n v="-0.94199999999999995"/>
    <n v="0.48199999999999998"/>
    <n v="-1.954"/>
    <n v="5.0999999999999997E-2"/>
  </r>
  <r>
    <x v="3"/>
    <x v="3"/>
    <x v="21"/>
    <n v="-32.054000000000002"/>
    <n v="4.1829999999999998"/>
    <n v="-7.6619999999999999"/>
    <n v="0"/>
  </r>
  <r>
    <x v="3"/>
    <x v="3"/>
    <x v="5"/>
    <n v="-1.47"/>
    <n v="0.151"/>
    <n v="-9.7539999999999996"/>
    <n v="0"/>
  </r>
  <r>
    <x v="3"/>
    <x v="3"/>
    <x v="22"/>
    <n v="-1.9E-2"/>
    <n v="0.16700000000000001"/>
    <n v="-0.113"/>
    <n v="0.91"/>
  </r>
  <r>
    <x v="3"/>
    <x v="3"/>
    <x v="23"/>
    <n v="-0.33100000000000002"/>
    <n v="0.23899999999999999"/>
    <n v="-1.385"/>
    <n v="0.16600000000000001"/>
  </r>
  <r>
    <x v="3"/>
    <x v="3"/>
    <x v="24"/>
    <n v="0.35499999999999998"/>
    <n v="0.247"/>
    <n v="1.4339999999999999"/>
    <n v="0.152"/>
  </r>
  <r>
    <x v="3"/>
    <x v="3"/>
    <x v="25"/>
    <n v="-3.5999999999999997E-2"/>
    <n v="0.246"/>
    <n v="-0.14799999999999999"/>
    <n v="0.88300000000000001"/>
  </r>
  <r>
    <x v="3"/>
    <x v="3"/>
    <x v="26"/>
    <n v="0.14399999999999999"/>
    <n v="0.22900000000000001"/>
    <n v="0.628"/>
    <n v="0.53"/>
  </r>
  <r>
    <x v="3"/>
    <x v="3"/>
    <x v="27"/>
    <n v="0.114"/>
    <n v="0.26300000000000001"/>
    <n v="0.433"/>
    <n v="0.66500000000000004"/>
  </r>
  <r>
    <x v="3"/>
    <x v="3"/>
    <x v="28"/>
    <n v="0.53700000000000003"/>
    <n v="0.23200000000000001"/>
    <n v="2.3119999999999998"/>
    <n v="2.1000000000000001E-2"/>
  </r>
  <r>
    <x v="3"/>
    <x v="3"/>
    <x v="29"/>
    <n v="3.3000000000000002E-2"/>
    <n v="0.19800000000000001"/>
    <n v="0.16600000000000001"/>
    <n v="0.86799999999999999"/>
  </r>
  <r>
    <x v="3"/>
    <x v="3"/>
    <x v="30"/>
    <n v="0.27900000000000003"/>
    <n v="0.13700000000000001"/>
    <n v="2.028"/>
    <n v="4.2999999999999997E-2"/>
  </r>
  <r>
    <x v="3"/>
    <x v="3"/>
    <x v="31"/>
    <n v="-0.78300000000000003"/>
    <n v="0.159"/>
    <n v="-4.9130000000000003"/>
    <n v="0"/>
  </r>
  <r>
    <x v="3"/>
    <x v="3"/>
    <x v="32"/>
    <n v="-0.153"/>
    <n v="0.115"/>
    <n v="-1.3320000000000001"/>
    <n v="0.183"/>
  </r>
  <r>
    <x v="3"/>
    <x v="3"/>
    <x v="33"/>
    <n v="-0.72799999999999998"/>
    <n v="0.11799999999999999"/>
    <n v="-6.165"/>
    <n v="0"/>
  </r>
  <r>
    <x v="3"/>
    <x v="3"/>
    <x v="34"/>
    <n v="-0.34300000000000003"/>
    <n v="0.152"/>
    <n v="-2.2570000000000001"/>
    <n v="2.4E-2"/>
  </r>
  <r>
    <x v="3"/>
    <x v="3"/>
    <x v="35"/>
    <n v="-0.246"/>
    <n v="0.113"/>
    <n v="-2.1680000000000001"/>
    <n v="0.03"/>
  </r>
  <r>
    <x v="3"/>
    <x v="3"/>
    <x v="36"/>
    <n v="0.49"/>
    <n v="0.14599999999999999"/>
    <n v="3.35"/>
    <n v="1E-3"/>
  </r>
  <r>
    <x v="3"/>
    <x v="3"/>
    <x v="37"/>
    <n v="0.85599999999999998"/>
    <n v="0.17699999999999999"/>
    <n v="4.8390000000000004"/>
    <n v="0"/>
  </r>
  <r>
    <x v="3"/>
    <x v="4"/>
    <x v="6"/>
    <n v="0.13800000000000001"/>
    <n v="0.14000000000000001"/>
    <n v="0.98099999999999998"/>
    <n v="0.32700000000000001"/>
  </r>
  <r>
    <x v="3"/>
    <x v="4"/>
    <x v="7"/>
    <n v="0.16"/>
    <n v="0.17599999999999999"/>
    <n v="0.90800000000000003"/>
    <n v="0.36399999999999999"/>
  </r>
  <r>
    <x v="3"/>
    <x v="4"/>
    <x v="8"/>
    <n v="0.47499999999999998"/>
    <n v="0.26600000000000001"/>
    <n v="1.786"/>
    <n v="7.3999999999999996E-2"/>
  </r>
  <r>
    <x v="3"/>
    <x v="4"/>
    <x v="9"/>
    <n v="-6.5000000000000002E-2"/>
    <n v="0.29799999999999999"/>
    <n v="-0.218"/>
    <n v="0.82699999999999996"/>
  </r>
  <r>
    <x v="3"/>
    <x v="4"/>
    <x v="10"/>
    <n v="0.747"/>
    <n v="0.15"/>
    <n v="4.9669999999999996"/>
    <n v="0"/>
  </r>
  <r>
    <x v="3"/>
    <x v="4"/>
    <x v="11"/>
    <n v="0.502"/>
    <n v="0.13"/>
    <n v="3.863"/>
    <n v="0"/>
  </r>
  <r>
    <x v="3"/>
    <x v="4"/>
    <x v="12"/>
    <n v="-0.754"/>
    <n v="0.114"/>
    <n v="-6.6210000000000004"/>
    <n v="0"/>
  </r>
  <r>
    <x v="3"/>
    <x v="4"/>
    <x v="13"/>
    <n v="0.22700000000000001"/>
    <n v="6.8000000000000005E-2"/>
    <n v="3.351"/>
    <n v="1E-3"/>
  </r>
  <r>
    <x v="3"/>
    <x v="4"/>
    <x v="14"/>
    <n v="-4.4999999999999998E-2"/>
    <n v="0.08"/>
    <n v="-0.56200000000000006"/>
    <n v="0.57399999999999995"/>
  </r>
  <r>
    <x v="3"/>
    <x v="4"/>
    <x v="15"/>
    <n v="-0.49099999999999999"/>
    <n v="0.125"/>
    <n v="-3.9289999999999998"/>
    <n v="0"/>
  </r>
  <r>
    <x v="3"/>
    <x v="4"/>
    <x v="16"/>
    <n v="-0.495"/>
    <n v="0.13700000000000001"/>
    <n v="-3.61"/>
    <n v="0"/>
  </r>
  <r>
    <x v="3"/>
    <x v="4"/>
    <x v="17"/>
    <n v="1.1519999999999999"/>
    <n v="0.13200000000000001"/>
    <n v="8.7270000000000003"/>
    <n v="0"/>
  </r>
  <r>
    <x v="3"/>
    <x v="4"/>
    <x v="18"/>
    <n v="1.427"/>
    <n v="0.13"/>
    <n v="10.983000000000001"/>
    <n v="0"/>
  </r>
  <r>
    <x v="3"/>
    <x v="4"/>
    <x v="19"/>
    <n v="0.73"/>
    <n v="0.25700000000000001"/>
    <n v="2.84"/>
    <n v="5.0000000000000001E-3"/>
  </r>
  <r>
    <x v="3"/>
    <x v="4"/>
    <x v="20"/>
    <n v="-0.155"/>
    <n v="2.0950000000000002"/>
    <n v="-7.3999999999999996E-2"/>
    <n v="0.94099999999999995"/>
  </r>
  <r>
    <x v="3"/>
    <x v="4"/>
    <x v="0"/>
    <n v="-0.23699999999999999"/>
    <n v="0.27500000000000002"/>
    <n v="-0.85899999999999999"/>
    <n v="0.39"/>
  </r>
  <r>
    <x v="3"/>
    <x v="4"/>
    <x v="1"/>
    <n v="-1.3779999999999999"/>
    <n v="0.27600000000000002"/>
    <n v="-4.9850000000000003"/>
    <n v="0"/>
  </r>
  <r>
    <x v="3"/>
    <x v="4"/>
    <x v="2"/>
    <n v="-1.4"/>
    <n v="0.53200000000000003"/>
    <n v="-2.633"/>
    <n v="8.0000000000000002E-3"/>
  </r>
  <r>
    <x v="3"/>
    <x v="4"/>
    <x v="3"/>
    <n v="-0.66500000000000004"/>
    <n v="0.29699999999999999"/>
    <n v="-2.2400000000000002"/>
    <n v="2.5000000000000001E-2"/>
  </r>
  <r>
    <x v="3"/>
    <x v="4"/>
    <x v="4"/>
    <n v="-1.5669999999999999"/>
    <n v="0.371"/>
    <n v="-4.2240000000000002"/>
    <n v="0"/>
  </r>
  <r>
    <x v="3"/>
    <x v="4"/>
    <x v="21"/>
    <n v="29.033000000000001"/>
    <n v="2.4689999999999999"/>
    <n v="11.760999999999999"/>
    <n v="0"/>
  </r>
  <r>
    <x v="3"/>
    <x v="4"/>
    <x v="5"/>
    <n v="0.38300000000000001"/>
    <n v="8.8999999999999996E-2"/>
    <n v="4.3040000000000003"/>
    <n v="0"/>
  </r>
  <r>
    <x v="3"/>
    <x v="4"/>
    <x v="22"/>
    <n v="7.4999999999999997E-2"/>
    <n v="0.129"/>
    <n v="0.58199999999999996"/>
    <n v="0.56100000000000005"/>
  </r>
  <r>
    <x v="3"/>
    <x v="4"/>
    <x v="23"/>
    <n v="7.4999999999999997E-2"/>
    <n v="0.17100000000000001"/>
    <n v="0.436"/>
    <n v="0.66300000000000003"/>
  </r>
  <r>
    <x v="3"/>
    <x v="4"/>
    <x v="24"/>
    <n v="3.5000000000000003E-2"/>
    <n v="0.17899999999999999"/>
    <n v="0.19500000000000001"/>
    <n v="0.84599999999999997"/>
  </r>
  <r>
    <x v="3"/>
    <x v="4"/>
    <x v="25"/>
    <n v="2.9000000000000001E-2"/>
    <n v="0.20599999999999999"/>
    <n v="0.14000000000000001"/>
    <n v="0.88800000000000001"/>
  </r>
  <r>
    <x v="3"/>
    <x v="4"/>
    <x v="26"/>
    <n v="6.9000000000000006E-2"/>
    <n v="0.19"/>
    <n v="0.36499999999999999"/>
    <n v="0.71499999999999997"/>
  </r>
  <r>
    <x v="3"/>
    <x v="4"/>
    <x v="27"/>
    <n v="0.10100000000000001"/>
    <n v="0.219"/>
    <n v="0.45900000000000002"/>
    <n v="0.64600000000000002"/>
  </r>
  <r>
    <x v="3"/>
    <x v="4"/>
    <x v="28"/>
    <n v="-0.11799999999999999"/>
    <n v="0.187"/>
    <n v="-0.629"/>
    <n v="0.52900000000000003"/>
  </r>
  <r>
    <x v="3"/>
    <x v="4"/>
    <x v="29"/>
    <n v="-2.3E-2"/>
    <n v="0.159"/>
    <n v="-0.14299999999999999"/>
    <n v="0.88600000000000001"/>
  </r>
  <r>
    <x v="3"/>
    <x v="4"/>
    <x v="30"/>
    <n v="1.9E-2"/>
    <n v="9.5000000000000001E-2"/>
    <n v="0.19600000000000001"/>
    <n v="0.84499999999999997"/>
  </r>
  <r>
    <x v="3"/>
    <x v="4"/>
    <x v="31"/>
    <n v="-0.10299999999999999"/>
    <n v="0.11899999999999999"/>
    <n v="-0.85899999999999999"/>
    <n v="0.39"/>
  </r>
  <r>
    <x v="3"/>
    <x v="4"/>
    <x v="32"/>
    <n v="1.0999999999999999E-2"/>
    <n v="8.2000000000000003E-2"/>
    <n v="0.128"/>
    <n v="0.89800000000000002"/>
  </r>
  <r>
    <x v="3"/>
    <x v="4"/>
    <x v="33"/>
    <n v="1.7999999999999999E-2"/>
    <n v="8.3000000000000004E-2"/>
    <n v="0.22"/>
    <n v="0.82599999999999996"/>
  </r>
  <r>
    <x v="3"/>
    <x v="4"/>
    <x v="34"/>
    <n v="0.13"/>
    <n v="9.5000000000000001E-2"/>
    <n v="1.3680000000000001"/>
    <n v="0.17100000000000001"/>
  </r>
  <r>
    <x v="3"/>
    <x v="4"/>
    <x v="35"/>
    <n v="7.4999999999999997E-2"/>
    <n v="8.3000000000000004E-2"/>
    <n v="0.90600000000000003"/>
    <n v="0.36499999999999999"/>
  </r>
  <r>
    <x v="3"/>
    <x v="4"/>
    <x v="36"/>
    <n v="-8.0000000000000002E-3"/>
    <n v="9.2999999999999999E-2"/>
    <n v="-8.5999999999999993E-2"/>
    <n v="0.93100000000000005"/>
  </r>
  <r>
    <x v="3"/>
    <x v="4"/>
    <x v="37"/>
    <n v="4.7E-2"/>
    <n v="0.10100000000000001"/>
    <n v="0.46200000000000002"/>
    <n v="0.64400000000000002"/>
  </r>
  <r>
    <x v="3"/>
    <x v="5"/>
    <x v="39"/>
    <n v="5.3609999999999998"/>
    <n v="1.71"/>
    <n v="3.1339999999999999"/>
    <n v="2E-3"/>
  </r>
  <r>
    <x v="3"/>
    <x v="5"/>
    <x v="40"/>
    <n v="5.85"/>
    <n v="1.6379999999999999"/>
    <n v="3.5710000000000002"/>
    <n v="0"/>
  </r>
  <r>
    <x v="3"/>
    <x v="5"/>
    <x v="41"/>
    <n v="2.0870000000000002"/>
    <n v="1.6859999999999999"/>
    <n v="1.238"/>
    <n v="0.216"/>
  </r>
  <r>
    <x v="3"/>
    <x v="5"/>
    <x v="42"/>
    <n v="8.5839999999999996"/>
    <n v="1.65"/>
    <n v="5.2030000000000003"/>
    <n v="0"/>
  </r>
  <r>
    <x v="3"/>
    <x v="5"/>
    <x v="43"/>
    <n v="-1.385"/>
    <n v="2.133"/>
    <n v="-0.65"/>
    <n v="0.51600000000000001"/>
  </r>
  <r>
    <x v="4"/>
    <x v="0"/>
    <x v="0"/>
    <n v="-0.11"/>
    <n v="0.26900000000000002"/>
    <n v="-0.41099999999999998"/>
    <n v="0.68100000000000005"/>
  </r>
  <r>
    <x v="4"/>
    <x v="0"/>
    <x v="1"/>
    <n v="0.373"/>
    <n v="0.25600000000000001"/>
    <n v="1.4570000000000001"/>
    <n v="0.14499999999999999"/>
  </r>
  <r>
    <x v="4"/>
    <x v="0"/>
    <x v="2"/>
    <n v="1.4930000000000001"/>
    <n v="0.42299999999999999"/>
    <n v="3.528"/>
    <n v="0"/>
  </r>
  <r>
    <x v="4"/>
    <x v="0"/>
    <x v="3"/>
    <n v="0.54900000000000004"/>
    <n v="0.28999999999999998"/>
    <n v="1.895"/>
    <n v="5.8000000000000003E-2"/>
  </r>
  <r>
    <x v="4"/>
    <x v="0"/>
    <x v="44"/>
    <n v="0.67500000000000004"/>
    <n v="0.40799999999999997"/>
    <n v="1.655"/>
    <n v="9.8000000000000004E-2"/>
  </r>
  <r>
    <x v="4"/>
    <x v="1"/>
    <x v="0"/>
    <n v="1.147"/>
    <n v="0.41399999999999998"/>
    <n v="2.7730000000000001"/>
    <n v="6.0000000000000001E-3"/>
  </r>
  <r>
    <x v="4"/>
    <x v="1"/>
    <x v="1"/>
    <n v="-0.40500000000000003"/>
    <n v="0.42699999999999999"/>
    <n v="-0.94799999999999995"/>
    <n v="0.34300000000000003"/>
  </r>
  <r>
    <x v="4"/>
    <x v="1"/>
    <x v="2"/>
    <n v="1.2050000000000001"/>
    <n v="0.66600000000000004"/>
    <n v="1.8080000000000001"/>
    <n v="7.0999999999999994E-2"/>
  </r>
  <r>
    <x v="4"/>
    <x v="1"/>
    <x v="3"/>
    <n v="0.627"/>
    <n v="0.46"/>
    <n v="1.365"/>
    <n v="0.17199999999999999"/>
  </r>
  <r>
    <x v="4"/>
    <x v="1"/>
    <x v="44"/>
    <n v="1.909"/>
    <n v="0.498"/>
    <n v="3.8340000000000001"/>
    <n v="0"/>
  </r>
  <r>
    <x v="4"/>
    <x v="2"/>
    <x v="0"/>
    <n v="7.0999999999999994E-2"/>
    <n v="0.27900000000000003"/>
    <n v="0.253"/>
    <n v="0.8"/>
  </r>
  <r>
    <x v="4"/>
    <x v="2"/>
    <x v="1"/>
    <n v="0.46100000000000002"/>
    <n v="0.26800000000000002"/>
    <n v="1.7210000000000001"/>
    <n v="8.5000000000000006E-2"/>
  </r>
  <r>
    <x v="4"/>
    <x v="2"/>
    <x v="2"/>
    <n v="1.538"/>
    <n v="0.432"/>
    <n v="3.5609999999999999"/>
    <n v="0"/>
  </r>
  <r>
    <x v="4"/>
    <x v="2"/>
    <x v="3"/>
    <n v="1.286"/>
    <n v="0.28799999999999998"/>
    <n v="4.468"/>
    <n v="0"/>
  </r>
  <r>
    <x v="4"/>
    <x v="2"/>
    <x v="44"/>
    <n v="2.3090000000000002"/>
    <n v="0.34"/>
    <n v="6.7869999999999999"/>
    <n v="0"/>
  </r>
  <r>
    <x v="4"/>
    <x v="3"/>
    <x v="0"/>
    <n v="0.60399999999999998"/>
    <n v="0.253"/>
    <n v="2.3839999999999999"/>
    <n v="1.7000000000000001E-2"/>
  </r>
  <r>
    <x v="4"/>
    <x v="3"/>
    <x v="1"/>
    <n v="-4.2000000000000003E-2"/>
    <n v="0.252"/>
    <n v="-0.16600000000000001"/>
    <n v="0.86799999999999999"/>
  </r>
  <r>
    <x v="4"/>
    <x v="3"/>
    <x v="2"/>
    <n v="1.5820000000000001"/>
    <n v="0.41299999999999998"/>
    <n v="3.8260000000000001"/>
    <n v="0"/>
  </r>
  <r>
    <x v="4"/>
    <x v="3"/>
    <x v="3"/>
    <n v="-0.246"/>
    <n v="0.314"/>
    <n v="-0.78300000000000003"/>
    <n v="0.433"/>
  </r>
  <r>
    <x v="4"/>
    <x v="3"/>
    <x v="44"/>
    <n v="0.86899999999999999"/>
    <n v="0.377"/>
    <n v="2.3050000000000002"/>
    <n v="2.1000000000000001E-2"/>
  </r>
  <r>
    <x v="4"/>
    <x v="4"/>
    <x v="0"/>
    <n v="1.0109999999999999"/>
    <n v="0.22900000000000001"/>
    <n v="4.4080000000000004"/>
    <n v="0"/>
  </r>
  <r>
    <x v="4"/>
    <x v="4"/>
    <x v="1"/>
    <n v="0.29099999999999998"/>
    <n v="0.22900000000000001"/>
    <n v="1.2709999999999999"/>
    <n v="0.20399999999999999"/>
  </r>
  <r>
    <x v="4"/>
    <x v="4"/>
    <x v="2"/>
    <n v="0.59599999999999997"/>
    <n v="0.46700000000000003"/>
    <n v="1.278"/>
    <n v="0.20100000000000001"/>
  </r>
  <r>
    <x v="4"/>
    <x v="4"/>
    <x v="3"/>
    <n v="1.014"/>
    <n v="0.251"/>
    <n v="4.0359999999999996"/>
    <n v="0"/>
  </r>
  <r>
    <x v="4"/>
    <x v="4"/>
    <x v="44"/>
    <n v="1.26"/>
    <n v="0.33300000000000002"/>
    <n v="3.7890000000000001"/>
    <n v="0"/>
  </r>
  <r>
    <x v="4"/>
    <x v="5"/>
    <x v="39"/>
    <n v="-1.246"/>
    <n v="0.249"/>
    <n v="-4.9980000000000002"/>
    <n v="0"/>
  </r>
  <r>
    <x v="4"/>
    <x v="5"/>
    <x v="40"/>
    <n v="-2.4700000000000002"/>
    <n v="0.40400000000000003"/>
    <n v="-6.1130000000000004"/>
    <n v="0"/>
  </r>
  <r>
    <x v="4"/>
    <x v="5"/>
    <x v="41"/>
    <n v="-1.087"/>
    <n v="0.26100000000000001"/>
    <n v="-4.1580000000000004"/>
    <n v="0"/>
  </r>
  <r>
    <x v="4"/>
    <x v="5"/>
    <x v="42"/>
    <n v="-1.1759999999999999"/>
    <n v="0.24299999999999999"/>
    <n v="-4.8380000000000001"/>
    <n v="0"/>
  </r>
  <r>
    <x v="4"/>
    <x v="5"/>
    <x v="43"/>
    <n v="-0.96399999999999997"/>
    <n v="0.222"/>
    <n v="-4.3419999999999996"/>
    <n v="0"/>
  </r>
  <r>
    <x v="5"/>
    <x v="1"/>
    <x v="0"/>
    <n v="1.2569999999999999"/>
    <n v="0.46300000000000002"/>
    <n v="2.7160000000000002"/>
    <n v="7.0000000000000001E-3"/>
  </r>
  <r>
    <x v="5"/>
    <x v="1"/>
    <x v="1"/>
    <n v="-0.77800000000000002"/>
    <n v="0.46899999999999997"/>
    <n v="-1.657"/>
    <n v="9.7000000000000003E-2"/>
  </r>
  <r>
    <x v="5"/>
    <x v="1"/>
    <x v="2"/>
    <n v="-0.28799999999999998"/>
    <n v="0.68400000000000005"/>
    <n v="-0.42199999999999999"/>
    <n v="0.67300000000000004"/>
  </r>
  <r>
    <x v="5"/>
    <x v="1"/>
    <x v="3"/>
    <n v="7.8E-2"/>
    <n v="0.50600000000000001"/>
    <n v="0.154"/>
    <n v="0.878"/>
  </r>
  <r>
    <x v="5"/>
    <x v="1"/>
    <x v="44"/>
    <n v="1.234"/>
    <n v="0.56599999999999995"/>
    <n v="2.1800000000000002"/>
    <n v="2.9000000000000001E-2"/>
  </r>
  <r>
    <x v="5"/>
    <x v="2"/>
    <x v="0"/>
    <n v="0.18099999999999999"/>
    <n v="0.35499999999999998"/>
    <n v="0.51"/>
    <n v="0.61"/>
  </r>
  <r>
    <x v="5"/>
    <x v="2"/>
    <x v="1"/>
    <n v="8.7999999999999995E-2"/>
    <n v="0.33800000000000002"/>
    <n v="0.26"/>
    <n v="0.79500000000000004"/>
  </r>
  <r>
    <x v="5"/>
    <x v="2"/>
    <x v="2"/>
    <n v="4.3999999999999997E-2"/>
    <n v="0.46200000000000002"/>
    <n v="9.6000000000000002E-2"/>
    <n v="0.92400000000000004"/>
  </r>
  <r>
    <x v="5"/>
    <x v="2"/>
    <x v="3"/>
    <n v="0.73699999999999999"/>
    <n v="0.36399999999999999"/>
    <n v="2.0259999999999998"/>
    <n v="4.2999999999999997E-2"/>
  </r>
  <r>
    <x v="5"/>
    <x v="2"/>
    <x v="44"/>
    <n v="1.6339999999999999"/>
    <n v="0.44"/>
    <n v="3.71"/>
    <n v="0"/>
  </r>
  <r>
    <x v="5"/>
    <x v="6"/>
    <x v="0"/>
    <n v="0.11"/>
    <n v="0.26900000000000002"/>
    <n v="0.41099999999999998"/>
    <n v="0.68100000000000005"/>
  </r>
  <r>
    <x v="5"/>
    <x v="6"/>
    <x v="1"/>
    <n v="-0.373"/>
    <n v="0.25600000000000001"/>
    <n v="-1.4570000000000001"/>
    <n v="0.14499999999999999"/>
  </r>
  <r>
    <x v="5"/>
    <x v="6"/>
    <x v="2"/>
    <n v="-1.4930000000000001"/>
    <n v="0.42299999999999999"/>
    <n v="-3.528"/>
    <n v="0"/>
  </r>
  <r>
    <x v="5"/>
    <x v="6"/>
    <x v="3"/>
    <n v="-0.54900000000000004"/>
    <n v="0.28999999999999998"/>
    <n v="-1.895"/>
    <n v="5.8000000000000003E-2"/>
  </r>
  <r>
    <x v="5"/>
    <x v="6"/>
    <x v="44"/>
    <n v="-0.67500000000000004"/>
    <n v="0.40799999999999997"/>
    <n v="-1.655"/>
    <n v="9.8000000000000004E-2"/>
  </r>
  <r>
    <x v="5"/>
    <x v="3"/>
    <x v="0"/>
    <n v="0.71399999999999997"/>
    <n v="0.34200000000000003"/>
    <n v="2.0910000000000002"/>
    <n v="3.6999999999999998E-2"/>
  </r>
  <r>
    <x v="5"/>
    <x v="3"/>
    <x v="1"/>
    <n v="-0.41499999999999998"/>
    <n v="0.33200000000000002"/>
    <n v="-1.25"/>
    <n v="0.21099999999999999"/>
  </r>
  <r>
    <x v="5"/>
    <x v="3"/>
    <x v="2"/>
    <n v="8.8999999999999996E-2"/>
    <n v="0.45500000000000002"/>
    <n v="0.19500000000000001"/>
    <n v="0.84599999999999997"/>
  </r>
  <r>
    <x v="5"/>
    <x v="3"/>
    <x v="3"/>
    <n v="-0.79500000000000004"/>
    <n v="0.39200000000000002"/>
    <n v="-2.0310000000000001"/>
    <n v="4.2000000000000003E-2"/>
  </r>
  <r>
    <x v="5"/>
    <x v="3"/>
    <x v="44"/>
    <n v="0.19500000000000001"/>
    <n v="0.48099999999999998"/>
    <n v="0.40500000000000003"/>
    <n v="0.68600000000000005"/>
  </r>
  <r>
    <x v="5"/>
    <x v="4"/>
    <x v="0"/>
    <n v="1.1220000000000001"/>
    <n v="0.312"/>
    <n v="3.5910000000000002"/>
    <n v="0"/>
  </r>
  <r>
    <x v="5"/>
    <x v="4"/>
    <x v="1"/>
    <n v="-8.2000000000000003E-2"/>
    <n v="0.30299999999999999"/>
    <n v="-0.27200000000000002"/>
    <n v="0.78600000000000003"/>
  </r>
  <r>
    <x v="5"/>
    <x v="4"/>
    <x v="2"/>
    <n v="-0.89700000000000002"/>
    <n v="0.496"/>
    <n v="-1.8080000000000001"/>
    <n v="7.0999999999999994E-2"/>
  </r>
  <r>
    <x v="5"/>
    <x v="4"/>
    <x v="3"/>
    <n v="0.46500000000000002"/>
    <n v="0.33100000000000002"/>
    <n v="1.4019999999999999"/>
    <n v="0.161"/>
  </r>
  <r>
    <x v="5"/>
    <x v="4"/>
    <x v="44"/>
    <n v="0.58499999999999996"/>
    <n v="0.432"/>
    <n v="1.355"/>
    <n v="0.17499999999999999"/>
  </r>
  <r>
    <x v="5"/>
    <x v="5"/>
    <x v="40"/>
    <n v="-1.224"/>
    <n v="0.44700000000000001"/>
    <n v="-2.7370000000000001"/>
    <n v="6.0000000000000001E-3"/>
  </r>
  <r>
    <x v="5"/>
    <x v="5"/>
    <x v="41"/>
    <n v="0.16"/>
    <n v="0.33"/>
    <n v="0.48399999999999999"/>
    <n v="0.628"/>
  </r>
  <r>
    <x v="5"/>
    <x v="5"/>
    <x v="45"/>
    <n v="1.246"/>
    <n v="0.249"/>
    <n v="4.9980000000000002"/>
    <n v="0"/>
  </r>
  <r>
    <x v="5"/>
    <x v="5"/>
    <x v="42"/>
    <n v="7.0999999999999994E-2"/>
    <n v="0.32200000000000001"/>
    <n v="0.219"/>
    <n v="0.82699999999999996"/>
  </r>
  <r>
    <x v="5"/>
    <x v="5"/>
    <x v="43"/>
    <n v="0.28199999999999997"/>
    <n v="0.29599999999999999"/>
    <n v="0.95499999999999996"/>
    <n v="0.34"/>
  </r>
  <r>
    <x v="6"/>
    <x v="0"/>
    <x v="0"/>
    <n v="-1.0349999999999999"/>
    <n v="0.36199999999999999"/>
    <n v="-2.8620000000000001"/>
    <n v="4.0000000000000001E-3"/>
  </r>
  <r>
    <x v="6"/>
    <x v="0"/>
    <x v="1"/>
    <n v="-0.248"/>
    <n v="0.36799999999999999"/>
    <n v="-0.67400000000000004"/>
    <n v="0.5"/>
  </r>
  <r>
    <x v="6"/>
    <x v="0"/>
    <x v="2"/>
    <n v="-0.753"/>
    <n v="1.155"/>
    <n v="-0.65200000000000002"/>
    <n v="0.51500000000000001"/>
  </r>
  <r>
    <x v="6"/>
    <x v="0"/>
    <x v="3"/>
    <n v="-2.1999999999999999E-2"/>
    <n v="0.39100000000000001"/>
    <n v="-5.6000000000000001E-2"/>
    <n v="0.95499999999999996"/>
  </r>
  <r>
    <x v="6"/>
    <x v="0"/>
    <x v="4"/>
    <n v="-0.85099999999999998"/>
    <n v="0.45300000000000001"/>
    <n v="-1.88"/>
    <n v="0.06"/>
  </r>
  <r>
    <x v="6"/>
    <x v="0"/>
    <x v="6"/>
    <n v="-4.0000000000000001E-3"/>
    <n v="0.18"/>
    <n v="-2.4E-2"/>
    <n v="0.98099999999999998"/>
  </r>
  <r>
    <x v="6"/>
    <x v="0"/>
    <x v="7"/>
    <n v="1.7999999999999999E-2"/>
    <n v="0.21299999999999999"/>
    <n v="8.5999999999999993E-2"/>
    <n v="0.93200000000000005"/>
  </r>
  <r>
    <x v="6"/>
    <x v="0"/>
    <x v="8"/>
    <n v="1.7999999999999999E-2"/>
    <n v="0.33600000000000002"/>
    <n v="5.2999999999999999E-2"/>
    <n v="0.95799999999999996"/>
  </r>
  <r>
    <x v="6"/>
    <x v="0"/>
    <x v="9"/>
    <n v="-0.22"/>
    <n v="0.33400000000000002"/>
    <n v="-0.66"/>
    <n v="0.50900000000000001"/>
  </r>
  <r>
    <x v="6"/>
    <x v="0"/>
    <x v="10"/>
    <n v="0.85799999999999998"/>
    <n v="0.216"/>
    <n v="3.9660000000000002"/>
    <n v="0"/>
  </r>
  <r>
    <x v="6"/>
    <x v="0"/>
    <x v="11"/>
    <n v="0.48499999999999999"/>
    <n v="0.19700000000000001"/>
    <n v="2.456"/>
    <n v="1.4E-2"/>
  </r>
  <r>
    <x v="6"/>
    <x v="0"/>
    <x v="12"/>
    <n v="-2.9180000000000001"/>
    <n v="0.13300000000000001"/>
    <n v="-21.864999999999998"/>
    <n v="0"/>
  </r>
  <r>
    <x v="6"/>
    <x v="0"/>
    <x v="13"/>
    <n v="-0.9"/>
    <n v="0.113"/>
    <n v="-7.9569999999999999"/>
    <n v="0"/>
  </r>
  <r>
    <x v="6"/>
    <x v="0"/>
    <x v="14"/>
    <n v="0.13"/>
    <n v="0.105"/>
    <n v="1.2330000000000001"/>
    <n v="0.218"/>
  </r>
  <r>
    <x v="6"/>
    <x v="0"/>
    <x v="15"/>
    <n v="-0.48899999999999999"/>
    <n v="0.193"/>
    <n v="-2.5259999999999998"/>
    <n v="1.2E-2"/>
  </r>
  <r>
    <x v="6"/>
    <x v="0"/>
    <x v="16"/>
    <n v="0.16300000000000001"/>
    <n v="0.154"/>
    <n v="1.054"/>
    <n v="0.29199999999999998"/>
  </r>
  <r>
    <x v="6"/>
    <x v="0"/>
    <x v="17"/>
    <n v="-0.41799999999999998"/>
    <n v="0.29199999999999998"/>
    <n v="-1.431"/>
    <n v="0.152"/>
  </r>
  <r>
    <x v="6"/>
    <x v="0"/>
    <x v="18"/>
    <n v="0.17499999999999999"/>
    <n v="0.25600000000000001"/>
    <n v="0.68400000000000005"/>
    <n v="0.49399999999999999"/>
  </r>
  <r>
    <x v="6"/>
    <x v="0"/>
    <x v="19"/>
    <n v="0.55200000000000005"/>
    <n v="0.46700000000000003"/>
    <n v="1.1819999999999999"/>
    <n v="0.23699999999999999"/>
  </r>
  <r>
    <x v="6"/>
    <x v="0"/>
    <x v="20"/>
    <n v="-6.9450000000000003"/>
    <n v="2.2450000000000001"/>
    <n v="-3.0939999999999999"/>
    <n v="2E-3"/>
  </r>
  <r>
    <x v="6"/>
    <x v="0"/>
    <x v="21"/>
    <n v="1.9330000000000001"/>
    <n v="3.3639999999999999"/>
    <n v="0.57399999999999995"/>
    <n v="0.56599999999999995"/>
  </r>
  <r>
    <x v="6"/>
    <x v="0"/>
    <x v="46"/>
    <n v="0.76400000000000001"/>
    <n v="1.2010000000000001"/>
    <n v="0.63600000000000001"/>
    <n v="0.52500000000000002"/>
  </r>
  <r>
    <x v="6"/>
    <x v="1"/>
    <x v="0"/>
    <n v="-1.359"/>
    <n v="0.32900000000000001"/>
    <n v="-4.133"/>
    <n v="0"/>
  </r>
  <r>
    <x v="6"/>
    <x v="1"/>
    <x v="1"/>
    <n v="-2.1040000000000001"/>
    <n v="0.35499999999999998"/>
    <n v="-5.923"/>
    <n v="0"/>
  </r>
  <r>
    <x v="6"/>
    <x v="1"/>
    <x v="2"/>
    <n v="-1.371"/>
    <n v="0.78800000000000003"/>
    <n v="-1.7390000000000001"/>
    <n v="8.2000000000000003E-2"/>
  </r>
  <r>
    <x v="6"/>
    <x v="1"/>
    <x v="3"/>
    <n v="-1.2350000000000001"/>
    <n v="0.39200000000000002"/>
    <n v="-3.1480000000000001"/>
    <n v="2E-3"/>
  </r>
  <r>
    <x v="6"/>
    <x v="1"/>
    <x v="4"/>
    <n v="-1.7529999999999999"/>
    <n v="0.53200000000000003"/>
    <n v="-3.2930000000000001"/>
    <n v="1E-3"/>
  </r>
  <r>
    <x v="6"/>
    <x v="1"/>
    <x v="6"/>
    <n v="-0.36899999999999999"/>
    <n v="0.223"/>
    <n v="-1.6519999999999999"/>
    <n v="9.9000000000000005E-2"/>
  </r>
  <r>
    <x v="6"/>
    <x v="1"/>
    <x v="7"/>
    <n v="-0.30099999999999999"/>
    <n v="0.28000000000000003"/>
    <n v="-1.075"/>
    <n v="0.28299999999999997"/>
  </r>
  <r>
    <x v="6"/>
    <x v="1"/>
    <x v="8"/>
    <n v="0.29099999999999998"/>
    <n v="0.439"/>
    <n v="0.66300000000000003"/>
    <n v="0.50800000000000001"/>
  </r>
  <r>
    <x v="6"/>
    <x v="1"/>
    <x v="9"/>
    <n v="-0.27700000000000002"/>
    <n v="0.502"/>
    <n v="-0.55300000000000005"/>
    <n v="0.57999999999999996"/>
  </r>
  <r>
    <x v="6"/>
    <x v="1"/>
    <x v="10"/>
    <n v="0.13300000000000001"/>
    <n v="0.22900000000000001"/>
    <n v="0.58299999999999996"/>
    <n v="0.56000000000000005"/>
  </r>
  <r>
    <x v="6"/>
    <x v="1"/>
    <x v="11"/>
    <n v="-0.12"/>
    <n v="0.193"/>
    <n v="-0.622"/>
    <n v="0.53400000000000003"/>
  </r>
  <r>
    <x v="6"/>
    <x v="1"/>
    <x v="12"/>
    <n v="-1.6160000000000001"/>
    <n v="0.17199999999999999"/>
    <n v="-9.3889999999999993"/>
    <n v="0"/>
  </r>
  <r>
    <x v="6"/>
    <x v="1"/>
    <x v="13"/>
    <n v="0.38200000000000001"/>
    <n v="0.107"/>
    <n v="3.5710000000000002"/>
    <n v="0"/>
  </r>
  <r>
    <x v="6"/>
    <x v="1"/>
    <x v="14"/>
    <n v="1.22"/>
    <n v="0.16700000000000001"/>
    <n v="7.2960000000000003"/>
    <n v="0"/>
  </r>
  <r>
    <x v="6"/>
    <x v="1"/>
    <x v="15"/>
    <n v="-0.99"/>
    <n v="0.20100000000000001"/>
    <n v="-4.9279999999999999"/>
    <n v="0"/>
  </r>
  <r>
    <x v="6"/>
    <x v="1"/>
    <x v="16"/>
    <n v="-0.79200000000000004"/>
    <n v="0.24"/>
    <n v="-3.302"/>
    <n v="1E-3"/>
  </r>
  <r>
    <x v="6"/>
    <x v="1"/>
    <x v="17"/>
    <n v="0.56899999999999995"/>
    <n v="0.26700000000000002"/>
    <n v="2.13"/>
    <n v="3.3000000000000002E-2"/>
  </r>
  <r>
    <x v="6"/>
    <x v="1"/>
    <x v="18"/>
    <n v="0.28000000000000003"/>
    <n v="0.29099999999999998"/>
    <n v="0.96099999999999997"/>
    <n v="0.33600000000000002"/>
  </r>
  <r>
    <x v="6"/>
    <x v="1"/>
    <x v="19"/>
    <n v="0.32700000000000001"/>
    <n v="0.60699999999999998"/>
    <n v="0.54"/>
    <n v="0.58899999999999997"/>
  </r>
  <r>
    <x v="6"/>
    <x v="1"/>
    <x v="20"/>
    <n v="-6.3079999999999998"/>
    <n v="2.2309999999999999"/>
    <n v="-2.8279999999999998"/>
    <n v="5.0000000000000001E-3"/>
  </r>
  <r>
    <x v="6"/>
    <x v="1"/>
    <x v="21"/>
    <n v="-5.8140000000000001"/>
    <n v="4.3920000000000003"/>
    <n v="-1.3240000000000001"/>
    <n v="0.186"/>
  </r>
  <r>
    <x v="6"/>
    <x v="1"/>
    <x v="46"/>
    <n v="-1.7190000000000001"/>
    <n v="1.7889999999999999"/>
    <n v="-0.96099999999999997"/>
    <n v="0.33700000000000002"/>
  </r>
  <r>
    <x v="6"/>
    <x v="2"/>
    <x v="0"/>
    <n v="-1.804"/>
    <n v="0.27200000000000002"/>
    <n v="-6.633"/>
    <n v="0"/>
  </r>
  <r>
    <x v="6"/>
    <x v="2"/>
    <x v="1"/>
    <n v="-2.3980000000000001"/>
    <n v="0.26600000000000001"/>
    <n v="-9.0069999999999997"/>
    <n v="0"/>
  </r>
  <r>
    <x v="6"/>
    <x v="2"/>
    <x v="2"/>
    <n v="-1.508"/>
    <n v="0.84199999999999997"/>
    <n v="-1.79"/>
    <n v="7.2999999999999995E-2"/>
  </r>
  <r>
    <x v="6"/>
    <x v="2"/>
    <x v="3"/>
    <n v="-1.323"/>
    <n v="0.29099999999999998"/>
    <n v="-4.5469999999999997"/>
    <n v="0"/>
  </r>
  <r>
    <x v="6"/>
    <x v="2"/>
    <x v="4"/>
    <n v="-2.544"/>
    <n v="0.38900000000000001"/>
    <n v="-6.5339999999999998"/>
    <n v="0"/>
  </r>
  <r>
    <x v="6"/>
    <x v="2"/>
    <x v="6"/>
    <n v="0.88300000000000001"/>
    <n v="0.20799999999999999"/>
    <n v="4.2519999999999998"/>
    <n v="0"/>
  </r>
  <r>
    <x v="6"/>
    <x v="2"/>
    <x v="7"/>
    <n v="0.72199999999999998"/>
    <n v="0.23699999999999999"/>
    <n v="3.0489999999999999"/>
    <n v="2E-3"/>
  </r>
  <r>
    <x v="6"/>
    <x v="2"/>
    <x v="8"/>
    <n v="0.91300000000000003"/>
    <n v="0.33200000000000002"/>
    <n v="2.7480000000000002"/>
    <n v="6.0000000000000001E-3"/>
  </r>
  <r>
    <x v="6"/>
    <x v="2"/>
    <x v="9"/>
    <n v="0.375"/>
    <n v="0.38400000000000001"/>
    <n v="0.97799999999999998"/>
    <n v="0.32800000000000001"/>
  </r>
  <r>
    <x v="6"/>
    <x v="2"/>
    <x v="10"/>
    <n v="2.133"/>
    <n v="0.25900000000000001"/>
    <n v="8.2210000000000001"/>
    <n v="0"/>
  </r>
  <r>
    <x v="6"/>
    <x v="2"/>
    <x v="11"/>
    <n v="1.292"/>
    <n v="0.253"/>
    <n v="5.1109999999999998"/>
    <n v="0"/>
  </r>
  <r>
    <x v="6"/>
    <x v="2"/>
    <x v="12"/>
    <n v="-1.9219999999999999"/>
    <n v="0.11700000000000001"/>
    <n v="-16.463000000000001"/>
    <n v="0"/>
  </r>
  <r>
    <x v="6"/>
    <x v="2"/>
    <x v="13"/>
    <n v="-0.59599999999999997"/>
    <n v="8.2000000000000003E-2"/>
    <n v="-7.3120000000000003"/>
    <n v="0"/>
  </r>
  <r>
    <x v="6"/>
    <x v="2"/>
    <x v="14"/>
    <n v="0.161"/>
    <n v="9.7000000000000003E-2"/>
    <n v="1.661"/>
    <n v="9.7000000000000003E-2"/>
  </r>
  <r>
    <x v="6"/>
    <x v="2"/>
    <x v="15"/>
    <n v="0.35399999999999998"/>
    <n v="0.183"/>
    <n v="1.931"/>
    <n v="5.2999999999999999E-2"/>
  </r>
  <r>
    <x v="6"/>
    <x v="2"/>
    <x v="16"/>
    <n v="-0.77700000000000002"/>
    <n v="0.186"/>
    <n v="-4.1840000000000002"/>
    <n v="0"/>
  </r>
  <r>
    <x v="6"/>
    <x v="2"/>
    <x v="17"/>
    <n v="0.65100000000000002"/>
    <n v="0.16400000000000001"/>
    <n v="3.9710000000000001"/>
    <n v="0"/>
  </r>
  <r>
    <x v="6"/>
    <x v="2"/>
    <x v="18"/>
    <n v="0.84699999999999998"/>
    <n v="0.17299999999999999"/>
    <n v="4.9020000000000001"/>
    <n v="0"/>
  </r>
  <r>
    <x v="6"/>
    <x v="2"/>
    <x v="19"/>
    <n v="0.47399999999999998"/>
    <n v="0.35499999999999998"/>
    <n v="1.335"/>
    <n v="0.182"/>
  </r>
  <r>
    <x v="6"/>
    <x v="2"/>
    <x v="20"/>
    <n v="-4.5910000000000002"/>
    <n v="2.2690000000000001"/>
    <n v="-2.0230000000000001"/>
    <n v="4.2999999999999997E-2"/>
  </r>
  <r>
    <x v="6"/>
    <x v="2"/>
    <x v="21"/>
    <n v="30.202999999999999"/>
    <n v="3.1190000000000002"/>
    <n v="9.6829999999999998"/>
    <n v="0"/>
  </r>
  <r>
    <x v="6"/>
    <x v="2"/>
    <x v="46"/>
    <n v="4.9000000000000002E-2"/>
    <n v="0.94399999999999995"/>
    <n v="5.1999999999999998E-2"/>
    <n v="0.95899999999999996"/>
  </r>
  <r>
    <x v="6"/>
    <x v="3"/>
    <x v="0"/>
    <n v="-0.38100000000000001"/>
    <n v="0.33300000000000002"/>
    <n v="-1.1459999999999999"/>
    <n v="0.252"/>
  </r>
  <r>
    <x v="6"/>
    <x v="3"/>
    <x v="1"/>
    <n v="-0.65200000000000002"/>
    <n v="0.34"/>
    <n v="-1.915"/>
    <n v="5.5E-2"/>
  </r>
  <r>
    <x v="6"/>
    <x v="3"/>
    <x v="2"/>
    <n v="1.2999999999999999E-2"/>
    <n v="1.0069999999999999"/>
    <n v="1.2999999999999999E-2"/>
    <n v="0.98899999999999999"/>
  </r>
  <r>
    <x v="6"/>
    <x v="3"/>
    <x v="3"/>
    <n v="-0.59899999999999998"/>
    <n v="0.38800000000000001"/>
    <n v="-1.544"/>
    <n v="0.123"/>
  </r>
  <r>
    <x v="6"/>
    <x v="3"/>
    <x v="4"/>
    <n v="-1.06"/>
    <n v="0.42799999999999999"/>
    <n v="-2.4750000000000001"/>
    <n v="1.2999999999999999E-2"/>
  </r>
  <r>
    <x v="6"/>
    <x v="3"/>
    <x v="6"/>
    <n v="3.9E-2"/>
    <n v="0.17199999999999999"/>
    <n v="0.22800000000000001"/>
    <n v="0.81899999999999995"/>
  </r>
  <r>
    <x v="6"/>
    <x v="3"/>
    <x v="7"/>
    <n v="-0.191"/>
    <n v="0.21199999999999999"/>
    <n v="-0.9"/>
    <n v="0.36799999999999999"/>
  </r>
  <r>
    <x v="6"/>
    <x v="3"/>
    <x v="8"/>
    <n v="0.20599999999999999"/>
    <n v="0.32600000000000001"/>
    <n v="0.63200000000000001"/>
    <n v="0.52800000000000002"/>
  </r>
  <r>
    <x v="6"/>
    <x v="3"/>
    <x v="9"/>
    <n v="-1.089"/>
    <n v="0.44700000000000001"/>
    <n v="-2.4350000000000001"/>
    <n v="1.4999999999999999E-2"/>
  </r>
  <r>
    <x v="6"/>
    <x v="3"/>
    <x v="10"/>
    <n v="1.024"/>
    <n v="0.19800000000000001"/>
    <n v="5.1840000000000002"/>
    <n v="0"/>
  </r>
  <r>
    <x v="6"/>
    <x v="3"/>
    <x v="11"/>
    <n v="0.57999999999999996"/>
    <n v="0.18"/>
    <n v="3.22"/>
    <n v="1E-3"/>
  </r>
  <r>
    <x v="6"/>
    <x v="3"/>
    <x v="12"/>
    <n v="-2.7210000000000001"/>
    <n v="0.123"/>
    <n v="-22.111000000000001"/>
    <n v="0"/>
  </r>
  <r>
    <x v="6"/>
    <x v="3"/>
    <x v="13"/>
    <n v="-0.94699999999999995"/>
    <n v="0.104"/>
    <n v="-9.1140000000000008"/>
    <n v="0"/>
  </r>
  <r>
    <x v="6"/>
    <x v="3"/>
    <x v="14"/>
    <n v="-0.17299999999999999"/>
    <n v="0.10299999999999999"/>
    <n v="-1.6819999999999999"/>
    <n v="9.2999999999999999E-2"/>
  </r>
  <r>
    <x v="6"/>
    <x v="3"/>
    <x v="15"/>
    <n v="-0.16200000000000001"/>
    <n v="0.16700000000000001"/>
    <n v="-0.96599999999999997"/>
    <n v="0.33400000000000002"/>
  </r>
  <r>
    <x v="6"/>
    <x v="3"/>
    <x v="16"/>
    <n v="-7.2999999999999995E-2"/>
    <n v="0.154"/>
    <n v="-0.47499999999999998"/>
    <n v="0.63500000000000001"/>
  </r>
  <r>
    <x v="6"/>
    <x v="3"/>
    <x v="17"/>
    <n v="-0.13300000000000001"/>
    <n v="0.22500000000000001"/>
    <n v="-0.59399999999999997"/>
    <n v="0.55300000000000005"/>
  </r>
  <r>
    <x v="6"/>
    <x v="3"/>
    <x v="18"/>
    <n v="0.41899999999999998"/>
    <n v="0.221"/>
    <n v="1.8959999999999999"/>
    <n v="5.8000000000000003E-2"/>
  </r>
  <r>
    <x v="6"/>
    <x v="3"/>
    <x v="19"/>
    <n v="0.50600000000000001"/>
    <n v="0.41899999999999998"/>
    <n v="1.208"/>
    <n v="0.22700000000000001"/>
  </r>
  <r>
    <x v="6"/>
    <x v="3"/>
    <x v="20"/>
    <n v="-6.0949999999999998"/>
    <n v="2.2469999999999999"/>
    <n v="-2.7120000000000002"/>
    <n v="7.0000000000000001E-3"/>
  </r>
  <r>
    <x v="6"/>
    <x v="3"/>
    <x v="21"/>
    <n v="-24.663"/>
    <n v="3.9710000000000001"/>
    <n v="-6.2119999999999997"/>
    <n v="0"/>
  </r>
  <r>
    <x v="6"/>
    <x v="3"/>
    <x v="46"/>
    <n v="0.623"/>
    <n v="1.073"/>
    <n v="0.58099999999999996"/>
    <n v="0.56100000000000005"/>
  </r>
  <r>
    <x v="6"/>
    <x v="4"/>
    <x v="0"/>
    <n v="-0.23200000000000001"/>
    <n v="0.26800000000000002"/>
    <n v="-0.86299999999999999"/>
    <n v="0.38800000000000001"/>
  </r>
  <r>
    <x v="6"/>
    <x v="4"/>
    <x v="1"/>
    <n v="-1.3560000000000001"/>
    <n v="0.27"/>
    <n v="-5.0179999999999998"/>
    <n v="0"/>
  </r>
  <r>
    <x v="6"/>
    <x v="4"/>
    <x v="2"/>
    <n v="-1.03"/>
    <n v="0.66800000000000004"/>
    <n v="-1.542"/>
    <n v="0.123"/>
  </r>
  <r>
    <x v="6"/>
    <x v="4"/>
    <x v="3"/>
    <n v="-0.70099999999999996"/>
    <n v="0.29199999999999998"/>
    <n v="-2.403"/>
    <n v="1.6E-2"/>
  </r>
  <r>
    <x v="6"/>
    <x v="4"/>
    <x v="4"/>
    <n v="-1.52"/>
    <n v="0.36099999999999999"/>
    <n v="-4.2149999999999999"/>
    <n v="0"/>
  </r>
  <r>
    <x v="6"/>
    <x v="4"/>
    <x v="6"/>
    <n v="0.13"/>
    <n v="0.13800000000000001"/>
    <n v="0.94199999999999995"/>
    <n v="0.34599999999999997"/>
  </r>
  <r>
    <x v="6"/>
    <x v="4"/>
    <x v="7"/>
    <n v="0.253"/>
    <n v="0.17299999999999999"/>
    <n v="1.4630000000000001"/>
    <n v="0.14399999999999999"/>
  </r>
  <r>
    <x v="6"/>
    <x v="4"/>
    <x v="8"/>
    <n v="0.56599999999999995"/>
    <n v="0.26600000000000001"/>
    <n v="2.13"/>
    <n v="3.3000000000000002E-2"/>
  </r>
  <r>
    <x v="6"/>
    <x v="4"/>
    <x v="9"/>
    <n v="-4.0000000000000001E-3"/>
    <n v="0.28999999999999998"/>
    <n v="-1.4999999999999999E-2"/>
    <n v="0.98799999999999999"/>
  </r>
  <r>
    <x v="6"/>
    <x v="4"/>
    <x v="10"/>
    <n v="0.68100000000000005"/>
    <n v="0.14399999999999999"/>
    <n v="4.7229999999999999"/>
    <n v="0"/>
  </r>
  <r>
    <x v="6"/>
    <x v="4"/>
    <x v="11"/>
    <n v="0.44800000000000001"/>
    <n v="0.127"/>
    <n v="3.5219999999999998"/>
    <n v="0"/>
  </r>
  <r>
    <x v="6"/>
    <x v="4"/>
    <x v="12"/>
    <n v="-0.69399999999999995"/>
    <n v="0.11"/>
    <n v="-6.2830000000000004"/>
    <n v="0"/>
  </r>
  <r>
    <x v="6"/>
    <x v="4"/>
    <x v="13"/>
    <n v="0.26300000000000001"/>
    <n v="6.5000000000000002E-2"/>
    <n v="4.0309999999999997"/>
    <n v="0"/>
  </r>
  <r>
    <x v="6"/>
    <x v="4"/>
    <x v="14"/>
    <n v="-1.7000000000000001E-2"/>
    <n v="7.9000000000000001E-2"/>
    <n v="-0.21299999999999999"/>
    <n v="0.83099999999999996"/>
  </r>
  <r>
    <x v="6"/>
    <x v="4"/>
    <x v="15"/>
    <n v="-0.48499999999999999"/>
    <n v="0.123"/>
    <n v="-3.9390000000000001"/>
    <n v="0"/>
  </r>
  <r>
    <x v="6"/>
    <x v="4"/>
    <x v="16"/>
    <n v="-0.436"/>
    <n v="0.13400000000000001"/>
    <n v="-3.2410000000000001"/>
    <n v="1E-3"/>
  </r>
  <r>
    <x v="6"/>
    <x v="4"/>
    <x v="17"/>
    <n v="1.2230000000000001"/>
    <n v="0.127"/>
    <n v="9.6349999999999998"/>
    <n v="0"/>
  </r>
  <r>
    <x v="6"/>
    <x v="4"/>
    <x v="18"/>
    <n v="1.4910000000000001"/>
    <n v="0.123"/>
    <n v="12.134"/>
    <n v="0"/>
  </r>
  <r>
    <x v="6"/>
    <x v="4"/>
    <x v="19"/>
    <n v="0.76300000000000001"/>
    <n v="0.25800000000000001"/>
    <n v="2.9540000000000002"/>
    <n v="3.0000000000000001E-3"/>
  </r>
  <r>
    <x v="6"/>
    <x v="4"/>
    <x v="20"/>
    <n v="0.30299999999999999"/>
    <n v="3.1760000000000002"/>
    <n v="9.5000000000000001E-2"/>
    <n v="0.92400000000000004"/>
  </r>
  <r>
    <x v="6"/>
    <x v="4"/>
    <x v="21"/>
    <n v="27.672000000000001"/>
    <n v="2.423"/>
    <n v="11.417999999999999"/>
    <n v="0"/>
  </r>
  <r>
    <x v="6"/>
    <x v="4"/>
    <x v="46"/>
    <n v="-0.53200000000000003"/>
    <n v="0.92600000000000005"/>
    <n v="-0.57499999999999996"/>
    <n v="0.56599999999999995"/>
  </r>
  <r>
    <x v="6"/>
    <x v="5"/>
    <x v="39"/>
    <n v="9.2840000000000007"/>
    <n v="2.294"/>
    <n v="4.0460000000000003"/>
    <n v="0"/>
  </r>
  <r>
    <x v="6"/>
    <x v="5"/>
    <x v="40"/>
    <n v="6.5890000000000004"/>
    <n v="2.2839999999999998"/>
    <n v="2.8839999999999999"/>
    <n v="4.0000000000000001E-3"/>
  </r>
  <r>
    <x v="6"/>
    <x v="5"/>
    <x v="41"/>
    <n v="4.274"/>
    <n v="2.3050000000000002"/>
    <n v="1.8540000000000001"/>
    <n v="6.4000000000000001E-2"/>
  </r>
  <r>
    <x v="6"/>
    <x v="5"/>
    <x v="42"/>
    <n v="9.5120000000000005"/>
    <n v="2.2789999999999999"/>
    <n v="4.1740000000000004"/>
    <n v="0"/>
  </r>
  <r>
    <x v="6"/>
    <x v="5"/>
    <x v="43"/>
    <n v="-1.5489999999999999"/>
    <n v="3.194"/>
    <n v="-0.48499999999999999"/>
    <n v="0.628"/>
  </r>
  <r>
    <x v="7"/>
    <x v="0"/>
    <x v="0"/>
    <n v="-1.036"/>
    <n v="0.36399999999999999"/>
    <n v="-2.8479999999999999"/>
    <n v="4.0000000000000001E-3"/>
  </r>
  <r>
    <x v="7"/>
    <x v="0"/>
    <x v="1"/>
    <n v="-0.23400000000000001"/>
    <n v="0.37"/>
    <n v="-0.63200000000000001"/>
    <n v="0.52800000000000002"/>
  </r>
  <r>
    <x v="7"/>
    <x v="0"/>
    <x v="2"/>
    <n v="0.40400000000000003"/>
    <n v="0.60199999999999998"/>
    <n v="0.67100000000000004"/>
    <n v="0.502"/>
  </r>
  <r>
    <x v="7"/>
    <x v="0"/>
    <x v="3"/>
    <n v="-0.01"/>
    <n v="0.39300000000000002"/>
    <n v="-2.7E-2"/>
    <n v="0.97899999999999998"/>
  </r>
  <r>
    <x v="7"/>
    <x v="0"/>
    <x v="4"/>
    <n v="-0.84899999999999998"/>
    <n v="0.45500000000000002"/>
    <n v="-1.8680000000000001"/>
    <n v="6.2E-2"/>
  </r>
  <r>
    <x v="7"/>
    <x v="0"/>
    <x v="6"/>
    <n v="-5.0000000000000001E-3"/>
    <n v="0.18"/>
    <n v="-2.9000000000000001E-2"/>
    <n v="0.97699999999999998"/>
  </r>
  <r>
    <x v="7"/>
    <x v="0"/>
    <x v="7"/>
    <n v="3.5000000000000003E-2"/>
    <n v="0.21199999999999999"/>
    <n v="0.16500000000000001"/>
    <n v="0.86899999999999999"/>
  </r>
  <r>
    <x v="7"/>
    <x v="0"/>
    <x v="8"/>
    <n v="2.9000000000000001E-2"/>
    <n v="0.33400000000000002"/>
    <n v="8.5999999999999993E-2"/>
    <n v="0.93200000000000005"/>
  </r>
  <r>
    <x v="7"/>
    <x v="0"/>
    <x v="9"/>
    <n v="-0.23599999999999999"/>
    <n v="0.33500000000000002"/>
    <n v="-0.70199999999999996"/>
    <n v="0.48199999999999998"/>
  </r>
  <r>
    <x v="7"/>
    <x v="0"/>
    <x v="10"/>
    <n v="0.85099999999999998"/>
    <n v="0.216"/>
    <n v="3.9350000000000001"/>
    <n v="0"/>
  </r>
  <r>
    <x v="7"/>
    <x v="0"/>
    <x v="11"/>
    <n v="0.47"/>
    <n v="0.19700000000000001"/>
    <n v="2.383"/>
    <n v="1.7000000000000001E-2"/>
  </r>
  <r>
    <x v="7"/>
    <x v="0"/>
    <x v="12"/>
    <n v="-2.923"/>
    <n v="0.13400000000000001"/>
    <n v="-21.812999999999999"/>
    <n v="0"/>
  </r>
  <r>
    <x v="7"/>
    <x v="0"/>
    <x v="13"/>
    <n v="-0.90100000000000002"/>
    <n v="0.114"/>
    <n v="-7.9359999999999999"/>
    <n v="0"/>
  </r>
  <r>
    <x v="7"/>
    <x v="0"/>
    <x v="14"/>
    <n v="0.126"/>
    <n v="0.106"/>
    <n v="1.1970000000000001"/>
    <n v="0.23100000000000001"/>
  </r>
  <r>
    <x v="7"/>
    <x v="0"/>
    <x v="15"/>
    <n v="-0.47399999999999998"/>
    <n v="0.193"/>
    <n v="-2.4569999999999999"/>
    <n v="1.4E-2"/>
  </r>
  <r>
    <x v="7"/>
    <x v="0"/>
    <x v="16"/>
    <n v="0.23899999999999999"/>
    <n v="0.154"/>
    <n v="1.5569999999999999"/>
    <n v="0.12"/>
  </r>
  <r>
    <x v="7"/>
    <x v="0"/>
    <x v="17"/>
    <n v="-0.42499999999999999"/>
    <n v="0.29299999999999998"/>
    <n v="-1.4510000000000001"/>
    <n v="0.14699999999999999"/>
  </r>
  <r>
    <x v="7"/>
    <x v="0"/>
    <x v="18"/>
    <n v="0.16800000000000001"/>
    <n v="0.25600000000000001"/>
    <n v="0.65700000000000003"/>
    <n v="0.51100000000000001"/>
  </r>
  <r>
    <x v="7"/>
    <x v="0"/>
    <x v="19"/>
    <n v="0.55500000000000005"/>
    <n v="0.46899999999999997"/>
    <n v="1.1819999999999999"/>
    <n v="0.23699999999999999"/>
  </r>
  <r>
    <x v="7"/>
    <x v="0"/>
    <x v="20"/>
    <n v="-6.9939999999999998"/>
    <n v="2.3860000000000001"/>
    <n v="-2.9319999999999999"/>
    <n v="3.0000000000000001E-3"/>
  </r>
  <r>
    <x v="7"/>
    <x v="0"/>
    <x v="21"/>
    <n v="1.6519999999999999"/>
    <n v="3.3679999999999999"/>
    <n v="0.49099999999999999"/>
    <n v="0.624"/>
  </r>
  <r>
    <x v="7"/>
    <x v="0"/>
    <x v="47"/>
    <n v="-1.323"/>
    <n v="0.99199999999999999"/>
    <n v="-1.3340000000000001"/>
    <n v="0.182"/>
  </r>
  <r>
    <x v="7"/>
    <x v="1"/>
    <x v="0"/>
    <n v="-1.3560000000000001"/>
    <n v="0.32800000000000001"/>
    <n v="-4.1310000000000002"/>
    <n v="0"/>
  </r>
  <r>
    <x v="7"/>
    <x v="1"/>
    <x v="1"/>
    <n v="-2.109"/>
    <n v="0.35499999999999998"/>
    <n v="-5.9480000000000004"/>
    <n v="0"/>
  </r>
  <r>
    <x v="7"/>
    <x v="1"/>
    <x v="2"/>
    <n v="-2.13"/>
    <n v="0.84699999999999998"/>
    <n v="-2.5150000000000001"/>
    <n v="1.2E-2"/>
  </r>
  <r>
    <x v="7"/>
    <x v="1"/>
    <x v="3"/>
    <n v="-1.2330000000000001"/>
    <n v="0.39200000000000002"/>
    <n v="-3.1459999999999999"/>
    <n v="2E-3"/>
  </r>
  <r>
    <x v="7"/>
    <x v="1"/>
    <x v="4"/>
    <n v="-1.758"/>
    <n v="0.53100000000000003"/>
    <n v="-3.3090000000000002"/>
    <n v="1E-3"/>
  </r>
  <r>
    <x v="7"/>
    <x v="1"/>
    <x v="6"/>
    <n v="-0.36499999999999999"/>
    <n v="0.224"/>
    <n v="-1.6339999999999999"/>
    <n v="0.10199999999999999"/>
  </r>
  <r>
    <x v="7"/>
    <x v="1"/>
    <x v="7"/>
    <n v="-0.29199999999999998"/>
    <n v="0.27700000000000002"/>
    <n v="-1.052"/>
    <n v="0.29299999999999998"/>
  </r>
  <r>
    <x v="7"/>
    <x v="1"/>
    <x v="8"/>
    <n v="0.28299999999999997"/>
    <n v="0.438"/>
    <n v="0.64700000000000002"/>
    <n v="0.51800000000000002"/>
  </r>
  <r>
    <x v="7"/>
    <x v="1"/>
    <x v="9"/>
    <n v="-0.28100000000000003"/>
    <n v="0.502"/>
    <n v="-0.56000000000000005"/>
    <n v="0.57599999999999996"/>
  </r>
  <r>
    <x v="7"/>
    <x v="1"/>
    <x v="10"/>
    <n v="0.114"/>
    <n v="0.22900000000000001"/>
    <n v="0.499"/>
    <n v="0.61799999999999999"/>
  </r>
  <r>
    <x v="7"/>
    <x v="1"/>
    <x v="11"/>
    <n v="-0.113"/>
    <n v="0.192"/>
    <n v="-0.58799999999999997"/>
    <n v="0.55600000000000005"/>
  </r>
  <r>
    <x v="7"/>
    <x v="1"/>
    <x v="12"/>
    <n v="-1.627"/>
    <n v="0.17"/>
    <n v="-9.59"/>
    <n v="0"/>
  </r>
  <r>
    <x v="7"/>
    <x v="1"/>
    <x v="13"/>
    <n v="0.36799999999999999"/>
    <n v="0.10299999999999999"/>
    <n v="3.5649999999999999"/>
    <n v="0"/>
  </r>
  <r>
    <x v="7"/>
    <x v="1"/>
    <x v="14"/>
    <n v="1.2210000000000001"/>
    <n v="0.16700000000000001"/>
    <n v="7.3220000000000001"/>
    <n v="0"/>
  </r>
  <r>
    <x v="7"/>
    <x v="1"/>
    <x v="15"/>
    <n v="-0.97099999999999997"/>
    <n v="0.19800000000000001"/>
    <n v="-4.8949999999999996"/>
    <n v="0"/>
  </r>
  <r>
    <x v="7"/>
    <x v="1"/>
    <x v="16"/>
    <n v="-0.79"/>
    <n v="0.24199999999999999"/>
    <n v="-3.258"/>
    <n v="1E-3"/>
  </r>
  <r>
    <x v="7"/>
    <x v="1"/>
    <x v="17"/>
    <n v="0.56200000000000006"/>
    <n v="0.26600000000000001"/>
    <n v="2.1080000000000001"/>
    <n v="3.5000000000000003E-2"/>
  </r>
  <r>
    <x v="7"/>
    <x v="1"/>
    <x v="18"/>
    <n v="0.30399999999999999"/>
    <n v="0.28999999999999998"/>
    <n v="1.05"/>
    <n v="0.29299999999999998"/>
  </r>
  <r>
    <x v="7"/>
    <x v="1"/>
    <x v="19"/>
    <n v="0.27900000000000003"/>
    <n v="0.61499999999999999"/>
    <n v="0.45300000000000001"/>
    <n v="0.65100000000000002"/>
  </r>
  <r>
    <x v="7"/>
    <x v="1"/>
    <x v="20"/>
    <n v="-6.3579999999999997"/>
    <n v="2.3719999999999999"/>
    <n v="-2.68"/>
    <n v="7.0000000000000001E-3"/>
  </r>
  <r>
    <x v="7"/>
    <x v="1"/>
    <x v="21"/>
    <n v="-5.9180000000000001"/>
    <n v="4.3959999999999999"/>
    <n v="-1.3460000000000001"/>
    <n v="0.17799999999999999"/>
  </r>
  <r>
    <x v="7"/>
    <x v="1"/>
    <x v="47"/>
    <n v="-0.106"/>
    <n v="1.5069999999999999"/>
    <n v="-7.0000000000000007E-2"/>
    <n v="0.94399999999999995"/>
  </r>
  <r>
    <x v="7"/>
    <x v="2"/>
    <x v="0"/>
    <n v="-1.8049999999999999"/>
    <n v="0.27200000000000002"/>
    <n v="-6.6340000000000003"/>
    <n v="0"/>
  </r>
  <r>
    <x v="7"/>
    <x v="2"/>
    <x v="1"/>
    <n v="-2.4009999999999998"/>
    <n v="0.26600000000000001"/>
    <n v="-9.0090000000000003"/>
    <n v="0"/>
  </r>
  <r>
    <x v="7"/>
    <x v="2"/>
    <x v="2"/>
    <n v="-1.5720000000000001"/>
    <n v="0.53"/>
    <n v="-2.9670000000000001"/>
    <n v="3.0000000000000001E-3"/>
  </r>
  <r>
    <x v="7"/>
    <x v="2"/>
    <x v="3"/>
    <n v="-1.327"/>
    <n v="0.29099999999999998"/>
    <n v="-4.5540000000000003"/>
    <n v="0"/>
  </r>
  <r>
    <x v="7"/>
    <x v="2"/>
    <x v="4"/>
    <n v="-2.544"/>
    <n v="0.38900000000000001"/>
    <n v="-6.5330000000000004"/>
    <n v="0"/>
  </r>
  <r>
    <x v="7"/>
    <x v="2"/>
    <x v="6"/>
    <n v="0.878"/>
    <n v="0.20699999999999999"/>
    <n v="4.2430000000000003"/>
    <n v="0"/>
  </r>
  <r>
    <x v="7"/>
    <x v="2"/>
    <x v="7"/>
    <n v="0.71899999999999997"/>
    <n v="0.23599999999999999"/>
    <n v="3.0459999999999998"/>
    <n v="2E-3"/>
  </r>
  <r>
    <x v="7"/>
    <x v="2"/>
    <x v="8"/>
    <n v="0.91200000000000003"/>
    <n v="0.33200000000000002"/>
    <n v="2.746"/>
    <n v="6.0000000000000001E-3"/>
  </r>
  <r>
    <x v="7"/>
    <x v="2"/>
    <x v="9"/>
    <n v="0.374"/>
    <n v="0.38500000000000001"/>
    <n v="0.97199999999999998"/>
    <n v="0.33100000000000002"/>
  </r>
  <r>
    <x v="7"/>
    <x v="2"/>
    <x v="10"/>
    <n v="2.1320000000000001"/>
    <n v="0.25900000000000001"/>
    <n v="8.2200000000000006"/>
    <n v="0"/>
  </r>
  <r>
    <x v="7"/>
    <x v="2"/>
    <x v="11"/>
    <n v="1.2929999999999999"/>
    <n v="0.253"/>
    <n v="5.1189999999999998"/>
    <n v="0"/>
  </r>
  <r>
    <x v="7"/>
    <x v="2"/>
    <x v="12"/>
    <n v="-1.92"/>
    <n v="0.11700000000000001"/>
    <n v="-16.459"/>
    <n v="0"/>
  </r>
  <r>
    <x v="7"/>
    <x v="2"/>
    <x v="13"/>
    <n v="-0.59199999999999997"/>
    <n v="8.2000000000000003E-2"/>
    <n v="-7.234"/>
    <n v="0"/>
  </r>
  <r>
    <x v="7"/>
    <x v="2"/>
    <x v="14"/>
    <n v="0.16300000000000001"/>
    <n v="9.7000000000000003E-2"/>
    <n v="1.677"/>
    <n v="9.4E-2"/>
  </r>
  <r>
    <x v="7"/>
    <x v="2"/>
    <x v="15"/>
    <n v="0.35099999999999998"/>
    <n v="0.183"/>
    <n v="1.9159999999999999"/>
    <n v="5.5E-2"/>
  </r>
  <r>
    <x v="7"/>
    <x v="2"/>
    <x v="16"/>
    <n v="-0.79500000000000004"/>
    <n v="0.192"/>
    <n v="-4.149"/>
    <n v="0"/>
  </r>
  <r>
    <x v="7"/>
    <x v="2"/>
    <x v="17"/>
    <n v="0.65"/>
    <n v="0.16400000000000001"/>
    <n v="3.9689999999999999"/>
    <n v="0"/>
  </r>
  <r>
    <x v="7"/>
    <x v="2"/>
    <x v="18"/>
    <n v="0.84599999999999997"/>
    <n v="0.17299999999999999"/>
    <n v="4.9009999999999998"/>
    <n v="0"/>
  </r>
  <r>
    <x v="7"/>
    <x v="2"/>
    <x v="19"/>
    <n v="0.47799999999999998"/>
    <n v="0.35599999999999998"/>
    <n v="1.3420000000000001"/>
    <n v="0.18"/>
  </r>
  <r>
    <x v="7"/>
    <x v="2"/>
    <x v="20"/>
    <n v="-4.6479999999999997"/>
    <n v="2.411"/>
    <n v="-1.9279999999999999"/>
    <n v="5.3999999999999999E-2"/>
  </r>
  <r>
    <x v="7"/>
    <x v="2"/>
    <x v="21"/>
    <n v="30.234000000000002"/>
    <n v="3.1190000000000002"/>
    <n v="9.6940000000000008"/>
    <n v="0"/>
  </r>
  <r>
    <x v="7"/>
    <x v="2"/>
    <x v="47"/>
    <n v="0.26800000000000002"/>
    <n v="1.046"/>
    <n v="0.25600000000000001"/>
    <n v="0.79800000000000004"/>
  </r>
  <r>
    <x v="7"/>
    <x v="3"/>
    <x v="0"/>
    <n v="-0.38100000000000001"/>
    <n v="0.33200000000000002"/>
    <n v="-1.147"/>
    <n v="0.251"/>
  </r>
  <r>
    <x v="7"/>
    <x v="3"/>
    <x v="1"/>
    <n v="-0.65900000000000003"/>
    <n v="0.34"/>
    <n v="-1.9379999999999999"/>
    <n v="5.2999999999999999E-2"/>
  </r>
  <r>
    <x v="7"/>
    <x v="3"/>
    <x v="2"/>
    <n v="-0.02"/>
    <n v="0.67700000000000005"/>
    <n v="-0.03"/>
    <n v="0.97599999999999998"/>
  </r>
  <r>
    <x v="7"/>
    <x v="3"/>
    <x v="3"/>
    <n v="-0.60199999999999998"/>
    <n v="0.38800000000000001"/>
    <n v="-1.554"/>
    <n v="0.12"/>
  </r>
  <r>
    <x v="7"/>
    <x v="3"/>
    <x v="4"/>
    <n v="-1.06"/>
    <n v="0.42799999999999999"/>
    <n v="-2.476"/>
    <n v="1.2999999999999999E-2"/>
  </r>
  <r>
    <x v="7"/>
    <x v="3"/>
    <x v="6"/>
    <n v="4.7E-2"/>
    <n v="0.17199999999999999"/>
    <n v="0.27300000000000002"/>
    <n v="0.78500000000000003"/>
  </r>
  <r>
    <x v="7"/>
    <x v="3"/>
    <x v="7"/>
    <n v="-0.192"/>
    <n v="0.21299999999999999"/>
    <n v="-0.90400000000000003"/>
    <n v="0.36599999999999999"/>
  </r>
  <r>
    <x v="7"/>
    <x v="3"/>
    <x v="8"/>
    <n v="0.21199999999999999"/>
    <n v="0.32800000000000001"/>
    <n v="0.64800000000000002"/>
    <n v="0.51700000000000002"/>
  </r>
  <r>
    <x v="7"/>
    <x v="3"/>
    <x v="9"/>
    <n v="-1.05"/>
    <n v="0.442"/>
    <n v="-2.3719999999999999"/>
    <n v="1.7999999999999999E-2"/>
  </r>
  <r>
    <x v="7"/>
    <x v="3"/>
    <x v="10"/>
    <n v="1.034"/>
    <n v="0.19800000000000001"/>
    <n v="5.2320000000000002"/>
    <n v="0"/>
  </r>
  <r>
    <x v="7"/>
    <x v="3"/>
    <x v="11"/>
    <n v="0.57999999999999996"/>
    <n v="0.18"/>
    <n v="3.2149999999999999"/>
    <n v="1E-3"/>
  </r>
  <r>
    <x v="7"/>
    <x v="3"/>
    <x v="12"/>
    <n v="-2.7130000000000001"/>
    <n v="0.123"/>
    <n v="-22.047999999999998"/>
    <n v="0"/>
  </r>
  <r>
    <x v="7"/>
    <x v="3"/>
    <x v="13"/>
    <n v="-0.94299999999999995"/>
    <n v="0.105"/>
    <n v="-8.9979999999999993"/>
    <n v="0"/>
  </r>
  <r>
    <x v="7"/>
    <x v="3"/>
    <x v="14"/>
    <n v="-0.17299999999999999"/>
    <n v="0.10299999999999999"/>
    <n v="-1.6830000000000001"/>
    <n v="9.1999999999999998E-2"/>
  </r>
  <r>
    <x v="7"/>
    <x v="3"/>
    <x v="15"/>
    <n v="-0.16900000000000001"/>
    <n v="0.16800000000000001"/>
    <n v="-1.006"/>
    <n v="0.315"/>
  </r>
  <r>
    <x v="7"/>
    <x v="3"/>
    <x v="16"/>
    <n v="-0.125"/>
    <n v="0.159"/>
    <n v="-0.78700000000000003"/>
    <n v="0.43099999999999999"/>
  </r>
  <r>
    <x v="7"/>
    <x v="3"/>
    <x v="17"/>
    <n v="-0.13100000000000001"/>
    <n v="0.224"/>
    <n v="-0.58299999999999996"/>
    <n v="0.56000000000000005"/>
  </r>
  <r>
    <x v="7"/>
    <x v="3"/>
    <x v="18"/>
    <n v="0.41299999999999998"/>
    <n v="0.222"/>
    <n v="1.8640000000000001"/>
    <n v="6.2E-2"/>
  </r>
  <r>
    <x v="7"/>
    <x v="3"/>
    <x v="19"/>
    <n v="0.53300000000000003"/>
    <n v="0.41399999999999998"/>
    <n v="1.2869999999999999"/>
    <n v="0.19800000000000001"/>
  </r>
  <r>
    <x v="7"/>
    <x v="3"/>
    <x v="20"/>
    <n v="-6.1689999999999996"/>
    <n v="2.3889999999999998"/>
    <n v="-2.5830000000000002"/>
    <n v="0.01"/>
  </r>
  <r>
    <x v="7"/>
    <x v="3"/>
    <x v="21"/>
    <n v="-24.548999999999999"/>
    <n v="3.9750000000000001"/>
    <n v="-6.1760000000000002"/>
    <n v="0"/>
  </r>
  <r>
    <x v="7"/>
    <x v="3"/>
    <x v="47"/>
    <n v="0.96199999999999997"/>
    <n v="0.96699999999999997"/>
    <n v="0.996"/>
    <n v="0.31900000000000001"/>
  </r>
  <r>
    <x v="7"/>
    <x v="4"/>
    <x v="0"/>
    <n v="-0.23200000000000001"/>
    <n v="0.26800000000000002"/>
    <n v="-0.86399999999999999"/>
    <n v="0.38800000000000001"/>
  </r>
  <r>
    <x v="7"/>
    <x v="4"/>
    <x v="1"/>
    <n v="-1.357"/>
    <n v="0.27"/>
    <n v="-5.0199999999999996"/>
    <n v="0"/>
  </r>
  <r>
    <x v="7"/>
    <x v="4"/>
    <x v="2"/>
    <n v="-1.4330000000000001"/>
    <n v="0.59199999999999997"/>
    <n v="-2.4220000000000002"/>
    <n v="1.4999999999999999E-2"/>
  </r>
  <r>
    <x v="7"/>
    <x v="4"/>
    <x v="3"/>
    <n v="-0.70199999999999996"/>
    <n v="0.29199999999999998"/>
    <n v="-2.4079999999999999"/>
    <n v="1.6E-2"/>
  </r>
  <r>
    <x v="7"/>
    <x v="4"/>
    <x v="4"/>
    <n v="-1.518"/>
    <n v="0.36099999999999999"/>
    <n v="-4.21"/>
    <n v="0"/>
  </r>
  <r>
    <x v="7"/>
    <x v="4"/>
    <x v="6"/>
    <n v="0.129"/>
    <n v="0.13800000000000001"/>
    <n v="0.93700000000000006"/>
    <n v="0.34899999999999998"/>
  </r>
  <r>
    <x v="7"/>
    <x v="4"/>
    <x v="7"/>
    <n v="0.249"/>
    <n v="0.17299999999999999"/>
    <n v="1.4410000000000001"/>
    <n v="0.14899999999999999"/>
  </r>
  <r>
    <x v="7"/>
    <x v="4"/>
    <x v="8"/>
    <n v="0.56399999999999995"/>
    <n v="0.26600000000000001"/>
    <n v="2.12"/>
    <n v="3.4000000000000002E-2"/>
  </r>
  <r>
    <x v="7"/>
    <x v="4"/>
    <x v="9"/>
    <n v="-4.0000000000000001E-3"/>
    <n v="0.28899999999999998"/>
    <n v="-1.4E-2"/>
    <n v="0.98899999999999999"/>
  </r>
  <r>
    <x v="7"/>
    <x v="4"/>
    <x v="10"/>
    <n v="0.67800000000000005"/>
    <n v="0.14399999999999999"/>
    <n v="4.6920000000000002"/>
    <n v="0"/>
  </r>
  <r>
    <x v="7"/>
    <x v="4"/>
    <x v="11"/>
    <n v="0.45100000000000001"/>
    <n v="0.127"/>
    <n v="3.5489999999999999"/>
    <n v="0"/>
  </r>
  <r>
    <x v="7"/>
    <x v="4"/>
    <x v="12"/>
    <n v="-0.69099999999999995"/>
    <n v="0.11"/>
    <n v="-6.2649999999999997"/>
    <n v="0"/>
  </r>
  <r>
    <x v="7"/>
    <x v="4"/>
    <x v="13"/>
    <n v="0.26100000000000001"/>
    <n v="6.5000000000000002E-2"/>
    <n v="4.0330000000000004"/>
    <n v="0"/>
  </r>
  <r>
    <x v="7"/>
    <x v="4"/>
    <x v="14"/>
    <n v="-1.6E-2"/>
    <n v="7.9000000000000001E-2"/>
    <n v="-0.20300000000000001"/>
    <n v="0.83899999999999997"/>
  </r>
  <r>
    <x v="7"/>
    <x v="4"/>
    <x v="15"/>
    <n v="-0.48499999999999999"/>
    <n v="0.123"/>
    <n v="-3.9350000000000001"/>
    <n v="0"/>
  </r>
  <r>
    <x v="7"/>
    <x v="4"/>
    <x v="16"/>
    <n v="-0.44500000000000001"/>
    <n v="0.13500000000000001"/>
    <n v="-3.2850000000000001"/>
    <n v="1E-3"/>
  </r>
  <r>
    <x v="7"/>
    <x v="4"/>
    <x v="17"/>
    <n v="1.2250000000000001"/>
    <n v="0.127"/>
    <n v="9.6470000000000002"/>
    <n v="0"/>
  </r>
  <r>
    <x v="7"/>
    <x v="4"/>
    <x v="18"/>
    <n v="1.4910000000000001"/>
    <n v="0.123"/>
    <n v="12.14"/>
    <n v="0"/>
  </r>
  <r>
    <x v="7"/>
    <x v="4"/>
    <x v="19"/>
    <n v="0.75800000000000001"/>
    <n v="0.25800000000000001"/>
    <n v="2.9359999999999999"/>
    <n v="3.0000000000000001E-3"/>
  </r>
  <r>
    <x v="7"/>
    <x v="4"/>
    <x v="20"/>
    <n v="0.26300000000000001"/>
    <n v="3.2970000000000002"/>
    <n v="0.08"/>
    <n v="0.93600000000000005"/>
  </r>
  <r>
    <x v="7"/>
    <x v="4"/>
    <x v="21"/>
    <n v="27.719000000000001"/>
    <n v="2.4260000000000002"/>
    <n v="11.423999999999999"/>
    <n v="0"/>
  </r>
  <r>
    <x v="7"/>
    <x v="4"/>
    <x v="47"/>
    <n v="0.47199999999999998"/>
    <n v="1.026"/>
    <n v="0.46"/>
    <n v="0.64500000000000002"/>
  </r>
  <r>
    <x v="7"/>
    <x v="5"/>
    <x v="39"/>
    <n v="9.3249999999999993"/>
    <n v="2.431"/>
    <n v="3.8359999999999999"/>
    <n v="0"/>
  </r>
  <r>
    <x v="7"/>
    <x v="5"/>
    <x v="40"/>
    <n v="6.6660000000000004"/>
    <n v="2.4209999999999998"/>
    <n v="2.754"/>
    <n v="6.0000000000000001E-3"/>
  </r>
  <r>
    <x v="7"/>
    <x v="5"/>
    <x v="41"/>
    <n v="4.33"/>
    <n v="2.4430000000000001"/>
    <n v="1.772"/>
    <n v="7.5999999999999998E-2"/>
  </r>
  <r>
    <x v="7"/>
    <x v="5"/>
    <x v="42"/>
    <n v="9.577"/>
    <n v="2.4169999999999998"/>
    <n v="3.9620000000000002"/>
    <n v="0"/>
  </r>
  <r>
    <x v="7"/>
    <x v="5"/>
    <x v="43"/>
    <n v="-1.51"/>
    <n v="3.3140000000000001"/>
    <n v="-0.45600000000000002"/>
    <n v="0.64900000000000002"/>
  </r>
  <r>
    <x v="8"/>
    <x v="0"/>
    <x v="0"/>
    <n v="-1.036"/>
    <n v="0.36399999999999999"/>
    <n v="-2.8479999999999999"/>
    <n v="4.0000000000000001E-3"/>
  </r>
  <r>
    <x v="8"/>
    <x v="0"/>
    <x v="1"/>
    <n v="-0.23200000000000001"/>
    <n v="0.37"/>
    <n v="-0.628"/>
    <n v="0.53"/>
  </r>
  <r>
    <x v="8"/>
    <x v="0"/>
    <x v="2"/>
    <n v="-9.0999999999999998E-2"/>
    <n v="0.96699999999999997"/>
    <n v="-9.4E-2"/>
    <n v="0.92500000000000004"/>
  </r>
  <r>
    <x v="8"/>
    <x v="0"/>
    <x v="3"/>
    <n v="-0.01"/>
    <n v="0.39300000000000002"/>
    <n v="-2.5999999999999999E-2"/>
    <n v="0.97899999999999998"/>
  </r>
  <r>
    <x v="8"/>
    <x v="0"/>
    <x v="4"/>
    <n v="-0.84899999999999998"/>
    <n v="0.45500000000000002"/>
    <n v="-1.867"/>
    <n v="6.2E-2"/>
  </r>
  <r>
    <x v="8"/>
    <x v="0"/>
    <x v="6"/>
    <n v="-0.01"/>
    <n v="0.18"/>
    <n v="-5.5E-2"/>
    <n v="0.95599999999999996"/>
  </r>
  <r>
    <x v="8"/>
    <x v="0"/>
    <x v="7"/>
    <n v="2.5999999999999999E-2"/>
    <n v="0.21199999999999999"/>
    <n v="0.122"/>
    <n v="0.90300000000000002"/>
  </r>
  <r>
    <x v="8"/>
    <x v="0"/>
    <x v="8"/>
    <n v="2.1999999999999999E-2"/>
    <n v="0.33400000000000002"/>
    <n v="6.5000000000000002E-2"/>
    <n v="0.94799999999999995"/>
  </r>
  <r>
    <x v="8"/>
    <x v="0"/>
    <x v="9"/>
    <n v="-0.24299999999999999"/>
    <n v="0.33600000000000002"/>
    <n v="-0.72499999999999998"/>
    <n v="0.46899999999999997"/>
  </r>
  <r>
    <x v="8"/>
    <x v="0"/>
    <x v="10"/>
    <n v="0.84599999999999997"/>
    <n v="0.217"/>
    <n v="3.9060000000000001"/>
    <n v="0"/>
  </r>
  <r>
    <x v="8"/>
    <x v="0"/>
    <x v="11"/>
    <n v="0.47499999999999998"/>
    <n v="0.19700000000000001"/>
    <n v="2.41"/>
    <n v="1.6E-2"/>
  </r>
  <r>
    <x v="8"/>
    <x v="0"/>
    <x v="12"/>
    <n v="-2.9249999999999998"/>
    <n v="0.13400000000000001"/>
    <n v="-21.812000000000001"/>
    <n v="0"/>
  </r>
  <r>
    <x v="8"/>
    <x v="0"/>
    <x v="13"/>
    <n v="-0.90400000000000003"/>
    <n v="0.114"/>
    <n v="-7.9660000000000002"/>
    <n v="0"/>
  </r>
  <r>
    <x v="8"/>
    <x v="0"/>
    <x v="14"/>
    <n v="0.128"/>
    <n v="0.106"/>
    <n v="1.214"/>
    <n v="0.22500000000000001"/>
  </r>
  <r>
    <x v="8"/>
    <x v="0"/>
    <x v="15"/>
    <n v="-0.47299999999999998"/>
    <n v="0.193"/>
    <n v="-2.4489999999999998"/>
    <n v="1.4E-2"/>
  </r>
  <r>
    <x v="8"/>
    <x v="0"/>
    <x v="16"/>
    <n v="0.23899999999999999"/>
    <n v="0.154"/>
    <n v="1.5529999999999999"/>
    <n v="0.12"/>
  </r>
  <r>
    <x v="8"/>
    <x v="0"/>
    <x v="17"/>
    <n v="-0.42199999999999999"/>
    <n v="0.29199999999999998"/>
    <n v="-1.4430000000000001"/>
    <n v="0.14899999999999999"/>
  </r>
  <r>
    <x v="8"/>
    <x v="0"/>
    <x v="18"/>
    <n v="0.17799999999999999"/>
    <n v="0.255"/>
    <n v="0.69899999999999995"/>
    <n v="0.48499999999999999"/>
  </r>
  <r>
    <x v="8"/>
    <x v="0"/>
    <x v="19"/>
    <n v="0.53600000000000003"/>
    <n v="0.47199999999999998"/>
    <n v="1.137"/>
    <n v="0.255"/>
  </r>
  <r>
    <x v="8"/>
    <x v="0"/>
    <x v="20"/>
    <n v="-6.9889999999999999"/>
    <n v="2.363"/>
    <n v="-2.9580000000000002"/>
    <n v="3.0000000000000001E-3"/>
  </r>
  <r>
    <x v="8"/>
    <x v="0"/>
    <x v="21"/>
    <n v="1.677"/>
    <n v="3.3730000000000002"/>
    <n v="0.497"/>
    <n v="0.61899999999999999"/>
  </r>
  <r>
    <x v="8"/>
    <x v="0"/>
    <x v="46"/>
    <n v="0.61699999999999999"/>
    <n v="1.0469999999999999"/>
    <n v="0.59"/>
    <n v="0.55600000000000005"/>
  </r>
  <r>
    <x v="8"/>
    <x v="0"/>
    <x v="47"/>
    <n v="-1.379"/>
    <n v="1.0249999999999999"/>
    <n v="-1.345"/>
    <n v="0.17899999999999999"/>
  </r>
  <r>
    <x v="8"/>
    <x v="1"/>
    <x v="0"/>
    <n v="-1.3560000000000001"/>
    <n v="0.32900000000000001"/>
    <n v="-4.1239999999999997"/>
    <n v="0"/>
  </r>
  <r>
    <x v="8"/>
    <x v="1"/>
    <x v="1"/>
    <n v="-2.1070000000000002"/>
    <n v="0.35499999999999998"/>
    <n v="-5.9329999999999998"/>
    <n v="0"/>
  </r>
  <r>
    <x v="8"/>
    <x v="1"/>
    <x v="2"/>
    <n v="-1.399"/>
    <n v="0.74399999999999999"/>
    <n v="-1.88"/>
    <n v="0.06"/>
  </r>
  <r>
    <x v="8"/>
    <x v="1"/>
    <x v="3"/>
    <n v="-1.234"/>
    <n v="0.39200000000000002"/>
    <n v="-3.145"/>
    <n v="2E-3"/>
  </r>
  <r>
    <x v="8"/>
    <x v="1"/>
    <x v="4"/>
    <n v="-1.7569999999999999"/>
    <n v="0.53200000000000003"/>
    <n v="-3.302"/>
    <n v="1E-3"/>
  </r>
  <r>
    <x v="8"/>
    <x v="1"/>
    <x v="6"/>
    <n v="-0.36499999999999999"/>
    <n v="0.223"/>
    <n v="-1.637"/>
    <n v="0.10199999999999999"/>
  </r>
  <r>
    <x v="8"/>
    <x v="1"/>
    <x v="7"/>
    <n v="-0.29099999999999998"/>
    <n v="0.27800000000000002"/>
    <n v="-1.0469999999999999"/>
    <n v="0.29499999999999998"/>
  </r>
  <r>
    <x v="8"/>
    <x v="1"/>
    <x v="8"/>
    <n v="0.29299999999999998"/>
    <n v="0.438"/>
    <n v="0.67"/>
    <n v="0.503"/>
  </r>
  <r>
    <x v="8"/>
    <x v="1"/>
    <x v="9"/>
    <n v="-0.27300000000000002"/>
    <n v="0.502"/>
    <n v="-0.54500000000000004"/>
    <n v="0.58599999999999997"/>
  </r>
  <r>
    <x v="8"/>
    <x v="1"/>
    <x v="10"/>
    <n v="0.13100000000000001"/>
    <n v="0.22900000000000001"/>
    <n v="0.57099999999999995"/>
    <n v="0.56799999999999995"/>
  </r>
  <r>
    <x v="8"/>
    <x v="1"/>
    <x v="11"/>
    <n v="-0.121"/>
    <n v="0.193"/>
    <n v="-0.627"/>
    <n v="0.53100000000000003"/>
  </r>
  <r>
    <x v="8"/>
    <x v="1"/>
    <x v="12"/>
    <n v="-1.621"/>
    <n v="0.17100000000000001"/>
    <n v="-9.4529999999999994"/>
    <n v="0"/>
  </r>
  <r>
    <x v="8"/>
    <x v="1"/>
    <x v="13"/>
    <n v="0.377"/>
    <n v="0.106"/>
    <n v="3.5449999999999999"/>
    <n v="0"/>
  </r>
  <r>
    <x v="8"/>
    <x v="1"/>
    <x v="14"/>
    <n v="1.218"/>
    <n v="0.16700000000000001"/>
    <n v="7.2949999999999999"/>
    <n v="0"/>
  </r>
  <r>
    <x v="8"/>
    <x v="1"/>
    <x v="15"/>
    <n v="-0.98"/>
    <n v="0.20200000000000001"/>
    <n v="-4.8650000000000002"/>
    <n v="0"/>
  </r>
  <r>
    <x v="8"/>
    <x v="1"/>
    <x v="16"/>
    <n v="-0.79100000000000004"/>
    <n v="0.24299999999999999"/>
    <n v="-3.2559999999999998"/>
    <n v="1E-3"/>
  </r>
  <r>
    <x v="8"/>
    <x v="1"/>
    <x v="17"/>
    <n v="0.56699999999999995"/>
    <n v="0.26700000000000002"/>
    <n v="2.1269999999999998"/>
    <n v="3.3000000000000002E-2"/>
  </r>
  <r>
    <x v="8"/>
    <x v="1"/>
    <x v="18"/>
    <n v="0.27700000000000002"/>
    <n v="0.29099999999999998"/>
    <n v="0.95199999999999996"/>
    <n v="0.34100000000000003"/>
  </r>
  <r>
    <x v="8"/>
    <x v="1"/>
    <x v="19"/>
    <n v="0.32300000000000001"/>
    <n v="0.60899999999999999"/>
    <n v="0.53"/>
    <n v="0.59599999999999997"/>
  </r>
  <r>
    <x v="8"/>
    <x v="1"/>
    <x v="20"/>
    <n v="-6.3540000000000001"/>
    <n v="2.3490000000000002"/>
    <n v="-2.7050000000000001"/>
    <n v="7.0000000000000001E-3"/>
  </r>
  <r>
    <x v="8"/>
    <x v="1"/>
    <x v="21"/>
    <n v="-5.8689999999999998"/>
    <n v="4.383"/>
    <n v="-1.339"/>
    <n v="0.18099999999999999"/>
  </r>
  <r>
    <x v="8"/>
    <x v="1"/>
    <x v="46"/>
    <n v="-1.405"/>
    <n v="1.6870000000000001"/>
    <n v="-0.83299999999999996"/>
    <n v="0.40500000000000003"/>
  </r>
  <r>
    <x v="8"/>
    <x v="1"/>
    <x v="47"/>
    <n v="0.108"/>
    <n v="1.6140000000000001"/>
    <n v="6.7000000000000004E-2"/>
    <n v="0.94699999999999995"/>
  </r>
  <r>
    <x v="8"/>
    <x v="2"/>
    <x v="0"/>
    <n v="-1.804"/>
    <n v="0.27200000000000002"/>
    <n v="-6.6310000000000002"/>
    <n v="0"/>
  </r>
  <r>
    <x v="8"/>
    <x v="2"/>
    <x v="1"/>
    <n v="-2.4009999999999998"/>
    <n v="0.26700000000000002"/>
    <n v="-9.0090000000000003"/>
    <n v="0"/>
  </r>
  <r>
    <x v="8"/>
    <x v="2"/>
    <x v="2"/>
    <n v="-1.5549999999999999"/>
    <n v="0.86399999999999999"/>
    <n v="-1.8"/>
    <n v="7.1999999999999995E-2"/>
  </r>
  <r>
    <x v="8"/>
    <x v="2"/>
    <x v="3"/>
    <n v="-1.3260000000000001"/>
    <n v="0.29099999999999998"/>
    <n v="-4.5529999999999999"/>
    <n v="0"/>
  </r>
  <r>
    <x v="8"/>
    <x v="2"/>
    <x v="4"/>
    <n v="-2.544"/>
    <n v="0.38900000000000001"/>
    <n v="-6.532"/>
    <n v="0"/>
  </r>
  <r>
    <x v="8"/>
    <x v="2"/>
    <x v="6"/>
    <n v="0.88100000000000001"/>
    <n v="0.20699999999999999"/>
    <n v="4.2469999999999999"/>
    <n v="0"/>
  </r>
  <r>
    <x v="8"/>
    <x v="2"/>
    <x v="7"/>
    <n v="0.72099999999999997"/>
    <n v="0.23699999999999999"/>
    <n v="3.04"/>
    <n v="2E-3"/>
  </r>
  <r>
    <x v="8"/>
    <x v="2"/>
    <x v="8"/>
    <n v="0.91500000000000004"/>
    <n v="0.33200000000000002"/>
    <n v="2.754"/>
    <n v="6.0000000000000001E-3"/>
  </r>
  <r>
    <x v="8"/>
    <x v="2"/>
    <x v="9"/>
    <n v="0.376"/>
    <n v="0.38500000000000001"/>
    <n v="0.97699999999999998"/>
    <n v="0.32800000000000001"/>
  </r>
  <r>
    <x v="8"/>
    <x v="2"/>
    <x v="10"/>
    <n v="2.1349999999999998"/>
    <n v="0.26"/>
    <n v="8.2230000000000008"/>
    <n v="0"/>
  </r>
  <r>
    <x v="8"/>
    <x v="2"/>
    <x v="11"/>
    <n v="1.2929999999999999"/>
    <n v="0.253"/>
    <n v="5.1139999999999999"/>
    <n v="0"/>
  </r>
  <r>
    <x v="8"/>
    <x v="2"/>
    <x v="12"/>
    <n v="-1.92"/>
    <n v="0.11700000000000001"/>
    <n v="-16.433"/>
    <n v="0"/>
  </r>
  <r>
    <x v="8"/>
    <x v="2"/>
    <x v="13"/>
    <n v="-0.59399999999999997"/>
    <n v="8.2000000000000003E-2"/>
    <n v="-7.2329999999999997"/>
    <n v="0"/>
  </r>
  <r>
    <x v="8"/>
    <x v="2"/>
    <x v="14"/>
    <n v="0.16200000000000001"/>
    <n v="9.7000000000000003E-2"/>
    <n v="1.667"/>
    <n v="9.6000000000000002E-2"/>
  </r>
  <r>
    <x v="8"/>
    <x v="2"/>
    <x v="15"/>
    <n v="0.35"/>
    <n v="0.184"/>
    <n v="1.9079999999999999"/>
    <n v="5.6000000000000001E-2"/>
  </r>
  <r>
    <x v="8"/>
    <x v="2"/>
    <x v="16"/>
    <n v="-0.79400000000000004"/>
    <n v="0.192"/>
    <n v="-4.1470000000000002"/>
    <n v="0"/>
  </r>
  <r>
    <x v="8"/>
    <x v="2"/>
    <x v="17"/>
    <n v="0.65100000000000002"/>
    <n v="0.16400000000000001"/>
    <n v="3.9740000000000002"/>
    <n v="0"/>
  </r>
  <r>
    <x v="8"/>
    <x v="2"/>
    <x v="18"/>
    <n v="0.84699999999999998"/>
    <n v="0.17299999999999999"/>
    <n v="4.9009999999999998"/>
    <n v="0"/>
  </r>
  <r>
    <x v="8"/>
    <x v="2"/>
    <x v="19"/>
    <n v="0.47599999999999998"/>
    <n v="0.35499999999999998"/>
    <n v="1.3380000000000001"/>
    <n v="0.18099999999999999"/>
  </r>
  <r>
    <x v="8"/>
    <x v="2"/>
    <x v="20"/>
    <n v="-4.6399999999999997"/>
    <n v="2.3879999999999999"/>
    <n v="-1.9430000000000001"/>
    <n v="5.1999999999999998E-2"/>
  </r>
  <r>
    <x v="8"/>
    <x v="2"/>
    <x v="21"/>
    <n v="30.231999999999999"/>
    <n v="3.121"/>
    <n v="9.6850000000000005"/>
    <n v="0"/>
  </r>
  <r>
    <x v="8"/>
    <x v="2"/>
    <x v="46"/>
    <n v="8.9999999999999993E-3"/>
    <n v="0.98399999999999999"/>
    <n v="8.9999999999999993E-3"/>
    <n v="0.99299999999999999"/>
  </r>
  <r>
    <x v="8"/>
    <x v="2"/>
    <x v="47"/>
    <n v="0.22700000000000001"/>
    <n v="1.071"/>
    <n v="0.21199999999999999"/>
    <n v="0.83199999999999996"/>
  </r>
  <r>
    <x v="8"/>
    <x v="3"/>
    <x v="0"/>
    <n v="-0.38100000000000001"/>
    <n v="0.33200000000000002"/>
    <n v="-1.1479999999999999"/>
    <n v="0.251"/>
  </r>
  <r>
    <x v="8"/>
    <x v="3"/>
    <x v="1"/>
    <n v="-0.65900000000000003"/>
    <n v="0.34"/>
    <n v="-1.9390000000000001"/>
    <n v="5.1999999999999998E-2"/>
  </r>
  <r>
    <x v="8"/>
    <x v="3"/>
    <x v="2"/>
    <n v="-0.46600000000000003"/>
    <n v="1.2210000000000001"/>
    <n v="-0.38200000000000001"/>
    <n v="0.70299999999999996"/>
  </r>
  <r>
    <x v="8"/>
    <x v="3"/>
    <x v="3"/>
    <n v="-0.60299999999999998"/>
    <n v="0.38700000000000001"/>
    <n v="-1.5549999999999999"/>
    <n v="0.12"/>
  </r>
  <r>
    <x v="8"/>
    <x v="3"/>
    <x v="4"/>
    <n v="-1.0609999999999999"/>
    <n v="0.42799999999999999"/>
    <n v="-2.4780000000000002"/>
    <n v="1.2999999999999999E-2"/>
  </r>
  <r>
    <x v="8"/>
    <x v="3"/>
    <x v="6"/>
    <n v="4.2999999999999997E-2"/>
    <n v="0.17199999999999999"/>
    <n v="0.253"/>
    <n v="0.80100000000000005"/>
  </r>
  <r>
    <x v="8"/>
    <x v="3"/>
    <x v="7"/>
    <n v="-0.19900000000000001"/>
    <n v="0.21299999999999999"/>
    <n v="-0.93500000000000005"/>
    <n v="0.35"/>
  </r>
  <r>
    <x v="8"/>
    <x v="3"/>
    <x v="8"/>
    <n v="0.20499999999999999"/>
    <n v="0.32800000000000001"/>
    <n v="0.624"/>
    <n v="0.53200000000000003"/>
  </r>
  <r>
    <x v="8"/>
    <x v="3"/>
    <x v="9"/>
    <n v="-1.0569999999999999"/>
    <n v="0.443"/>
    <n v="-2.3839999999999999"/>
    <n v="1.7000000000000001E-2"/>
  </r>
  <r>
    <x v="8"/>
    <x v="3"/>
    <x v="10"/>
    <n v="1.03"/>
    <n v="0.19800000000000001"/>
    <n v="5.2110000000000003"/>
    <n v="0"/>
  </r>
  <r>
    <x v="8"/>
    <x v="3"/>
    <x v="11"/>
    <n v="0.58399999999999996"/>
    <n v="0.18"/>
    <n v="3.24"/>
    <n v="1E-3"/>
  </r>
  <r>
    <x v="8"/>
    <x v="3"/>
    <x v="12"/>
    <n v="-2.7160000000000002"/>
    <n v="0.123"/>
    <n v="-22.064"/>
    <n v="0"/>
  </r>
  <r>
    <x v="8"/>
    <x v="3"/>
    <x v="13"/>
    <n v="-0.94599999999999995"/>
    <n v="0.104"/>
    <n v="-9.0570000000000004"/>
    <n v="0"/>
  </r>
  <r>
    <x v="8"/>
    <x v="3"/>
    <x v="14"/>
    <n v="-0.17199999999999999"/>
    <n v="0.10299999999999999"/>
    <n v="-1.67"/>
    <n v="9.5000000000000001E-2"/>
  </r>
  <r>
    <x v="8"/>
    <x v="3"/>
    <x v="15"/>
    <n v="-0.16800000000000001"/>
    <n v="0.16800000000000001"/>
    <n v="-1.002"/>
    <n v="0.316"/>
  </r>
  <r>
    <x v="8"/>
    <x v="3"/>
    <x v="16"/>
    <n v="-0.126"/>
    <n v="0.159"/>
    <n v="-0.78900000000000003"/>
    <n v="0.43"/>
  </r>
  <r>
    <x v="8"/>
    <x v="3"/>
    <x v="17"/>
    <n v="-0.129"/>
    <n v="0.224"/>
    <n v="-0.57599999999999996"/>
    <n v="0.56399999999999995"/>
  </r>
  <r>
    <x v="8"/>
    <x v="3"/>
    <x v="18"/>
    <n v="0.41899999999999998"/>
    <n v="0.222"/>
    <n v="1.889"/>
    <n v="5.8999999999999997E-2"/>
  </r>
  <r>
    <x v="8"/>
    <x v="3"/>
    <x v="19"/>
    <n v="0.52100000000000002"/>
    <n v="0.41499999999999998"/>
    <n v="1.254"/>
    <n v="0.21"/>
  </r>
  <r>
    <x v="8"/>
    <x v="3"/>
    <x v="20"/>
    <n v="-6.1630000000000003"/>
    <n v="2.3660000000000001"/>
    <n v="-2.605"/>
    <n v="8.9999999999999993E-3"/>
  </r>
  <r>
    <x v="8"/>
    <x v="3"/>
    <x v="21"/>
    <n v="-24.521999999999998"/>
    <n v="3.9750000000000001"/>
    <n v="-6.1689999999999996"/>
    <n v="0"/>
  </r>
  <r>
    <x v="8"/>
    <x v="3"/>
    <x v="46"/>
    <n v="0.61799999999999999"/>
    <n v="1.258"/>
    <n v="0.49099999999999999"/>
    <n v="0.623"/>
  </r>
  <r>
    <x v="8"/>
    <x v="3"/>
    <x v="47"/>
    <n v="0.82499999999999996"/>
    <n v="1.0109999999999999"/>
    <n v="0.81599999999999995"/>
    <n v="0.41399999999999998"/>
  </r>
  <r>
    <x v="8"/>
    <x v="4"/>
    <x v="0"/>
    <n v="-0.23200000000000001"/>
    <n v="0.26800000000000002"/>
    <n v="-0.86299999999999999"/>
    <n v="0.38800000000000001"/>
  </r>
  <r>
    <x v="8"/>
    <x v="4"/>
    <x v="1"/>
    <n v="-1.357"/>
    <n v="0.27"/>
    <n v="-5.0220000000000002"/>
    <n v="0"/>
  </r>
  <r>
    <x v="8"/>
    <x v="4"/>
    <x v="2"/>
    <n v="-1.123"/>
    <n v="0.66400000000000003"/>
    <n v="-1.69"/>
    <n v="9.0999999999999998E-2"/>
  </r>
  <r>
    <x v="8"/>
    <x v="4"/>
    <x v="3"/>
    <n v="-0.70199999999999996"/>
    <n v="0.29199999999999998"/>
    <n v="-2.4060000000000001"/>
    <n v="1.6E-2"/>
  </r>
  <r>
    <x v="8"/>
    <x v="4"/>
    <x v="4"/>
    <n v="-1.52"/>
    <n v="0.36099999999999999"/>
    <n v="-4.2140000000000004"/>
    <n v="0"/>
  </r>
  <r>
    <x v="8"/>
    <x v="4"/>
    <x v="6"/>
    <n v="0.13100000000000001"/>
    <n v="0.13800000000000001"/>
    <n v="0.94899999999999995"/>
    <n v="0.34300000000000003"/>
  </r>
  <r>
    <x v="8"/>
    <x v="4"/>
    <x v="7"/>
    <n v="0.252"/>
    <n v="0.17299999999999999"/>
    <n v="1.456"/>
    <n v="0.14499999999999999"/>
  </r>
  <r>
    <x v="8"/>
    <x v="4"/>
    <x v="8"/>
    <n v="0.56799999999999995"/>
    <n v="0.26600000000000001"/>
    <n v="2.1349999999999998"/>
    <n v="3.3000000000000002E-2"/>
  </r>
  <r>
    <x v="8"/>
    <x v="4"/>
    <x v="9"/>
    <n v="-2E-3"/>
    <n v="0.28899999999999998"/>
    <n v="-8.0000000000000002E-3"/>
    <n v="0.99299999999999999"/>
  </r>
  <r>
    <x v="8"/>
    <x v="4"/>
    <x v="10"/>
    <n v="0.68200000000000005"/>
    <n v="0.14399999999999999"/>
    <n v="4.7240000000000002"/>
    <n v="0"/>
  </r>
  <r>
    <x v="8"/>
    <x v="4"/>
    <x v="11"/>
    <n v="0.44800000000000001"/>
    <n v="0.127"/>
    <n v="3.5219999999999998"/>
    <n v="0"/>
  </r>
  <r>
    <x v="8"/>
    <x v="4"/>
    <x v="12"/>
    <n v="-0.69399999999999995"/>
    <n v="0.111"/>
    <n v="-6.2779999999999996"/>
    <n v="0"/>
  </r>
  <r>
    <x v="8"/>
    <x v="4"/>
    <x v="13"/>
    <n v="0.26400000000000001"/>
    <n v="6.5000000000000002E-2"/>
    <n v="4.0389999999999997"/>
    <n v="0"/>
  </r>
  <r>
    <x v="8"/>
    <x v="4"/>
    <x v="14"/>
    <n v="-1.6E-2"/>
    <n v="7.9000000000000001E-2"/>
    <n v="-0.20599999999999999"/>
    <n v="0.83699999999999997"/>
  </r>
  <r>
    <x v="8"/>
    <x v="4"/>
    <x v="15"/>
    <n v="-0.48399999999999999"/>
    <n v="0.123"/>
    <n v="-3.93"/>
    <n v="0"/>
  </r>
  <r>
    <x v="8"/>
    <x v="4"/>
    <x v="16"/>
    <n v="-0.44500000000000001"/>
    <n v="0.13500000000000001"/>
    <n v="-3.2879999999999998"/>
    <n v="1E-3"/>
  </r>
  <r>
    <x v="8"/>
    <x v="4"/>
    <x v="17"/>
    <n v="1.224"/>
    <n v="0.127"/>
    <n v="9.6370000000000005"/>
    <n v="0"/>
  </r>
  <r>
    <x v="8"/>
    <x v="4"/>
    <x v="18"/>
    <n v="1.4910000000000001"/>
    <n v="0.123"/>
    <n v="12.135999999999999"/>
    <n v="0"/>
  </r>
  <r>
    <x v="8"/>
    <x v="4"/>
    <x v="19"/>
    <n v="0.76300000000000001"/>
    <n v="0.25800000000000001"/>
    <n v="2.952"/>
    <n v="3.0000000000000001E-3"/>
  </r>
  <r>
    <x v="8"/>
    <x v="4"/>
    <x v="20"/>
    <n v="0.26300000000000001"/>
    <n v="3.2749999999999999"/>
    <n v="0.08"/>
    <n v="0.93600000000000005"/>
  </r>
  <r>
    <x v="8"/>
    <x v="4"/>
    <x v="21"/>
    <n v="27.692"/>
    <n v="2.4249999999999998"/>
    <n v="11.419"/>
    <n v="0"/>
  </r>
  <r>
    <x v="8"/>
    <x v="4"/>
    <x v="46"/>
    <n v="-0.58899999999999997"/>
    <n v="0.99399999999999999"/>
    <n v="-0.59199999999999997"/>
    <n v="0.55400000000000005"/>
  </r>
  <r>
    <x v="8"/>
    <x v="4"/>
    <x v="47"/>
    <n v="0.52300000000000002"/>
    <n v="1.1279999999999999"/>
    <n v="0.46300000000000002"/>
    <n v="0.64300000000000002"/>
  </r>
  <r>
    <x v="8"/>
    <x v="5"/>
    <x v="39"/>
    <n v="9.3279999999999994"/>
    <n v="2.4079999999999999"/>
    <n v="3.8740000000000001"/>
    <n v="0"/>
  </r>
  <r>
    <x v="8"/>
    <x v="5"/>
    <x v="40"/>
    <n v="6.6420000000000003"/>
    <n v="2.399"/>
    <n v="2.7690000000000001"/>
    <n v="6.0000000000000001E-3"/>
  </r>
  <r>
    <x v="8"/>
    <x v="5"/>
    <x v="41"/>
    <n v="4.3230000000000004"/>
    <n v="2.4209999999999998"/>
    <n v="1.786"/>
    <n v="7.3999999999999996E-2"/>
  </r>
  <r>
    <x v="8"/>
    <x v="5"/>
    <x v="42"/>
    <n v="9.58"/>
    <n v="2.3940000000000001"/>
    <n v="4.0010000000000003"/>
    <n v="0"/>
  </r>
  <r>
    <x v="8"/>
    <x v="5"/>
    <x v="43"/>
    <n v="-1.512"/>
    <n v="3.2919999999999998"/>
    <n v="-0.45900000000000002"/>
    <n v="0.64600000000000002"/>
  </r>
  <r>
    <x v="9"/>
    <x v="7"/>
    <x v="48"/>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23109DD-1833-46BD-8439-B2BE647FD41B}" name="PivotTable2"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location ref="L2:Q38" firstHeaderRow="1" firstDataRow="2" firstDataCol="1"/>
  <pivotFields count="6">
    <pivotField axis="axisCol" showAll="0" defaultSubtotal="0">
      <items count="10">
        <item m="1" x="9"/>
        <item m="1" x="5"/>
        <item m="1" x="6"/>
        <item m="1" x="7"/>
        <item m="1" x="8"/>
        <item x="0"/>
        <item x="1"/>
        <item x="2"/>
        <item x="3"/>
        <item x="4"/>
      </items>
    </pivotField>
    <pivotField axis="axisRow" showAll="0" defaultSubtotal="0">
      <items count="3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s>
    </pivotField>
    <pivotField showAll="0" defaultSubtotal="0"/>
    <pivotField showAll="0" defaultSubtotal="0"/>
    <pivotField showAll="0" defaultSubtotal="0"/>
    <pivotField dataField="1" numFmtId="164" showAll="0" defaultSubtotal="0"/>
  </pivotFields>
  <rowFields count="1">
    <field x="1"/>
  </rowFields>
  <rowItems count="3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rowItems>
  <colFields count="1">
    <field x="0"/>
  </colFields>
  <colItems count="5">
    <i>
      <x v="5"/>
    </i>
    <i>
      <x v="6"/>
    </i>
    <i>
      <x v="7"/>
    </i>
    <i>
      <x v="8"/>
    </i>
    <i>
      <x v="9"/>
    </i>
  </colItems>
  <dataFields count="1">
    <dataField name="Sum of P-Value" fld="5" baseField="0" baseItem="0"/>
  </dataFields>
  <formats count="1">
    <format dxfId="4080">
      <pivotArea collapsedLevelsAreSubtotals="1" fieldPosition="0">
        <references count="1">
          <reference field="1" count="0"/>
        </references>
      </pivotArea>
    </format>
  </formats>
  <conditionalFormats count="1">
    <conditionalFormat priority="3">
      <pivotAreas count="1">
        <pivotArea type="data" outline="0" collapsedLevelsAreSubtotals="1" fieldPosition="0">
          <references count="1">
            <reference field="4294967294" count="1" selected="0">
              <x v="0"/>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57039E3-5CE0-470C-AE97-6F32A8DC5FFB}" name="PivotTable3"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location ref="T2:Y38" firstHeaderRow="1" firstDataRow="2" firstDataCol="1"/>
  <pivotFields count="6">
    <pivotField axis="axisCol" showAll="0">
      <items count="11">
        <item m="1" x="9"/>
        <item m="1" x="5"/>
        <item m="1" x="6"/>
        <item m="1" x="7"/>
        <item m="1" x="8"/>
        <item x="0"/>
        <item x="1"/>
        <item x="2"/>
        <item x="3"/>
        <item x="4"/>
        <item t="default"/>
      </items>
    </pivotField>
    <pivotField axis="axisRow" showAll="0">
      <items count="3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t="default"/>
      </items>
    </pivotField>
    <pivotField dataField="1" showAll="0"/>
    <pivotField showAll="0"/>
    <pivotField showAll="0"/>
    <pivotField numFmtId="164" showAll="0"/>
  </pivotFields>
  <rowFields count="1">
    <field x="1"/>
  </rowFields>
  <rowItems count="3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rowItems>
  <colFields count="1">
    <field x="0"/>
  </colFields>
  <colItems count="5">
    <i>
      <x v="5"/>
    </i>
    <i>
      <x v="6"/>
    </i>
    <i>
      <x v="7"/>
    </i>
    <i>
      <x v="8"/>
    </i>
    <i>
      <x v="9"/>
    </i>
  </colItems>
  <dataFields count="1">
    <dataField name="Sum of Estimate" fld="2" baseField="0" baseItem="0"/>
  </dataFields>
  <formats count="3">
    <format dxfId="4083">
      <pivotArea collapsedLevelsAreSubtotals="1" fieldPosition="0">
        <references count="1">
          <reference field="1" count="1">
            <x v="2"/>
          </reference>
        </references>
      </pivotArea>
    </format>
    <format dxfId="4082">
      <pivotArea collapsedLevelsAreSubtotals="1" fieldPosition="0">
        <references count="1">
          <reference field="1" count="1">
            <x v="0"/>
          </reference>
        </references>
      </pivotArea>
    </format>
    <format dxfId="4081">
      <pivotArea collapsedLevelsAreSubtotals="1" fieldPosition="0">
        <references count="2">
          <reference field="0" count="3" selected="0">
            <x v="7"/>
            <x v="8"/>
            <x v="9"/>
          </reference>
          <reference field="1" count="1">
            <x v="1"/>
          </reference>
        </references>
      </pivotArea>
    </format>
  </formats>
  <conditionalFormats count="2">
    <conditionalFormat priority="2">
      <pivotAreas count="1">
        <pivotArea type="data" outline="0" collapsedLevelsAreSubtotals="1" fieldPosition="0">
          <references count="1">
            <reference field="4294967294" count="1" selected="0">
              <x v="0"/>
            </reference>
          </references>
        </pivotArea>
      </pivotAreas>
    </conditionalFormat>
    <conditionalFormat priority="1">
      <pivotAreas count="1">
        <pivotArea type="data" outline="0" collapsedLevelsAreSubtotals="1" fieldPosition="0">
          <references count="1">
            <reference field="4294967294" count="1" selected="0">
              <x v="0"/>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AAC63AE-3B96-43E9-8203-1646A7F7EFFD}" name="PivotTable1" cacheId="31" dataPosition="0" applyNumberFormats="0" applyBorderFormats="0" applyFontFormats="0" applyPatternFormats="0" applyAlignmentFormats="0" applyWidthHeightFormats="1" dataCaption="Values" updatedVersion="7" minRefreshableVersion="3" rowGrandTotals="0" colGrandTotals="0" itemPrintTitles="1" mergeItem="1" createdVersion="7" indent="0" outline="1" outlineData="1" multipleFieldFilters="0" colHeaderCaption="Col Labels" customListSort="0">
  <location ref="A3:M46" firstHeaderRow="1" firstDataRow="3" firstDataCol="1" rowPageCount="1" colPageCount="1"/>
  <pivotFields count="7">
    <pivotField axis="axisPage" multipleItemSelectionAllowed="1" showAll="0" includeNewItemsInFilter="1">
      <items count="22">
        <item h="1" m="1" x="19"/>
        <item h="1" m="1" x="10"/>
        <item h="1" x="9"/>
        <item h="1" m="1" x="12"/>
        <item h="1" m="1" x="20"/>
        <item h="1" m="1" x="15"/>
        <item h="1" m="1" x="13"/>
        <item h="1" m="1" x="14"/>
        <item h="1" m="1" x="11"/>
        <item h="1" m="1" x="17"/>
        <item x="1"/>
        <item h="1" x="0"/>
        <item h="1" m="1" x="16"/>
        <item x="2"/>
        <item x="3"/>
        <item h="1" m="1" x="18"/>
        <item x="4"/>
        <item x="5"/>
        <item x="6"/>
        <item x="7"/>
        <item x="8"/>
        <item t="default"/>
      </items>
    </pivotField>
    <pivotField axis="axisCol" showAll="0" nonAutoSortDefault="1">
      <items count="10">
        <item x="0"/>
        <item x="1"/>
        <item x="2"/>
        <item x="5"/>
        <item x="3"/>
        <item x="4"/>
        <item x="7"/>
        <item m="1" x="8"/>
        <item x="6"/>
        <item t="default"/>
      </items>
    </pivotField>
    <pivotField axis="axisRow" showAll="0" includeNewItemsInFilter="1" nonAutoSortDefault="1" defaultSubtotal="0">
      <items count="87">
        <item x="10"/>
        <item x="11"/>
        <item m="1" x="76"/>
        <item x="39"/>
        <item x="40"/>
        <item x="41"/>
        <item x="42"/>
        <item x="43"/>
        <item m="1" x="68"/>
        <item m="1" x="60"/>
        <item x="14"/>
        <item x="20"/>
        <item x="15"/>
        <item x="31"/>
        <item x="32"/>
        <item x="33"/>
        <item x="36"/>
        <item x="34"/>
        <item x="30"/>
        <item x="35"/>
        <item x="37"/>
        <item x="16"/>
        <item m="1" x="49"/>
        <item m="1" x="63"/>
        <item x="17"/>
        <item m="1" x="84"/>
        <item m="1" x="54"/>
        <item x="18"/>
        <item x="19"/>
        <item m="1" x="85"/>
        <item x="5"/>
        <item x="7"/>
        <item x="9"/>
        <item x="8"/>
        <item x="6"/>
        <item x="4"/>
        <item x="3"/>
        <item x="0"/>
        <item x="2"/>
        <item x="1"/>
        <item x="27"/>
        <item x="29"/>
        <item x="26"/>
        <item x="28"/>
        <item x="25"/>
        <item x="23"/>
        <item x="24"/>
        <item x="22"/>
        <item x="48"/>
        <item m="1" x="61"/>
        <item m="1" x="64"/>
        <item m="1" x="51"/>
        <item m="1" x="55"/>
        <item m="1" x="81"/>
        <item m="1" x="56"/>
        <item m="1" x="82"/>
        <item m="1" x="75"/>
        <item m="1" x="70"/>
        <item m="1" x="62"/>
        <item m="1" x="72"/>
        <item m="1" x="67"/>
        <item m="1" x="52"/>
        <item m="1" x="73"/>
        <item m="1" x="79"/>
        <item m="1" x="53"/>
        <item m="1" x="80"/>
        <item m="1" x="71"/>
        <item m="1" x="78"/>
        <item m="1" x="57"/>
        <item m="1" x="83"/>
        <item m="1" x="58"/>
        <item m="1" x="69"/>
        <item m="1" x="59"/>
        <item m="1" x="65"/>
        <item m="1" x="86"/>
        <item m="1" x="66"/>
        <item m="1" x="50"/>
        <item m="1" x="74"/>
        <item x="13"/>
        <item m="1" x="77"/>
        <item x="38"/>
        <item x="12"/>
        <item x="21"/>
        <item x="44"/>
        <item x="45"/>
        <item x="46"/>
        <item x="47"/>
      </items>
    </pivotField>
    <pivotField dataField="1" showAll="0"/>
    <pivotField showAll="0"/>
    <pivotField showAll="0"/>
    <pivotField dataField="1" showAll="0"/>
  </pivotFields>
  <rowFields count="1">
    <field x="2"/>
  </rowFields>
  <rowItems count="41">
    <i>
      <x/>
    </i>
    <i>
      <x v="1"/>
    </i>
    <i>
      <x v="10"/>
    </i>
    <i>
      <x v="11"/>
    </i>
    <i>
      <x v="12"/>
    </i>
    <i>
      <x v="13"/>
    </i>
    <i>
      <x v="14"/>
    </i>
    <i>
      <x v="15"/>
    </i>
    <i>
      <x v="16"/>
    </i>
    <i>
      <x v="17"/>
    </i>
    <i>
      <x v="18"/>
    </i>
    <i>
      <x v="19"/>
    </i>
    <i>
      <x v="20"/>
    </i>
    <i>
      <x v="21"/>
    </i>
    <i>
      <x v="24"/>
    </i>
    <i>
      <x v="27"/>
    </i>
    <i>
      <x v="28"/>
    </i>
    <i>
      <x v="30"/>
    </i>
    <i>
      <x v="31"/>
    </i>
    <i>
      <x v="32"/>
    </i>
    <i>
      <x v="33"/>
    </i>
    <i>
      <x v="34"/>
    </i>
    <i>
      <x v="35"/>
    </i>
    <i>
      <x v="36"/>
    </i>
    <i>
      <x v="37"/>
    </i>
    <i>
      <x v="38"/>
    </i>
    <i>
      <x v="39"/>
    </i>
    <i>
      <x v="40"/>
    </i>
    <i>
      <x v="41"/>
    </i>
    <i>
      <x v="42"/>
    </i>
    <i>
      <x v="43"/>
    </i>
    <i>
      <x v="44"/>
    </i>
    <i>
      <x v="45"/>
    </i>
    <i>
      <x v="46"/>
    </i>
    <i>
      <x v="47"/>
    </i>
    <i>
      <x v="78"/>
    </i>
    <i>
      <x v="81"/>
    </i>
    <i>
      <x v="82"/>
    </i>
    <i>
      <x v="83"/>
    </i>
    <i>
      <x v="85"/>
    </i>
    <i>
      <x v="86"/>
    </i>
  </rowItems>
  <colFields count="2">
    <field x="-2"/>
    <field x="1"/>
  </colFields>
  <colItems count="12">
    <i>
      <x/>
      <x/>
    </i>
    <i r="1">
      <x v="1"/>
    </i>
    <i r="1">
      <x v="2"/>
    </i>
    <i r="1">
      <x v="4"/>
    </i>
    <i r="1">
      <x v="5"/>
    </i>
    <i r="1">
      <x v="8"/>
    </i>
    <i i="1">
      <x v="1"/>
      <x/>
    </i>
    <i r="1" i="1">
      <x v="1"/>
    </i>
    <i r="1" i="1">
      <x v="2"/>
    </i>
    <i r="1" i="1">
      <x v="4"/>
    </i>
    <i r="1" i="1">
      <x v="5"/>
    </i>
    <i r="1" i="1">
      <x v="8"/>
    </i>
  </colItems>
  <pageFields count="1">
    <pageField fld="0" hier="-1"/>
  </pageFields>
  <dataFields count="2">
    <dataField name="P-Val. by Class" fld="6" baseField="0" baseItem="0"/>
    <dataField name="Est. by Class" fld="3" baseField="0" baseItem="0"/>
  </dataFields>
  <formats count="63">
    <format dxfId="4079">
      <pivotArea type="all" dataOnly="0" outline="0" fieldPosition="0"/>
    </format>
    <format dxfId="4078">
      <pivotArea outline="0" collapsedLevelsAreSubtotals="1" fieldPosition="0"/>
    </format>
    <format dxfId="4077">
      <pivotArea type="origin" dataOnly="0" labelOnly="1" outline="0" fieldPosition="0"/>
    </format>
    <format dxfId="4076">
      <pivotArea field="-2" type="button" dataOnly="0" labelOnly="1" outline="0" axis="axisCol" fieldPosition="0"/>
    </format>
    <format dxfId="4075">
      <pivotArea field="1" type="button" dataOnly="0" labelOnly="1" outline="0" axis="axisCol" fieldPosition="1"/>
    </format>
    <format dxfId="4074">
      <pivotArea type="topRight" dataOnly="0" labelOnly="1" outline="0" fieldPosition="0"/>
    </format>
    <format dxfId="4073">
      <pivotArea field="2" type="button" dataOnly="0" labelOnly="1" outline="0" axis="axisRow" fieldPosition="0"/>
    </format>
    <format dxfId="4072">
      <pivotArea dataOnly="0" labelOnly="1" fieldPosition="0">
        <references count="1">
          <reference field="2" count="43">
            <x v="0"/>
            <x v="1"/>
            <x v="2"/>
            <x v="8"/>
            <x v="9"/>
            <x v="10"/>
            <x v="11"/>
            <x v="12"/>
            <x v="13"/>
            <x v="14"/>
            <x v="15"/>
            <x v="16"/>
            <x v="17"/>
            <x v="18"/>
            <x v="19"/>
            <x v="20"/>
            <x v="21"/>
            <x v="23"/>
            <x v="26"/>
            <x v="28"/>
            <x v="29"/>
            <x v="30"/>
            <x v="31"/>
            <x v="32"/>
            <x v="33"/>
            <x v="34"/>
            <x v="35"/>
            <x v="36"/>
            <x v="37"/>
            <x v="38"/>
            <x v="39"/>
            <x v="40"/>
            <x v="41"/>
            <x v="42"/>
            <x v="43"/>
            <x v="44"/>
            <x v="45"/>
            <x v="46"/>
            <x v="47"/>
            <x v="50"/>
            <x v="64"/>
            <x v="66"/>
            <x v="68"/>
          </reference>
        </references>
      </pivotArea>
    </format>
    <format dxfId="4071">
      <pivotArea dataOnly="0" labelOnly="1" grandRow="1" outline="0" fieldPosition="0"/>
    </format>
    <format dxfId="4070">
      <pivotArea dataOnly="0" labelOnly="1" outline="0" fieldPosition="0">
        <references count="1">
          <reference field="4294967294" count="2">
            <x v="0"/>
            <x v="1"/>
          </reference>
        </references>
      </pivotArea>
    </format>
    <format dxfId="4069">
      <pivotArea field="1" dataOnly="0" labelOnly="1" grandCol="1" outline="0" axis="axisCol" fieldPosition="1">
        <references count="1">
          <reference field="4294967294" count="1" selected="0">
            <x v="0"/>
          </reference>
        </references>
      </pivotArea>
    </format>
    <format dxfId="4068">
      <pivotArea field="1" dataOnly="0" labelOnly="1" grandCol="1" outline="0" axis="axisCol" fieldPosition="1">
        <references count="1">
          <reference field="4294967294" count="1" selected="0">
            <x v="1"/>
          </reference>
        </references>
      </pivotArea>
    </format>
    <format dxfId="4067">
      <pivotArea dataOnly="0" labelOnly="1" fieldPosition="0">
        <references count="2">
          <reference field="4294967294" count="1" selected="0">
            <x v="0"/>
          </reference>
          <reference field="1" count="5">
            <x v="0"/>
            <x v="1"/>
            <x v="2"/>
            <x v="4"/>
            <x v="5"/>
          </reference>
        </references>
      </pivotArea>
    </format>
    <format dxfId="4066">
      <pivotArea dataOnly="0" labelOnly="1" fieldPosition="0">
        <references count="2">
          <reference field="4294967294" count="1" selected="0">
            <x v="1"/>
          </reference>
          <reference field="1" count="5">
            <x v="0"/>
            <x v="1"/>
            <x v="2"/>
            <x v="4"/>
            <x v="5"/>
          </reference>
        </references>
      </pivotArea>
    </format>
    <format dxfId="4065">
      <pivotArea type="all" dataOnly="0" outline="0" fieldPosition="0"/>
    </format>
    <format dxfId="4064">
      <pivotArea field="1" type="button" dataOnly="0" labelOnly="1" outline="0" axis="axisCol" fieldPosition="1"/>
    </format>
    <format dxfId="4063">
      <pivotArea type="topRight" dataOnly="0" labelOnly="1" outline="0" fieldPosition="0"/>
    </format>
    <format dxfId="4062">
      <pivotArea dataOnly="0" labelOnly="1" grandRow="1" outline="0" fieldPosition="0"/>
    </format>
    <format dxfId="4061">
      <pivotArea field="1" dataOnly="0" labelOnly="1" grandCol="1" outline="0" axis="axisCol" fieldPosition="1">
        <references count="1">
          <reference field="4294967294" count="1" selected="0">
            <x v="0"/>
          </reference>
        </references>
      </pivotArea>
    </format>
    <format dxfId="4060">
      <pivotArea field="1" dataOnly="0" labelOnly="1" grandCol="1" outline="0" axis="axisCol" fieldPosition="1">
        <references count="1">
          <reference field="4294967294" count="1" selected="0">
            <x v="1"/>
          </reference>
        </references>
      </pivotArea>
    </format>
    <format dxfId="4059">
      <pivotArea dataOnly="0" labelOnly="1" fieldPosition="0">
        <references count="2">
          <reference field="4294967294" count="1" selected="0">
            <x v="0"/>
          </reference>
          <reference field="1" count="5">
            <x v="0"/>
            <x v="1"/>
            <x v="2"/>
            <x v="4"/>
            <x v="5"/>
          </reference>
        </references>
      </pivotArea>
    </format>
    <format dxfId="4058">
      <pivotArea dataOnly="0" labelOnly="1" fieldPosition="0">
        <references count="2">
          <reference field="4294967294" count="1" selected="0">
            <x v="1"/>
          </reference>
          <reference field="1" count="5">
            <x v="0"/>
            <x v="1"/>
            <x v="2"/>
            <x v="4"/>
            <x v="5"/>
          </reference>
        </references>
      </pivotArea>
    </format>
    <format dxfId="4057">
      <pivotArea outline="0" collapsedLevelsAreSubtotals="1" fieldPosition="0">
        <references count="2">
          <reference field="4294967294" count="1" selected="0">
            <x v="0"/>
          </reference>
          <reference field="1" count="4" selected="0">
            <x v="0"/>
            <x v="2"/>
            <x v="4"/>
            <x v="5"/>
          </reference>
        </references>
      </pivotArea>
    </format>
    <format dxfId="4056">
      <pivotArea outline="0" collapsedLevelsAreSubtotals="1" fieldPosition="0">
        <references count="2">
          <reference field="4294967294" count="1" selected="0">
            <x v="1"/>
          </reference>
          <reference field="1" count="0" selected="0" defaultSubtotal="1" sumSubtotal="1" countASubtotal="1" avgSubtotal="1" maxSubtotal="1" minSubtotal="1" productSubtotal="1" countSubtotal="1" stdDevSubtotal="1" stdDevPSubtotal="1" varSubtotal="1" varPSubtotal="1"/>
        </references>
      </pivotArea>
    </format>
    <format dxfId="4055">
      <pivotArea field="1" type="button" dataOnly="0" labelOnly="1" outline="0" axis="axisCol" fieldPosition="1"/>
    </format>
    <format dxfId="4054">
      <pivotArea type="topRight" dataOnly="0" labelOnly="1" outline="0" fieldPosition="0"/>
    </format>
    <format dxfId="4053">
      <pivotArea dataOnly="0" labelOnly="1" fieldPosition="0">
        <references count="2">
          <reference field="4294967294" count="1" selected="0">
            <x v="0"/>
          </reference>
          <reference field="1" count="4">
            <x v="0"/>
            <x v="2"/>
            <x v="4"/>
            <x v="5"/>
          </reference>
        </references>
      </pivotArea>
    </format>
    <format dxfId="4052">
      <pivotArea dataOnly="0" labelOnly="1" fieldPosition="0">
        <references count="2">
          <reference field="4294967294" count="1" selected="0">
            <x v="1"/>
          </reference>
          <reference field="1" count="5">
            <x v="0"/>
            <x v="1"/>
            <x v="2"/>
            <x v="4"/>
            <x v="5"/>
          </reference>
        </references>
      </pivotArea>
    </format>
    <format dxfId="4051">
      <pivotArea dataOnly="0" labelOnly="1" fieldPosition="0">
        <references count="2">
          <reference field="4294967294" count="1" selected="0">
            <x v="0"/>
          </reference>
          <reference field="1" count="4">
            <x v="0"/>
            <x v="2"/>
            <x v="4"/>
            <x v="5"/>
          </reference>
        </references>
      </pivotArea>
    </format>
    <format dxfId="4050">
      <pivotArea dataOnly="0" labelOnly="1" fieldPosition="0">
        <references count="2">
          <reference field="4294967294" count="1" selected="0">
            <x v="1"/>
          </reference>
          <reference field="1" count="5">
            <x v="0"/>
            <x v="1"/>
            <x v="2"/>
            <x v="4"/>
            <x v="5"/>
          </reference>
        </references>
      </pivotArea>
    </format>
    <format dxfId="4049">
      <pivotArea dataOnly="0" labelOnly="1" fieldPosition="0">
        <references count="2">
          <reference field="4294967294" count="1" selected="0">
            <x v="0"/>
          </reference>
          <reference field="1" count="4">
            <x v="0"/>
            <x v="2"/>
            <x v="4"/>
            <x v="5"/>
          </reference>
        </references>
      </pivotArea>
    </format>
    <format dxfId="4048">
      <pivotArea dataOnly="0" labelOnly="1" fieldPosition="0">
        <references count="2">
          <reference field="4294967294" count="1" selected="0">
            <x v="1"/>
          </reference>
          <reference field="1" count="5">
            <x v="0"/>
            <x v="1"/>
            <x v="2"/>
            <x v="4"/>
            <x v="5"/>
          </reference>
        </references>
      </pivotArea>
    </format>
    <format dxfId="4047">
      <pivotArea type="all" dataOnly="0" outline="0" fieldPosition="0"/>
    </format>
    <format dxfId="4046">
      <pivotArea outline="0" collapsedLevelsAreSubtotals="1" fieldPosition="0"/>
    </format>
    <format dxfId="4045">
      <pivotArea field="-2" type="button" dataOnly="0" labelOnly="1" outline="0" axis="axisCol" fieldPosition="0"/>
    </format>
    <format dxfId="4044">
      <pivotArea field="1" type="button" dataOnly="0" labelOnly="1" outline="0" axis="axisCol" fieldPosition="1"/>
    </format>
    <format dxfId="4043">
      <pivotArea type="topRight" dataOnly="0" labelOnly="1" outline="0" fieldPosition="0"/>
    </format>
    <format dxfId="4042">
      <pivotArea dataOnly="0" labelOnly="1" fieldPosition="0">
        <references count="1">
          <reference field="2" count="43">
            <x v="0"/>
            <x v="1"/>
            <x v="2"/>
            <x v="8"/>
            <x v="9"/>
            <x v="10"/>
            <x v="11"/>
            <x v="12"/>
            <x v="13"/>
            <x v="14"/>
            <x v="15"/>
            <x v="16"/>
            <x v="17"/>
            <x v="18"/>
            <x v="19"/>
            <x v="20"/>
            <x v="21"/>
            <x v="23"/>
            <x v="26"/>
            <x v="28"/>
            <x v="29"/>
            <x v="30"/>
            <x v="31"/>
            <x v="32"/>
            <x v="33"/>
            <x v="34"/>
            <x v="35"/>
            <x v="36"/>
            <x v="37"/>
            <x v="38"/>
            <x v="39"/>
            <x v="40"/>
            <x v="41"/>
            <x v="42"/>
            <x v="43"/>
            <x v="44"/>
            <x v="45"/>
            <x v="46"/>
            <x v="47"/>
            <x v="50"/>
            <x v="64"/>
            <x v="66"/>
            <x v="68"/>
          </reference>
        </references>
      </pivotArea>
    </format>
    <format dxfId="4041">
      <pivotArea dataOnly="0" labelOnly="1" outline="0" fieldPosition="0">
        <references count="1">
          <reference field="4294967294" count="2">
            <x v="0"/>
            <x v="1"/>
          </reference>
        </references>
      </pivotArea>
    </format>
    <format dxfId="4040">
      <pivotArea dataOnly="0" labelOnly="1" fieldPosition="0">
        <references count="2">
          <reference field="4294967294" count="1" selected="0">
            <x v="0"/>
          </reference>
          <reference field="1" count="5">
            <x v="0"/>
            <x v="1"/>
            <x v="2"/>
            <x v="4"/>
            <x v="5"/>
          </reference>
        </references>
      </pivotArea>
    </format>
    <format dxfId="4039">
      <pivotArea dataOnly="0" labelOnly="1" fieldPosition="0">
        <references count="2">
          <reference field="4294967294" count="1" selected="0">
            <x v="1"/>
          </reference>
          <reference field="1" count="5">
            <x v="0"/>
            <x v="1"/>
            <x v="2"/>
            <x v="4"/>
            <x v="5"/>
          </reference>
        </references>
      </pivotArea>
    </format>
    <format dxfId="4038">
      <pivotArea outline="0" collapsedLevelsAreSubtotals="1" fieldPosition="0"/>
    </format>
    <format dxfId="4037">
      <pivotArea outline="0" collapsedLevelsAreSubtotals="1" fieldPosition="0"/>
    </format>
    <format dxfId="4036">
      <pivotArea dataOnly="0" labelOnly="1" outline="0" fieldPosition="0">
        <references count="1">
          <reference field="0" count="0"/>
        </references>
      </pivotArea>
    </format>
    <format dxfId="4035">
      <pivotArea field="-2" type="button" dataOnly="0" labelOnly="1" outline="0" axis="axisCol" fieldPosition="0"/>
    </format>
    <format dxfId="4034">
      <pivotArea field="1" type="button" dataOnly="0" labelOnly="1" outline="0" axis="axisCol" fieldPosition="1"/>
    </format>
    <format dxfId="4033">
      <pivotArea type="topRight" dataOnly="0" labelOnly="1" outline="0" fieldPosition="0"/>
    </format>
    <format dxfId="4032">
      <pivotArea dataOnly="0" labelOnly="1" outline="0" fieldPosition="0">
        <references count="1">
          <reference field="4294967294" count="2">
            <x v="0"/>
            <x v="1"/>
          </reference>
        </references>
      </pivotArea>
    </format>
    <format dxfId="4031">
      <pivotArea dataOnly="0" labelOnly="1" fieldPosition="0">
        <references count="2">
          <reference field="4294967294" count="1" selected="0">
            <x v="0"/>
          </reference>
          <reference field="1" count="5">
            <x v="0"/>
            <x v="1"/>
            <x v="2"/>
            <x v="4"/>
            <x v="5"/>
          </reference>
        </references>
      </pivotArea>
    </format>
    <format dxfId="4030">
      <pivotArea dataOnly="0" labelOnly="1" fieldPosition="0">
        <references count="2">
          <reference field="4294967294" count="1" selected="0">
            <x v="1"/>
          </reference>
          <reference field="1" count="5">
            <x v="0"/>
            <x v="1"/>
            <x v="2"/>
            <x v="4"/>
            <x v="5"/>
          </reference>
        </references>
      </pivotArea>
    </format>
    <format dxfId="4029">
      <pivotArea dataOnly="0" labelOnly="1" fieldPosition="0">
        <references count="2">
          <reference field="4294967294" count="1" selected="0">
            <x v="0"/>
          </reference>
          <reference field="1" count="5">
            <x v="0"/>
            <x v="1"/>
            <x v="2"/>
            <x v="4"/>
            <x v="5"/>
          </reference>
        </references>
      </pivotArea>
    </format>
    <format dxfId="4028">
      <pivotArea dataOnly="0" labelOnly="1" fieldPosition="0">
        <references count="2">
          <reference field="4294967294" count="1" selected="0">
            <x v="1"/>
          </reference>
          <reference field="1" count="5">
            <x v="0"/>
            <x v="1"/>
            <x v="2"/>
            <x v="4"/>
            <x v="5"/>
          </reference>
        </references>
      </pivotArea>
    </format>
    <format dxfId="4027">
      <pivotArea type="all" dataOnly="0" outline="0" fieldPosition="0"/>
    </format>
    <format dxfId="4026">
      <pivotArea outline="0" collapsedLevelsAreSubtotals="1" fieldPosition="0"/>
    </format>
    <format dxfId="4025">
      <pivotArea type="origin" dataOnly="0" labelOnly="1" outline="0" fieldPosition="0"/>
    </format>
    <format dxfId="4024">
      <pivotArea field="-2" type="button" dataOnly="0" labelOnly="1" outline="0" axis="axisCol" fieldPosition="0"/>
    </format>
    <format dxfId="4023">
      <pivotArea field="1" type="button" dataOnly="0" labelOnly="1" outline="0" axis="axisCol" fieldPosition="1"/>
    </format>
    <format dxfId="4022">
      <pivotArea type="topRight" dataOnly="0" labelOnly="1" outline="0" fieldPosition="0"/>
    </format>
    <format dxfId="4021">
      <pivotArea field="2" type="button" dataOnly="0" labelOnly="1" outline="0" axis="axisRow" fieldPosition="0"/>
    </format>
    <format dxfId="4020">
      <pivotArea dataOnly="0" labelOnly="1" fieldPosition="0">
        <references count="1">
          <reference field="2" count="42">
            <x v="0"/>
            <x v="1"/>
            <x v="2"/>
            <x v="9"/>
            <x v="10"/>
            <x v="11"/>
            <x v="12"/>
            <x v="13"/>
            <x v="14"/>
            <x v="15"/>
            <x v="16"/>
            <x v="17"/>
            <x v="18"/>
            <x v="19"/>
            <x v="20"/>
            <x v="21"/>
            <x v="24"/>
            <x v="27"/>
            <x v="28"/>
            <x v="30"/>
            <x v="31"/>
            <x v="32"/>
            <x v="33"/>
            <x v="34"/>
            <x v="35"/>
            <x v="36"/>
            <x v="37"/>
            <x v="38"/>
            <x v="39"/>
            <x v="40"/>
            <x v="41"/>
            <x v="42"/>
            <x v="43"/>
            <x v="44"/>
            <x v="45"/>
            <x v="46"/>
            <x v="47"/>
            <x v="72"/>
            <x v="73"/>
            <x v="74"/>
            <x v="75"/>
            <x v="76"/>
          </reference>
        </references>
      </pivotArea>
    </format>
    <format dxfId="4019">
      <pivotArea dataOnly="0" labelOnly="1" outline="0" fieldPosition="0">
        <references count="1">
          <reference field="4294967294" count="2">
            <x v="0"/>
            <x v="1"/>
          </reference>
        </references>
      </pivotArea>
    </format>
    <format dxfId="4018">
      <pivotArea dataOnly="0" labelOnly="1" fieldPosition="0">
        <references count="2">
          <reference field="4294967294" count="1" selected="0">
            <x v="0"/>
          </reference>
          <reference field="1" count="5">
            <x v="0"/>
            <x v="1"/>
            <x v="2"/>
            <x v="4"/>
            <x v="5"/>
          </reference>
        </references>
      </pivotArea>
    </format>
    <format dxfId="4017">
      <pivotArea dataOnly="0" labelOnly="1" fieldPosition="0">
        <references count="2">
          <reference field="4294967294" count="1" selected="0">
            <x v="1"/>
          </reference>
          <reference field="1" count="5">
            <x v="0"/>
            <x v="1"/>
            <x v="2"/>
            <x v="4"/>
            <x v="5"/>
          </reference>
        </references>
      </pivotArea>
    </format>
  </formats>
  <conditionalFormats count="3">
    <conditionalFormat scope="data" priority="1">
      <pivotAreas count="1">
        <pivotArea outline="0" fieldPosition="0">
          <references count="1">
            <reference field="4294967294" count="1" selected="0">
              <x v="1"/>
            </reference>
          </references>
        </pivotArea>
      </pivotAreas>
    </conditionalFormat>
    <conditionalFormat scope="data" priority="2">
      <pivotAreas count="1">
        <pivotArea outline="0" fieldPosition="0">
          <references count="1">
            <reference field="4294967294" count="1" selected="0">
              <x v="1"/>
            </reference>
          </references>
        </pivotArea>
      </pivotAreas>
    </conditionalFormat>
    <conditionalFormat scope="data" priority="3">
      <pivotAreas count="1">
        <pivotArea outline="0" fieldPosition="0">
          <references count="1">
            <reference field="4294967294" count="1" selected="0">
              <x v="0"/>
            </reference>
          </references>
        </pivotArea>
      </pivotAreas>
    </conditionalFormat>
  </conditionalFormats>
  <pivotTableStyleInfo name="PivotStyleLight16" showRowHeaders="1" showColHeaders="1" showRowStripes="0" showColStripes="0" showLastColumn="1"/>
  <filters count="1">
    <filter fld="2" type="captionNotBeginsWith" evalOrder="-1" id="2" stringValue1="C#">
      <autoFilter ref="A1">
        <filterColumn colId="0">
          <customFilters>
            <customFilter operator="notEqual" val="C#*"/>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FF56C62-26B0-44A5-B0DD-4F40C65F7E6D}" name="PivotTable1" cacheId="31" dataPosition="0" applyNumberFormats="0" applyBorderFormats="0" applyFontFormats="0" applyPatternFormats="0" applyAlignmentFormats="0" applyWidthHeightFormats="1" dataCaption="Values" updatedVersion="7" minRefreshableVersion="3" rowGrandTotals="0" colGrandTotals="0" itemPrintTitles="1" mergeItem="1" createdVersion="7" indent="0" outline="1" outlineData="1" multipleFieldFilters="0" colHeaderCaption="Col Labels" customListSort="0">
  <location ref="A3:K27" firstHeaderRow="1" firstDataRow="3" firstDataCol="1" rowPageCount="1" colPageCount="1"/>
  <pivotFields count="7">
    <pivotField axis="axisPage" multipleItemSelectionAllowed="1" showAll="0" includeNewItemsInFilter="1">
      <items count="22">
        <item h="1" m="1" x="19"/>
        <item h="1" m="1" x="10"/>
        <item h="1" x="9"/>
        <item h="1" m="1" x="12"/>
        <item h="1" m="1" x="20"/>
        <item h="1" m="1" x="15"/>
        <item h="1" m="1" x="13"/>
        <item h="1" m="1" x="14"/>
        <item h="1" m="1" x="11"/>
        <item h="1" m="1" x="17"/>
        <item h="1" x="1"/>
        <item h="1" x="0"/>
        <item h="1" m="1" x="16"/>
        <item h="1" x="2"/>
        <item h="1" x="3"/>
        <item h="1" m="1" x="18"/>
        <item h="1" x="4"/>
        <item h="1" x="5"/>
        <item x="6"/>
        <item h="1" x="7"/>
        <item h="1" x="8"/>
        <item t="default"/>
      </items>
    </pivotField>
    <pivotField axis="axisCol" showAll="0" nonAutoSortDefault="1">
      <items count="10">
        <item x="0"/>
        <item x="1"/>
        <item x="2"/>
        <item x="5"/>
        <item x="3"/>
        <item x="4"/>
        <item x="7"/>
        <item m="1" x="8"/>
        <item x="6"/>
        <item t="default"/>
      </items>
    </pivotField>
    <pivotField axis="axisRow" showAll="0" includeNewItemsInFilter="1" nonAutoSortDefault="1" defaultSubtotal="0">
      <items count="87">
        <item x="0"/>
        <item x="1"/>
        <item x="2"/>
        <item x="3"/>
        <item x="4"/>
        <item x="20"/>
        <item m="1" x="76"/>
        <item x="12"/>
        <item x="6"/>
        <item x="7"/>
        <item x="8"/>
        <item x="9"/>
        <item m="1" x="77"/>
        <item x="10"/>
        <item x="11"/>
        <item x="39"/>
        <item x="40"/>
        <item x="41"/>
        <item x="42"/>
        <item x="43"/>
        <item m="1" x="68"/>
        <item x="13"/>
        <item x="14"/>
        <item x="15"/>
        <item x="16"/>
        <item m="1" x="49"/>
        <item m="1" x="63"/>
        <item x="17"/>
        <item m="1" x="84"/>
        <item m="1" x="54"/>
        <item x="18"/>
        <item x="19"/>
        <item m="1" x="85"/>
        <item x="48"/>
        <item m="1" x="61"/>
        <item m="1" x="64"/>
        <item m="1" x="60"/>
        <item x="5"/>
        <item x="22"/>
        <item x="23"/>
        <item x="24"/>
        <item x="25"/>
        <item x="26"/>
        <item x="27"/>
        <item x="28"/>
        <item x="29"/>
        <item x="30"/>
        <item x="31"/>
        <item x="32"/>
        <item x="33"/>
        <item x="34"/>
        <item x="35"/>
        <item x="36"/>
        <item x="37"/>
        <item m="1" x="51"/>
        <item m="1" x="55"/>
        <item m="1" x="81"/>
        <item m="1" x="56"/>
        <item m="1" x="82"/>
        <item m="1" x="75"/>
        <item m="1" x="70"/>
        <item m="1" x="62"/>
        <item m="1" x="72"/>
        <item m="1" x="67"/>
        <item m="1" x="52"/>
        <item m="1" x="73"/>
        <item m="1" x="79"/>
        <item m="1" x="53"/>
        <item m="1" x="80"/>
        <item m="1" x="71"/>
        <item m="1" x="78"/>
        <item m="1" x="57"/>
        <item m="1" x="83"/>
        <item m="1" x="58"/>
        <item m="1" x="69"/>
        <item m="1" x="59"/>
        <item m="1" x="65"/>
        <item m="1" x="86"/>
        <item m="1" x="66"/>
        <item m="1" x="50"/>
        <item m="1" x="74"/>
        <item x="38"/>
        <item x="21"/>
        <item x="44"/>
        <item x="45"/>
        <item x="46"/>
        <item x="47"/>
      </items>
    </pivotField>
    <pivotField dataField="1" showAll="0"/>
    <pivotField showAll="0"/>
    <pivotField showAll="0"/>
    <pivotField dataField="1" showAll="0"/>
  </pivotFields>
  <rowFields count="1">
    <field x="2"/>
  </rowFields>
  <rowItems count="22">
    <i>
      <x/>
    </i>
    <i>
      <x v="1"/>
    </i>
    <i>
      <x v="2"/>
    </i>
    <i>
      <x v="3"/>
    </i>
    <i>
      <x v="4"/>
    </i>
    <i>
      <x v="5"/>
    </i>
    <i>
      <x v="7"/>
    </i>
    <i>
      <x v="8"/>
    </i>
    <i>
      <x v="9"/>
    </i>
    <i>
      <x v="10"/>
    </i>
    <i>
      <x v="11"/>
    </i>
    <i>
      <x v="13"/>
    </i>
    <i>
      <x v="14"/>
    </i>
    <i>
      <x v="21"/>
    </i>
    <i>
      <x v="22"/>
    </i>
    <i>
      <x v="23"/>
    </i>
    <i>
      <x v="24"/>
    </i>
    <i>
      <x v="27"/>
    </i>
    <i>
      <x v="30"/>
    </i>
    <i>
      <x v="31"/>
    </i>
    <i>
      <x v="82"/>
    </i>
    <i>
      <x v="85"/>
    </i>
  </rowItems>
  <colFields count="2">
    <field x="-2"/>
    <field x="1"/>
  </colFields>
  <colItems count="10">
    <i>
      <x/>
      <x/>
    </i>
    <i r="1">
      <x v="1"/>
    </i>
    <i r="1">
      <x v="2"/>
    </i>
    <i r="1">
      <x v="4"/>
    </i>
    <i r="1">
      <x v="5"/>
    </i>
    <i i="1">
      <x v="1"/>
      <x/>
    </i>
    <i r="1" i="1">
      <x v="1"/>
    </i>
    <i r="1" i="1">
      <x v="2"/>
    </i>
    <i r="1" i="1">
      <x v="4"/>
    </i>
    <i r="1" i="1">
      <x v="5"/>
    </i>
  </colItems>
  <pageFields count="1">
    <pageField fld="0" hier="-1"/>
  </pageFields>
  <dataFields count="2">
    <dataField name="P-Val. by Class" fld="6" baseField="0" baseItem="0"/>
    <dataField name="Est. by Class" fld="3" baseField="0" baseItem="0"/>
  </dataFields>
  <formats count="63">
    <format dxfId="4016">
      <pivotArea type="all" dataOnly="0" outline="0" fieldPosition="0"/>
    </format>
    <format dxfId="4015">
      <pivotArea outline="0" collapsedLevelsAreSubtotals="1" fieldPosition="0"/>
    </format>
    <format dxfId="4014">
      <pivotArea type="origin" dataOnly="0" labelOnly="1" outline="0" fieldPosition="0"/>
    </format>
    <format dxfId="4013">
      <pivotArea field="-2" type="button" dataOnly="0" labelOnly="1" outline="0" axis="axisCol" fieldPosition="0"/>
    </format>
    <format dxfId="4012">
      <pivotArea field="1" type="button" dataOnly="0" labelOnly="1" outline="0" axis="axisCol" fieldPosition="1"/>
    </format>
    <format dxfId="4011">
      <pivotArea type="topRight" dataOnly="0" labelOnly="1" outline="0" fieldPosition="0"/>
    </format>
    <format dxfId="4010">
      <pivotArea field="2" type="button" dataOnly="0" labelOnly="1" outline="0" axis="axisRow" fieldPosition="0"/>
    </format>
    <format dxfId="4009">
      <pivotArea dataOnly="0" labelOnly="1" fieldPosition="0">
        <references count="1">
          <reference field="2" count="43">
            <x v="0"/>
            <x v="1"/>
            <x v="2"/>
            <x v="3"/>
            <x v="4"/>
            <x v="5"/>
            <x v="6"/>
            <x v="8"/>
            <x v="9"/>
            <x v="10"/>
            <x v="11"/>
            <x v="13"/>
            <x v="14"/>
            <x v="20"/>
            <x v="22"/>
            <x v="23"/>
            <x v="24"/>
            <x v="26"/>
            <x v="29"/>
            <x v="31"/>
            <x v="32"/>
            <x v="35"/>
            <x v="36"/>
            <x v="37"/>
            <x v="38"/>
            <x v="39"/>
            <x v="40"/>
            <x v="41"/>
            <x v="42"/>
            <x v="43"/>
            <x v="44"/>
            <x v="45"/>
            <x v="46"/>
            <x v="47"/>
            <x v="48"/>
            <x v="49"/>
            <x v="50"/>
            <x v="51"/>
            <x v="52"/>
            <x v="53"/>
            <x v="67"/>
            <x v="69"/>
            <x v="71"/>
          </reference>
        </references>
      </pivotArea>
    </format>
    <format dxfId="4008">
      <pivotArea dataOnly="0" labelOnly="1" grandRow="1" outline="0" fieldPosition="0"/>
    </format>
    <format dxfId="4007">
      <pivotArea dataOnly="0" labelOnly="1" outline="0" fieldPosition="0">
        <references count="1">
          <reference field="4294967294" count="2">
            <x v="0"/>
            <x v="1"/>
          </reference>
        </references>
      </pivotArea>
    </format>
    <format dxfId="4006">
      <pivotArea field="1" dataOnly="0" labelOnly="1" grandCol="1" outline="0" axis="axisCol" fieldPosition="1">
        <references count="1">
          <reference field="4294967294" count="1" selected="0">
            <x v="0"/>
          </reference>
        </references>
      </pivotArea>
    </format>
    <format dxfId="4005">
      <pivotArea field="1" dataOnly="0" labelOnly="1" grandCol="1" outline="0" axis="axisCol" fieldPosition="1">
        <references count="1">
          <reference field="4294967294" count="1" selected="0">
            <x v="1"/>
          </reference>
        </references>
      </pivotArea>
    </format>
    <format dxfId="4004">
      <pivotArea dataOnly="0" labelOnly="1" fieldPosition="0">
        <references count="2">
          <reference field="4294967294" count="1" selected="0">
            <x v="0"/>
          </reference>
          <reference field="1" count="5">
            <x v="0"/>
            <x v="1"/>
            <x v="2"/>
            <x v="4"/>
            <x v="5"/>
          </reference>
        </references>
      </pivotArea>
    </format>
    <format dxfId="4003">
      <pivotArea dataOnly="0" labelOnly="1" fieldPosition="0">
        <references count="2">
          <reference field="4294967294" count="1" selected="0">
            <x v="1"/>
          </reference>
          <reference field="1" count="5">
            <x v="0"/>
            <x v="1"/>
            <x v="2"/>
            <x v="4"/>
            <x v="5"/>
          </reference>
        </references>
      </pivotArea>
    </format>
    <format dxfId="4002">
      <pivotArea type="all" dataOnly="0" outline="0" fieldPosition="0"/>
    </format>
    <format dxfId="4001">
      <pivotArea field="1" type="button" dataOnly="0" labelOnly="1" outline="0" axis="axisCol" fieldPosition="1"/>
    </format>
    <format dxfId="4000">
      <pivotArea type="topRight" dataOnly="0" labelOnly="1" outline="0" fieldPosition="0"/>
    </format>
    <format dxfId="3999">
      <pivotArea dataOnly="0" labelOnly="1" grandRow="1" outline="0" fieldPosition="0"/>
    </format>
    <format dxfId="3998">
      <pivotArea field="1" dataOnly="0" labelOnly="1" grandCol="1" outline="0" axis="axisCol" fieldPosition="1">
        <references count="1">
          <reference field="4294967294" count="1" selected="0">
            <x v="0"/>
          </reference>
        </references>
      </pivotArea>
    </format>
    <format dxfId="3997">
      <pivotArea field="1" dataOnly="0" labelOnly="1" grandCol="1" outline="0" axis="axisCol" fieldPosition="1">
        <references count="1">
          <reference field="4294967294" count="1" selected="0">
            <x v="1"/>
          </reference>
        </references>
      </pivotArea>
    </format>
    <format dxfId="3996">
      <pivotArea dataOnly="0" labelOnly="1" fieldPosition="0">
        <references count="2">
          <reference field="4294967294" count="1" selected="0">
            <x v="0"/>
          </reference>
          <reference field="1" count="5">
            <x v="0"/>
            <x v="1"/>
            <x v="2"/>
            <x v="4"/>
            <x v="5"/>
          </reference>
        </references>
      </pivotArea>
    </format>
    <format dxfId="3995">
      <pivotArea dataOnly="0" labelOnly="1" fieldPosition="0">
        <references count="2">
          <reference field="4294967294" count="1" selected="0">
            <x v="1"/>
          </reference>
          <reference field="1" count="5">
            <x v="0"/>
            <x v="1"/>
            <x v="2"/>
            <x v="4"/>
            <x v="5"/>
          </reference>
        </references>
      </pivotArea>
    </format>
    <format dxfId="3994">
      <pivotArea outline="0" collapsedLevelsAreSubtotals="1" fieldPosition="0">
        <references count="2">
          <reference field="4294967294" count="1" selected="0">
            <x v="0"/>
          </reference>
          <reference field="1" count="4" selected="0">
            <x v="0"/>
            <x v="2"/>
            <x v="4"/>
            <x v="5"/>
          </reference>
        </references>
      </pivotArea>
    </format>
    <format dxfId="3993">
      <pivotArea outline="0" collapsedLevelsAreSubtotals="1" fieldPosition="0">
        <references count="2">
          <reference field="4294967294" count="1" selected="0">
            <x v="1"/>
          </reference>
          <reference field="1" count="0" selected="0" defaultSubtotal="1" sumSubtotal="1" countASubtotal="1" avgSubtotal="1" maxSubtotal="1" minSubtotal="1" productSubtotal="1" countSubtotal="1" stdDevSubtotal="1" stdDevPSubtotal="1" varSubtotal="1" varPSubtotal="1"/>
        </references>
      </pivotArea>
    </format>
    <format dxfId="3992">
      <pivotArea field="1" type="button" dataOnly="0" labelOnly="1" outline="0" axis="axisCol" fieldPosition="1"/>
    </format>
    <format dxfId="3991">
      <pivotArea type="topRight" dataOnly="0" labelOnly="1" outline="0" fieldPosition="0"/>
    </format>
    <format dxfId="3990">
      <pivotArea dataOnly="0" labelOnly="1" fieldPosition="0">
        <references count="2">
          <reference field="4294967294" count="1" selected="0">
            <x v="0"/>
          </reference>
          <reference field="1" count="4">
            <x v="0"/>
            <x v="2"/>
            <x v="4"/>
            <x v="5"/>
          </reference>
        </references>
      </pivotArea>
    </format>
    <format dxfId="3989">
      <pivotArea dataOnly="0" labelOnly="1" fieldPosition="0">
        <references count="2">
          <reference field="4294967294" count="1" selected="0">
            <x v="1"/>
          </reference>
          <reference field="1" count="5">
            <x v="0"/>
            <x v="1"/>
            <x v="2"/>
            <x v="4"/>
            <x v="5"/>
          </reference>
        </references>
      </pivotArea>
    </format>
    <format dxfId="3988">
      <pivotArea dataOnly="0" labelOnly="1" fieldPosition="0">
        <references count="2">
          <reference field="4294967294" count="1" selected="0">
            <x v="0"/>
          </reference>
          <reference field="1" count="4">
            <x v="0"/>
            <x v="2"/>
            <x v="4"/>
            <x v="5"/>
          </reference>
        </references>
      </pivotArea>
    </format>
    <format dxfId="3987">
      <pivotArea dataOnly="0" labelOnly="1" fieldPosition="0">
        <references count="2">
          <reference field="4294967294" count="1" selected="0">
            <x v="1"/>
          </reference>
          <reference field="1" count="5">
            <x v="0"/>
            <x v="1"/>
            <x v="2"/>
            <x v="4"/>
            <x v="5"/>
          </reference>
        </references>
      </pivotArea>
    </format>
    <format dxfId="3986">
      <pivotArea dataOnly="0" labelOnly="1" fieldPosition="0">
        <references count="2">
          <reference field="4294967294" count="1" selected="0">
            <x v="0"/>
          </reference>
          <reference field="1" count="4">
            <x v="0"/>
            <x v="2"/>
            <x v="4"/>
            <x v="5"/>
          </reference>
        </references>
      </pivotArea>
    </format>
    <format dxfId="3985">
      <pivotArea dataOnly="0" labelOnly="1" fieldPosition="0">
        <references count="2">
          <reference field="4294967294" count="1" selected="0">
            <x v="1"/>
          </reference>
          <reference field="1" count="5">
            <x v="0"/>
            <x v="1"/>
            <x v="2"/>
            <x v="4"/>
            <x v="5"/>
          </reference>
        </references>
      </pivotArea>
    </format>
    <format dxfId="3984">
      <pivotArea type="all" dataOnly="0" outline="0" fieldPosition="0"/>
    </format>
    <format dxfId="3983">
      <pivotArea outline="0" collapsedLevelsAreSubtotals="1" fieldPosition="0"/>
    </format>
    <format dxfId="3982">
      <pivotArea field="-2" type="button" dataOnly="0" labelOnly="1" outline="0" axis="axisCol" fieldPosition="0"/>
    </format>
    <format dxfId="3981">
      <pivotArea field="1" type="button" dataOnly="0" labelOnly="1" outline="0" axis="axisCol" fieldPosition="1"/>
    </format>
    <format dxfId="3980">
      <pivotArea type="topRight" dataOnly="0" labelOnly="1" outline="0" fieldPosition="0"/>
    </format>
    <format dxfId="3979">
      <pivotArea dataOnly="0" labelOnly="1" fieldPosition="0">
        <references count="1">
          <reference field="2" count="43">
            <x v="0"/>
            <x v="1"/>
            <x v="2"/>
            <x v="3"/>
            <x v="4"/>
            <x v="5"/>
            <x v="6"/>
            <x v="8"/>
            <x v="9"/>
            <x v="10"/>
            <x v="11"/>
            <x v="13"/>
            <x v="14"/>
            <x v="20"/>
            <x v="22"/>
            <x v="23"/>
            <x v="24"/>
            <x v="26"/>
            <x v="29"/>
            <x v="31"/>
            <x v="32"/>
            <x v="35"/>
            <x v="36"/>
            <x v="37"/>
            <x v="38"/>
            <x v="39"/>
            <x v="40"/>
            <x v="41"/>
            <x v="42"/>
            <x v="43"/>
            <x v="44"/>
            <x v="45"/>
            <x v="46"/>
            <x v="47"/>
            <x v="48"/>
            <x v="49"/>
            <x v="50"/>
            <x v="51"/>
            <x v="52"/>
            <x v="53"/>
            <x v="67"/>
            <x v="69"/>
            <x v="71"/>
          </reference>
        </references>
      </pivotArea>
    </format>
    <format dxfId="3978">
      <pivotArea dataOnly="0" labelOnly="1" outline="0" fieldPosition="0">
        <references count="1">
          <reference field="4294967294" count="2">
            <x v="0"/>
            <x v="1"/>
          </reference>
        </references>
      </pivotArea>
    </format>
    <format dxfId="3977">
      <pivotArea dataOnly="0" labelOnly="1" fieldPosition="0">
        <references count="2">
          <reference field="4294967294" count="1" selected="0">
            <x v="0"/>
          </reference>
          <reference field="1" count="5">
            <x v="0"/>
            <x v="1"/>
            <x v="2"/>
            <x v="4"/>
            <x v="5"/>
          </reference>
        </references>
      </pivotArea>
    </format>
    <format dxfId="3976">
      <pivotArea dataOnly="0" labelOnly="1" fieldPosition="0">
        <references count="2">
          <reference field="4294967294" count="1" selected="0">
            <x v="1"/>
          </reference>
          <reference field="1" count="5">
            <x v="0"/>
            <x v="1"/>
            <x v="2"/>
            <x v="4"/>
            <x v="5"/>
          </reference>
        </references>
      </pivotArea>
    </format>
    <format dxfId="3975">
      <pivotArea outline="0" collapsedLevelsAreSubtotals="1" fieldPosition="0"/>
    </format>
    <format dxfId="3974">
      <pivotArea outline="0" collapsedLevelsAreSubtotals="1" fieldPosition="0"/>
    </format>
    <format dxfId="3973">
      <pivotArea dataOnly="0" labelOnly="1" outline="0" fieldPosition="0">
        <references count="1">
          <reference field="0" count="0"/>
        </references>
      </pivotArea>
    </format>
    <format dxfId="3972">
      <pivotArea field="-2" type="button" dataOnly="0" labelOnly="1" outline="0" axis="axisCol" fieldPosition="0"/>
    </format>
    <format dxfId="3971">
      <pivotArea field="1" type="button" dataOnly="0" labelOnly="1" outline="0" axis="axisCol" fieldPosition="1"/>
    </format>
    <format dxfId="3970">
      <pivotArea type="topRight" dataOnly="0" labelOnly="1" outline="0" fieldPosition="0"/>
    </format>
    <format dxfId="3969">
      <pivotArea dataOnly="0" labelOnly="1" outline="0" fieldPosition="0">
        <references count="1">
          <reference field="4294967294" count="2">
            <x v="0"/>
            <x v="1"/>
          </reference>
        </references>
      </pivotArea>
    </format>
    <format dxfId="3968">
      <pivotArea dataOnly="0" labelOnly="1" fieldPosition="0">
        <references count="2">
          <reference field="4294967294" count="1" selected="0">
            <x v="0"/>
          </reference>
          <reference field="1" count="5">
            <x v="0"/>
            <x v="1"/>
            <x v="2"/>
            <x v="4"/>
            <x v="5"/>
          </reference>
        </references>
      </pivotArea>
    </format>
    <format dxfId="3967">
      <pivotArea dataOnly="0" labelOnly="1" fieldPosition="0">
        <references count="2">
          <reference field="4294967294" count="1" selected="0">
            <x v="1"/>
          </reference>
          <reference field="1" count="5">
            <x v="0"/>
            <x v="1"/>
            <x v="2"/>
            <x v="4"/>
            <x v="5"/>
          </reference>
        </references>
      </pivotArea>
    </format>
    <format dxfId="3966">
      <pivotArea dataOnly="0" labelOnly="1" fieldPosition="0">
        <references count="2">
          <reference field="4294967294" count="1" selected="0">
            <x v="0"/>
          </reference>
          <reference field="1" count="5">
            <x v="0"/>
            <x v="1"/>
            <x v="2"/>
            <x v="4"/>
            <x v="5"/>
          </reference>
        </references>
      </pivotArea>
    </format>
    <format dxfId="3965">
      <pivotArea dataOnly="0" labelOnly="1" fieldPosition="0">
        <references count="2">
          <reference field="4294967294" count="1" selected="0">
            <x v="1"/>
          </reference>
          <reference field="1" count="5">
            <x v="0"/>
            <x v="1"/>
            <x v="2"/>
            <x v="4"/>
            <x v="5"/>
          </reference>
        </references>
      </pivotArea>
    </format>
    <format dxfId="3964">
      <pivotArea type="all" dataOnly="0" outline="0" fieldPosition="0"/>
    </format>
    <format dxfId="3963">
      <pivotArea outline="0" collapsedLevelsAreSubtotals="1" fieldPosition="0"/>
    </format>
    <format dxfId="3962">
      <pivotArea type="origin" dataOnly="0" labelOnly="1" outline="0" fieldPosition="0"/>
    </format>
    <format dxfId="3961">
      <pivotArea field="-2" type="button" dataOnly="0" labelOnly="1" outline="0" axis="axisCol" fieldPosition="0"/>
    </format>
    <format dxfId="3960">
      <pivotArea field="1" type="button" dataOnly="0" labelOnly="1" outline="0" axis="axisCol" fieldPosition="1"/>
    </format>
    <format dxfId="3959">
      <pivotArea type="topRight" dataOnly="0" labelOnly="1" outline="0" fieldPosition="0"/>
    </format>
    <format dxfId="3958">
      <pivotArea field="2" type="button" dataOnly="0" labelOnly="1" outline="0" axis="axisRow" fieldPosition="0"/>
    </format>
    <format dxfId="3957">
      <pivotArea dataOnly="0" labelOnly="1" fieldPosition="0">
        <references count="1">
          <reference field="2" count="42">
            <x v="0"/>
            <x v="1"/>
            <x v="2"/>
            <x v="3"/>
            <x v="4"/>
            <x v="5"/>
            <x v="6"/>
            <x v="8"/>
            <x v="9"/>
            <x v="10"/>
            <x v="11"/>
            <x v="13"/>
            <x v="14"/>
            <x v="22"/>
            <x v="23"/>
            <x v="24"/>
            <x v="27"/>
            <x v="30"/>
            <x v="31"/>
            <x v="36"/>
            <x v="37"/>
            <x v="38"/>
            <x v="39"/>
            <x v="40"/>
            <x v="41"/>
            <x v="42"/>
            <x v="43"/>
            <x v="44"/>
            <x v="45"/>
            <x v="46"/>
            <x v="47"/>
            <x v="48"/>
            <x v="49"/>
            <x v="50"/>
            <x v="51"/>
            <x v="52"/>
            <x v="53"/>
            <x v="75"/>
            <x v="76"/>
            <x v="77"/>
            <x v="78"/>
            <x v="79"/>
          </reference>
        </references>
      </pivotArea>
    </format>
    <format dxfId="3956">
      <pivotArea dataOnly="0" labelOnly="1" outline="0" fieldPosition="0">
        <references count="1">
          <reference field="4294967294" count="2">
            <x v="0"/>
            <x v="1"/>
          </reference>
        </references>
      </pivotArea>
    </format>
    <format dxfId="3955">
      <pivotArea dataOnly="0" labelOnly="1" fieldPosition="0">
        <references count="2">
          <reference field="4294967294" count="1" selected="0">
            <x v="0"/>
          </reference>
          <reference field="1" count="5">
            <x v="0"/>
            <x v="1"/>
            <x v="2"/>
            <x v="4"/>
            <x v="5"/>
          </reference>
        </references>
      </pivotArea>
    </format>
    <format dxfId="3954">
      <pivotArea dataOnly="0" labelOnly="1" fieldPosition="0">
        <references count="2">
          <reference field="4294967294" count="1" selected="0">
            <x v="1"/>
          </reference>
          <reference field="1" count="5">
            <x v="0"/>
            <x v="1"/>
            <x v="2"/>
            <x v="4"/>
            <x v="5"/>
          </reference>
        </references>
      </pivotArea>
    </format>
  </formats>
  <conditionalFormats count="8">
    <conditionalFormat scope="data" priority="1">
      <pivotAreas count="1">
        <pivotArea outline="0" fieldPosition="0">
          <references count="1">
            <reference field="4294967294" count="1" selected="0">
              <x v="1"/>
            </reference>
          </references>
        </pivotArea>
      </pivotAreas>
    </conditionalFormat>
    <conditionalFormat scope="data" priority="2">
      <pivotAreas count="1">
        <pivotArea outline="0" fieldPosition="0">
          <references count="1">
            <reference field="4294967294" count="1" selected="0">
              <x v="1"/>
            </reference>
          </references>
        </pivotArea>
      </pivotAreas>
    </conditionalFormat>
    <conditionalFormat scope="data" priority="3">
      <pivotAreas count="1">
        <pivotArea outline="0" fieldPosition="0">
          <references count="1">
            <reference field="4294967294" count="1" selected="0">
              <x v="1"/>
            </reference>
          </references>
        </pivotArea>
      </pivotAreas>
    </conditionalFormat>
    <conditionalFormat scope="data" priority="4">
      <pivotAreas count="1">
        <pivotArea outline="0" fieldPosition="0">
          <references count="1">
            <reference field="4294967294" count="1" selected="0">
              <x v="1"/>
            </reference>
          </references>
        </pivotArea>
      </pivotAreas>
    </conditionalFormat>
    <conditionalFormat scope="data" priority="5">
      <pivotAreas count="1">
        <pivotArea outline="0" fieldPosition="0">
          <references count="1">
            <reference field="4294967294" count="1" selected="0">
              <x v="1"/>
            </reference>
          </references>
        </pivotArea>
      </pivotAreas>
    </conditionalFormat>
    <conditionalFormat scope="data" priority="8">
      <pivotAreas count="1">
        <pivotArea outline="0" fieldPosition="0">
          <references count="1">
            <reference field="4294967294" count="1" selected="0">
              <x v="1"/>
            </reference>
          </references>
        </pivotArea>
      </pivotAreas>
    </conditionalFormat>
    <conditionalFormat scope="data" priority="9">
      <pivotAreas count="1">
        <pivotArea outline="0" fieldPosition="0">
          <references count="1">
            <reference field="4294967294" count="1" selected="0">
              <x v="1"/>
            </reference>
          </references>
        </pivotArea>
      </pivotAreas>
    </conditionalFormat>
    <conditionalFormat scope="data" priority="10">
      <pivotAreas count="1">
        <pivotArea outline="0" fieldPosition="0">
          <references count="1">
            <reference field="4294967294" count="1" selected="0">
              <x v="0"/>
            </reference>
          </references>
        </pivotArea>
      </pivotAreas>
    </conditionalFormat>
  </conditionalFormats>
  <pivotTableStyleInfo name="PivotStyleLight16" showRowHeaders="1" showColHeaders="1" showRowStripes="0" showColStripes="0" showLastColumn="1"/>
  <filters count="1">
    <filter fld="2" type="captionNotBeginsWith" evalOrder="-1" id="2" stringValue1="C#">
      <autoFilter ref="A1">
        <filterColumn colId="0">
          <customFilters>
            <customFilter operator="notEqual" val="C#*"/>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38350B2-6CCC-42C7-B1DF-CE2A58DAF932}" name="PivotTable1" cacheId="31" dataPosition="0" applyNumberFormats="0" applyBorderFormats="0" applyFontFormats="0" applyPatternFormats="0" applyAlignmentFormats="0" applyWidthHeightFormats="1" dataCaption="Values" updatedVersion="7" minRefreshableVersion="3" rowGrandTotals="0" colGrandTotals="0" itemPrintTitles="1" mergeItem="1" createdVersion="7" indent="0" outline="1" outlineData="1" multipleFieldFilters="0" colHeaderCaption="Col Labels" customListSort="0">
  <location ref="A3:K10" firstHeaderRow="1" firstDataRow="3" firstDataCol="1" rowPageCount="1" colPageCount="1"/>
  <pivotFields count="7">
    <pivotField axis="axisPage" multipleItemSelectionAllowed="1" showAll="0" includeNewItemsInFilter="1">
      <items count="22">
        <item h="1" m="1" x="19"/>
        <item h="1" m="1" x="10"/>
        <item h="1" x="9"/>
        <item h="1" m="1" x="12"/>
        <item h="1" m="1" x="20"/>
        <item h="1" m="1" x="15"/>
        <item h="1" m="1" x="13"/>
        <item h="1" m="1" x="14"/>
        <item h="1" m="1" x="11"/>
        <item h="1" m="1" x="17"/>
        <item x="1"/>
        <item h="1" x="0"/>
        <item h="1" m="1" x="16"/>
        <item h="1" x="2"/>
        <item h="1" x="3"/>
        <item h="1" m="1" x="18"/>
        <item h="1" x="4"/>
        <item h="1" x="5"/>
        <item h="1" x="6"/>
        <item h="1" x="7"/>
        <item h="1" x="8"/>
        <item t="default"/>
      </items>
    </pivotField>
    <pivotField axis="axisCol" showAll="0" nonAutoSortDefault="1">
      <items count="10">
        <item x="0"/>
        <item x="1"/>
        <item x="2"/>
        <item x="5"/>
        <item x="3"/>
        <item x="4"/>
        <item x="7"/>
        <item m="1" x="8"/>
        <item x="6"/>
        <item t="default"/>
      </items>
    </pivotField>
    <pivotField axis="axisRow" showAll="0" includeNewItemsInFilter="1" nonAutoSortDefault="1" defaultSubtotal="0">
      <items count="87">
        <item x="0"/>
        <item x="1"/>
        <item x="2"/>
        <item x="3"/>
        <item x="4"/>
        <item x="20"/>
        <item m="1" x="76"/>
        <item x="12"/>
        <item x="6"/>
        <item x="7"/>
        <item x="8"/>
        <item x="9"/>
        <item m="1" x="77"/>
        <item x="10"/>
        <item x="11"/>
        <item x="39"/>
        <item x="40"/>
        <item x="41"/>
        <item x="42"/>
        <item x="43"/>
        <item m="1" x="68"/>
        <item x="13"/>
        <item x="14"/>
        <item x="15"/>
        <item x="16"/>
        <item m="1" x="49"/>
        <item m="1" x="63"/>
        <item x="17"/>
        <item m="1" x="84"/>
        <item m="1" x="54"/>
        <item x="18"/>
        <item x="19"/>
        <item m="1" x="85"/>
        <item x="48"/>
        <item m="1" x="61"/>
        <item m="1" x="64"/>
        <item m="1" x="60"/>
        <item x="5"/>
        <item x="22"/>
        <item x="23"/>
        <item x="24"/>
        <item x="25"/>
        <item x="26"/>
        <item x="27"/>
        <item x="28"/>
        <item x="29"/>
        <item x="30"/>
        <item x="31"/>
        <item x="32"/>
        <item x="33"/>
        <item x="34"/>
        <item x="35"/>
        <item x="36"/>
        <item x="37"/>
        <item m="1" x="51"/>
        <item m="1" x="55"/>
        <item m="1" x="81"/>
        <item m="1" x="56"/>
        <item m="1" x="82"/>
        <item m="1" x="75"/>
        <item m="1" x="70"/>
        <item m="1" x="62"/>
        <item m="1" x="72"/>
        <item m="1" x="67"/>
        <item m="1" x="52"/>
        <item m="1" x="73"/>
        <item m="1" x="79"/>
        <item m="1" x="53"/>
        <item m="1" x="80"/>
        <item m="1" x="71"/>
        <item m="1" x="78"/>
        <item m="1" x="57"/>
        <item m="1" x="83"/>
        <item m="1" x="58"/>
        <item m="1" x="69"/>
        <item m="1" x="59"/>
        <item m="1" x="65"/>
        <item m="1" x="86"/>
        <item m="1" x="66"/>
        <item m="1" x="50"/>
        <item m="1" x="74"/>
        <item x="38"/>
        <item x="21"/>
        <item x="44"/>
        <item x="45"/>
        <item x="46"/>
        <item x="47"/>
      </items>
    </pivotField>
    <pivotField dataField="1" showAll="0"/>
    <pivotField showAll="0"/>
    <pivotField showAll="0"/>
    <pivotField dataField="1" showAll="0"/>
  </pivotFields>
  <rowFields count="1">
    <field x="2"/>
  </rowFields>
  <rowItems count="5">
    <i>
      <x/>
    </i>
    <i>
      <x v="1"/>
    </i>
    <i>
      <x v="2"/>
    </i>
    <i>
      <x v="3"/>
    </i>
    <i>
      <x v="4"/>
    </i>
  </rowItems>
  <colFields count="2">
    <field x="-2"/>
    <field x="1"/>
  </colFields>
  <colItems count="10">
    <i>
      <x/>
      <x/>
    </i>
    <i r="1">
      <x v="1"/>
    </i>
    <i r="1">
      <x v="2"/>
    </i>
    <i r="1">
      <x v="4"/>
    </i>
    <i r="1">
      <x v="5"/>
    </i>
    <i i="1">
      <x v="1"/>
      <x/>
    </i>
    <i r="1" i="1">
      <x v="1"/>
    </i>
    <i r="1" i="1">
      <x v="2"/>
    </i>
    <i r="1" i="1">
      <x v="4"/>
    </i>
    <i r="1" i="1">
      <x v="5"/>
    </i>
  </colItems>
  <pageFields count="1">
    <pageField fld="0" hier="-1"/>
  </pageFields>
  <dataFields count="2">
    <dataField name="P-Val. by Class" fld="6" baseField="0" baseItem="0"/>
    <dataField name="Est. by Class" fld="3" baseField="0" baseItem="0"/>
  </dataFields>
  <formats count="63">
    <format dxfId="3953">
      <pivotArea type="all" dataOnly="0" outline="0" fieldPosition="0"/>
    </format>
    <format dxfId="3952">
      <pivotArea outline="0" collapsedLevelsAreSubtotals="1" fieldPosition="0"/>
    </format>
    <format dxfId="3951">
      <pivotArea type="origin" dataOnly="0" labelOnly="1" outline="0" fieldPosition="0"/>
    </format>
    <format dxfId="3950">
      <pivotArea field="-2" type="button" dataOnly="0" labelOnly="1" outline="0" axis="axisCol" fieldPosition="0"/>
    </format>
    <format dxfId="3949">
      <pivotArea field="1" type="button" dataOnly="0" labelOnly="1" outline="0" axis="axisCol" fieldPosition="1"/>
    </format>
    <format dxfId="3948">
      <pivotArea type="topRight" dataOnly="0" labelOnly="1" outline="0" fieldPosition="0"/>
    </format>
    <format dxfId="3947">
      <pivotArea field="2" type="button" dataOnly="0" labelOnly="1" outline="0" axis="axisRow" fieldPosition="0"/>
    </format>
    <format dxfId="3946">
      <pivotArea dataOnly="0" labelOnly="1" fieldPosition="0">
        <references count="1">
          <reference field="2" count="43">
            <x v="0"/>
            <x v="1"/>
            <x v="2"/>
            <x v="3"/>
            <x v="4"/>
            <x v="5"/>
            <x v="6"/>
            <x v="8"/>
            <x v="9"/>
            <x v="10"/>
            <x v="11"/>
            <x v="13"/>
            <x v="14"/>
            <x v="20"/>
            <x v="22"/>
            <x v="23"/>
            <x v="24"/>
            <x v="26"/>
            <x v="29"/>
            <x v="31"/>
            <x v="32"/>
            <x v="35"/>
            <x v="36"/>
            <x v="37"/>
            <x v="38"/>
            <x v="39"/>
            <x v="40"/>
            <x v="41"/>
            <x v="42"/>
            <x v="43"/>
            <x v="44"/>
            <x v="45"/>
            <x v="46"/>
            <x v="47"/>
            <x v="48"/>
            <x v="49"/>
            <x v="50"/>
            <x v="51"/>
            <x v="52"/>
            <x v="53"/>
            <x v="67"/>
            <x v="69"/>
            <x v="71"/>
          </reference>
        </references>
      </pivotArea>
    </format>
    <format dxfId="3945">
      <pivotArea dataOnly="0" labelOnly="1" grandRow="1" outline="0" fieldPosition="0"/>
    </format>
    <format dxfId="3944">
      <pivotArea dataOnly="0" labelOnly="1" outline="0" fieldPosition="0">
        <references count="1">
          <reference field="4294967294" count="2">
            <x v="0"/>
            <x v="1"/>
          </reference>
        </references>
      </pivotArea>
    </format>
    <format dxfId="3943">
      <pivotArea field="1" dataOnly="0" labelOnly="1" grandCol="1" outline="0" axis="axisCol" fieldPosition="1">
        <references count="1">
          <reference field="4294967294" count="1" selected="0">
            <x v="0"/>
          </reference>
        </references>
      </pivotArea>
    </format>
    <format dxfId="3942">
      <pivotArea field="1" dataOnly="0" labelOnly="1" grandCol="1" outline="0" axis="axisCol" fieldPosition="1">
        <references count="1">
          <reference field="4294967294" count="1" selected="0">
            <x v="1"/>
          </reference>
        </references>
      </pivotArea>
    </format>
    <format dxfId="3941">
      <pivotArea dataOnly="0" labelOnly="1" fieldPosition="0">
        <references count="2">
          <reference field="4294967294" count="1" selected="0">
            <x v="0"/>
          </reference>
          <reference field="1" count="5">
            <x v="0"/>
            <x v="1"/>
            <x v="2"/>
            <x v="4"/>
            <x v="5"/>
          </reference>
        </references>
      </pivotArea>
    </format>
    <format dxfId="3940">
      <pivotArea dataOnly="0" labelOnly="1" fieldPosition="0">
        <references count="2">
          <reference field="4294967294" count="1" selected="0">
            <x v="1"/>
          </reference>
          <reference field="1" count="5">
            <x v="0"/>
            <x v="1"/>
            <x v="2"/>
            <x v="4"/>
            <x v="5"/>
          </reference>
        </references>
      </pivotArea>
    </format>
    <format dxfId="3939">
      <pivotArea type="all" dataOnly="0" outline="0" fieldPosition="0"/>
    </format>
    <format dxfId="3938">
      <pivotArea field="1" type="button" dataOnly="0" labelOnly="1" outline="0" axis="axisCol" fieldPosition="1"/>
    </format>
    <format dxfId="3937">
      <pivotArea type="topRight" dataOnly="0" labelOnly="1" outline="0" fieldPosition="0"/>
    </format>
    <format dxfId="3936">
      <pivotArea dataOnly="0" labelOnly="1" grandRow="1" outline="0" fieldPosition="0"/>
    </format>
    <format dxfId="3935">
      <pivotArea field="1" dataOnly="0" labelOnly="1" grandCol="1" outline="0" axis="axisCol" fieldPosition="1">
        <references count="1">
          <reference field="4294967294" count="1" selected="0">
            <x v="0"/>
          </reference>
        </references>
      </pivotArea>
    </format>
    <format dxfId="3934">
      <pivotArea field="1" dataOnly="0" labelOnly="1" grandCol="1" outline="0" axis="axisCol" fieldPosition="1">
        <references count="1">
          <reference field="4294967294" count="1" selected="0">
            <x v="1"/>
          </reference>
        </references>
      </pivotArea>
    </format>
    <format dxfId="3933">
      <pivotArea dataOnly="0" labelOnly="1" fieldPosition="0">
        <references count="2">
          <reference field="4294967294" count="1" selected="0">
            <x v="0"/>
          </reference>
          <reference field="1" count="5">
            <x v="0"/>
            <x v="1"/>
            <x v="2"/>
            <x v="4"/>
            <x v="5"/>
          </reference>
        </references>
      </pivotArea>
    </format>
    <format dxfId="3932">
      <pivotArea dataOnly="0" labelOnly="1" fieldPosition="0">
        <references count="2">
          <reference field="4294967294" count="1" selected="0">
            <x v="1"/>
          </reference>
          <reference field="1" count="5">
            <x v="0"/>
            <x v="1"/>
            <x v="2"/>
            <x v="4"/>
            <x v="5"/>
          </reference>
        </references>
      </pivotArea>
    </format>
    <format dxfId="3931">
      <pivotArea outline="0" collapsedLevelsAreSubtotals="1" fieldPosition="0">
        <references count="2">
          <reference field="4294967294" count="1" selected="0">
            <x v="0"/>
          </reference>
          <reference field="1" count="4" selected="0">
            <x v="0"/>
            <x v="2"/>
            <x v="4"/>
            <x v="5"/>
          </reference>
        </references>
      </pivotArea>
    </format>
    <format dxfId="3930">
      <pivotArea outline="0" collapsedLevelsAreSubtotals="1" fieldPosition="0">
        <references count="2">
          <reference field="4294967294" count="1" selected="0">
            <x v="1"/>
          </reference>
          <reference field="1" count="0" selected="0" defaultSubtotal="1" sumSubtotal="1" countASubtotal="1" avgSubtotal="1" maxSubtotal="1" minSubtotal="1" productSubtotal="1" countSubtotal="1" stdDevSubtotal="1" stdDevPSubtotal="1" varSubtotal="1" varPSubtotal="1"/>
        </references>
      </pivotArea>
    </format>
    <format dxfId="3929">
      <pivotArea field="1" type="button" dataOnly="0" labelOnly="1" outline="0" axis="axisCol" fieldPosition="1"/>
    </format>
    <format dxfId="3928">
      <pivotArea type="topRight" dataOnly="0" labelOnly="1" outline="0" fieldPosition="0"/>
    </format>
    <format dxfId="3927">
      <pivotArea dataOnly="0" labelOnly="1" fieldPosition="0">
        <references count="2">
          <reference field="4294967294" count="1" selected="0">
            <x v="0"/>
          </reference>
          <reference field="1" count="4">
            <x v="0"/>
            <x v="2"/>
            <x v="4"/>
            <x v="5"/>
          </reference>
        </references>
      </pivotArea>
    </format>
    <format dxfId="3926">
      <pivotArea dataOnly="0" labelOnly="1" fieldPosition="0">
        <references count="2">
          <reference field="4294967294" count="1" selected="0">
            <x v="1"/>
          </reference>
          <reference field="1" count="5">
            <x v="0"/>
            <x v="1"/>
            <x v="2"/>
            <x v="4"/>
            <x v="5"/>
          </reference>
        </references>
      </pivotArea>
    </format>
    <format dxfId="3925">
      <pivotArea dataOnly="0" labelOnly="1" fieldPosition="0">
        <references count="2">
          <reference field="4294967294" count="1" selected="0">
            <x v="0"/>
          </reference>
          <reference field="1" count="4">
            <x v="0"/>
            <x v="2"/>
            <x v="4"/>
            <x v="5"/>
          </reference>
        </references>
      </pivotArea>
    </format>
    <format dxfId="3924">
      <pivotArea dataOnly="0" labelOnly="1" fieldPosition="0">
        <references count="2">
          <reference field="4294967294" count="1" selected="0">
            <x v="1"/>
          </reference>
          <reference field="1" count="5">
            <x v="0"/>
            <x v="1"/>
            <x v="2"/>
            <x v="4"/>
            <x v="5"/>
          </reference>
        </references>
      </pivotArea>
    </format>
    <format dxfId="3923">
      <pivotArea dataOnly="0" labelOnly="1" fieldPosition="0">
        <references count="2">
          <reference field="4294967294" count="1" selected="0">
            <x v="0"/>
          </reference>
          <reference field="1" count="4">
            <x v="0"/>
            <x v="2"/>
            <x v="4"/>
            <x v="5"/>
          </reference>
        </references>
      </pivotArea>
    </format>
    <format dxfId="3922">
      <pivotArea dataOnly="0" labelOnly="1" fieldPosition="0">
        <references count="2">
          <reference field="4294967294" count="1" selected="0">
            <x v="1"/>
          </reference>
          <reference field="1" count="5">
            <x v="0"/>
            <x v="1"/>
            <x v="2"/>
            <x v="4"/>
            <x v="5"/>
          </reference>
        </references>
      </pivotArea>
    </format>
    <format dxfId="3921">
      <pivotArea type="all" dataOnly="0" outline="0" fieldPosition="0"/>
    </format>
    <format dxfId="3920">
      <pivotArea outline="0" collapsedLevelsAreSubtotals="1" fieldPosition="0"/>
    </format>
    <format dxfId="3919">
      <pivotArea field="-2" type="button" dataOnly="0" labelOnly="1" outline="0" axis="axisCol" fieldPosition="0"/>
    </format>
    <format dxfId="3918">
      <pivotArea field="1" type="button" dataOnly="0" labelOnly="1" outline="0" axis="axisCol" fieldPosition="1"/>
    </format>
    <format dxfId="3917">
      <pivotArea type="topRight" dataOnly="0" labelOnly="1" outline="0" fieldPosition="0"/>
    </format>
    <format dxfId="3916">
      <pivotArea dataOnly="0" labelOnly="1" fieldPosition="0">
        <references count="1">
          <reference field="2" count="43">
            <x v="0"/>
            <x v="1"/>
            <x v="2"/>
            <x v="3"/>
            <x v="4"/>
            <x v="5"/>
            <x v="6"/>
            <x v="8"/>
            <x v="9"/>
            <x v="10"/>
            <x v="11"/>
            <x v="13"/>
            <x v="14"/>
            <x v="20"/>
            <x v="22"/>
            <x v="23"/>
            <x v="24"/>
            <x v="26"/>
            <x v="29"/>
            <x v="31"/>
            <x v="32"/>
            <x v="35"/>
            <x v="36"/>
            <x v="37"/>
            <x v="38"/>
            <x v="39"/>
            <x v="40"/>
            <x v="41"/>
            <x v="42"/>
            <x v="43"/>
            <x v="44"/>
            <x v="45"/>
            <x v="46"/>
            <x v="47"/>
            <x v="48"/>
            <x v="49"/>
            <x v="50"/>
            <x v="51"/>
            <x v="52"/>
            <x v="53"/>
            <x v="67"/>
            <x v="69"/>
            <x v="71"/>
          </reference>
        </references>
      </pivotArea>
    </format>
    <format dxfId="3915">
      <pivotArea dataOnly="0" labelOnly="1" outline="0" fieldPosition="0">
        <references count="1">
          <reference field="4294967294" count="2">
            <x v="0"/>
            <x v="1"/>
          </reference>
        </references>
      </pivotArea>
    </format>
    <format dxfId="3914">
      <pivotArea dataOnly="0" labelOnly="1" fieldPosition="0">
        <references count="2">
          <reference field="4294967294" count="1" selected="0">
            <x v="0"/>
          </reference>
          <reference field="1" count="5">
            <x v="0"/>
            <x v="1"/>
            <x v="2"/>
            <x v="4"/>
            <x v="5"/>
          </reference>
        </references>
      </pivotArea>
    </format>
    <format dxfId="3913">
      <pivotArea dataOnly="0" labelOnly="1" fieldPosition="0">
        <references count="2">
          <reference field="4294967294" count="1" selected="0">
            <x v="1"/>
          </reference>
          <reference field="1" count="5">
            <x v="0"/>
            <x v="1"/>
            <x v="2"/>
            <x v="4"/>
            <x v="5"/>
          </reference>
        </references>
      </pivotArea>
    </format>
    <format dxfId="3912">
      <pivotArea outline="0" collapsedLevelsAreSubtotals="1" fieldPosition="0"/>
    </format>
    <format dxfId="3911">
      <pivotArea outline="0" collapsedLevelsAreSubtotals="1" fieldPosition="0"/>
    </format>
    <format dxfId="3910">
      <pivotArea dataOnly="0" labelOnly="1" outline="0" fieldPosition="0">
        <references count="1">
          <reference field="0" count="0"/>
        </references>
      </pivotArea>
    </format>
    <format dxfId="3909">
      <pivotArea field="-2" type="button" dataOnly="0" labelOnly="1" outline="0" axis="axisCol" fieldPosition="0"/>
    </format>
    <format dxfId="3908">
      <pivotArea field="1" type="button" dataOnly="0" labelOnly="1" outline="0" axis="axisCol" fieldPosition="1"/>
    </format>
    <format dxfId="3907">
      <pivotArea type="topRight" dataOnly="0" labelOnly="1" outline="0" fieldPosition="0"/>
    </format>
    <format dxfId="3906">
      <pivotArea dataOnly="0" labelOnly="1" outline="0" fieldPosition="0">
        <references count="1">
          <reference field="4294967294" count="2">
            <x v="0"/>
            <x v="1"/>
          </reference>
        </references>
      </pivotArea>
    </format>
    <format dxfId="3905">
      <pivotArea dataOnly="0" labelOnly="1" fieldPosition="0">
        <references count="2">
          <reference field="4294967294" count="1" selected="0">
            <x v="0"/>
          </reference>
          <reference field="1" count="5">
            <x v="0"/>
            <x v="1"/>
            <x v="2"/>
            <x v="4"/>
            <x v="5"/>
          </reference>
        </references>
      </pivotArea>
    </format>
    <format dxfId="3904">
      <pivotArea dataOnly="0" labelOnly="1" fieldPosition="0">
        <references count="2">
          <reference field="4294967294" count="1" selected="0">
            <x v="1"/>
          </reference>
          <reference field="1" count="5">
            <x v="0"/>
            <x v="1"/>
            <x v="2"/>
            <x v="4"/>
            <x v="5"/>
          </reference>
        </references>
      </pivotArea>
    </format>
    <format dxfId="3903">
      <pivotArea dataOnly="0" labelOnly="1" fieldPosition="0">
        <references count="2">
          <reference field="4294967294" count="1" selected="0">
            <x v="0"/>
          </reference>
          <reference field="1" count="5">
            <x v="0"/>
            <x v="1"/>
            <x v="2"/>
            <x v="4"/>
            <x v="5"/>
          </reference>
        </references>
      </pivotArea>
    </format>
    <format dxfId="3902">
      <pivotArea dataOnly="0" labelOnly="1" fieldPosition="0">
        <references count="2">
          <reference field="4294967294" count="1" selected="0">
            <x v="1"/>
          </reference>
          <reference field="1" count="5">
            <x v="0"/>
            <x v="1"/>
            <x v="2"/>
            <x v="4"/>
            <x v="5"/>
          </reference>
        </references>
      </pivotArea>
    </format>
    <format dxfId="3901">
      <pivotArea type="all" dataOnly="0" outline="0" fieldPosition="0"/>
    </format>
    <format dxfId="3900">
      <pivotArea outline="0" collapsedLevelsAreSubtotals="1" fieldPosition="0"/>
    </format>
    <format dxfId="3899">
      <pivotArea type="origin" dataOnly="0" labelOnly="1" outline="0" fieldPosition="0"/>
    </format>
    <format dxfId="3898">
      <pivotArea field="-2" type="button" dataOnly="0" labelOnly="1" outline="0" axis="axisCol" fieldPosition="0"/>
    </format>
    <format dxfId="3897">
      <pivotArea field="1" type="button" dataOnly="0" labelOnly="1" outline="0" axis="axisCol" fieldPosition="1"/>
    </format>
    <format dxfId="3896">
      <pivotArea type="topRight" dataOnly="0" labelOnly="1" outline="0" fieldPosition="0"/>
    </format>
    <format dxfId="3895">
      <pivotArea field="2" type="button" dataOnly="0" labelOnly="1" outline="0" axis="axisRow" fieldPosition="0"/>
    </format>
    <format dxfId="3894">
      <pivotArea dataOnly="0" labelOnly="1" fieldPosition="0">
        <references count="1">
          <reference field="2" count="42">
            <x v="0"/>
            <x v="1"/>
            <x v="2"/>
            <x v="3"/>
            <x v="4"/>
            <x v="5"/>
            <x v="6"/>
            <x v="8"/>
            <x v="9"/>
            <x v="10"/>
            <x v="11"/>
            <x v="13"/>
            <x v="14"/>
            <x v="22"/>
            <x v="23"/>
            <x v="24"/>
            <x v="27"/>
            <x v="30"/>
            <x v="31"/>
            <x v="36"/>
            <x v="37"/>
            <x v="38"/>
            <x v="39"/>
            <x v="40"/>
            <x v="41"/>
            <x v="42"/>
            <x v="43"/>
            <x v="44"/>
            <x v="45"/>
            <x v="46"/>
            <x v="47"/>
            <x v="48"/>
            <x v="49"/>
            <x v="50"/>
            <x v="51"/>
            <x v="52"/>
            <x v="53"/>
            <x v="75"/>
            <x v="76"/>
            <x v="77"/>
            <x v="78"/>
            <x v="79"/>
          </reference>
        </references>
      </pivotArea>
    </format>
    <format dxfId="3893">
      <pivotArea dataOnly="0" labelOnly="1" outline="0" fieldPosition="0">
        <references count="1">
          <reference field="4294967294" count="2">
            <x v="0"/>
            <x v="1"/>
          </reference>
        </references>
      </pivotArea>
    </format>
    <format dxfId="3892">
      <pivotArea dataOnly="0" labelOnly="1" fieldPosition="0">
        <references count="2">
          <reference field="4294967294" count="1" selected="0">
            <x v="0"/>
          </reference>
          <reference field="1" count="5">
            <x v="0"/>
            <x v="1"/>
            <x v="2"/>
            <x v="4"/>
            <x v="5"/>
          </reference>
        </references>
      </pivotArea>
    </format>
    <format dxfId="3891">
      <pivotArea dataOnly="0" labelOnly="1" fieldPosition="0">
        <references count="2">
          <reference field="4294967294" count="1" selected="0">
            <x v="1"/>
          </reference>
          <reference field="1" count="5">
            <x v="0"/>
            <x v="1"/>
            <x v="2"/>
            <x v="4"/>
            <x v="5"/>
          </reference>
        </references>
      </pivotArea>
    </format>
  </formats>
  <conditionalFormats count="8">
    <conditionalFormat scope="data" priority="8">
      <pivotAreas count="1">
        <pivotArea outline="0" fieldPosition="0">
          <references count="1">
            <reference field="4294967294" count="1" selected="0">
              <x v="0"/>
            </reference>
          </references>
        </pivotArea>
      </pivotAreas>
    </conditionalFormat>
    <conditionalFormat scope="data" priority="7">
      <pivotAreas count="1">
        <pivotArea outline="0" fieldPosition="0">
          <references count="1">
            <reference field="4294967294" count="1" selected="0">
              <x v="1"/>
            </reference>
          </references>
        </pivotArea>
      </pivotAreas>
    </conditionalFormat>
    <conditionalFormat scope="data" priority="6">
      <pivotAreas count="1">
        <pivotArea outline="0" fieldPosition="0">
          <references count="1">
            <reference field="4294967294" count="1" selected="0">
              <x v="1"/>
            </reference>
          </references>
        </pivotArea>
      </pivotAreas>
    </conditionalFormat>
    <conditionalFormat scope="data" priority="5">
      <pivotAreas count="1">
        <pivotArea outline="0" fieldPosition="0">
          <references count="1">
            <reference field="4294967294" count="1" selected="0">
              <x v="1"/>
            </reference>
          </references>
        </pivotArea>
      </pivotAreas>
    </conditionalFormat>
    <conditionalFormat scope="data" priority="4">
      <pivotAreas count="1">
        <pivotArea outline="0" fieldPosition="0">
          <references count="1">
            <reference field="4294967294" count="1" selected="0">
              <x v="1"/>
            </reference>
          </references>
        </pivotArea>
      </pivotAreas>
    </conditionalFormat>
    <conditionalFormat scope="data" priority="3">
      <pivotAreas count="1">
        <pivotArea outline="0" fieldPosition="0">
          <references count="1">
            <reference field="4294967294" count="1" selected="0">
              <x v="1"/>
            </reference>
          </references>
        </pivotArea>
      </pivotAreas>
    </conditionalFormat>
    <conditionalFormat scope="data" priority="2">
      <pivotAreas count="1">
        <pivotArea outline="0" fieldPosition="0">
          <references count="1">
            <reference field="4294967294" count="1" selected="0">
              <x v="1"/>
            </reference>
          </references>
        </pivotArea>
      </pivotAreas>
    </conditionalFormat>
    <conditionalFormat scope="data" priority="1">
      <pivotAreas count="1">
        <pivotArea outline="0" fieldPosition="0">
          <references count="1">
            <reference field="4294967294" count="1" selected="0">
              <x v="1"/>
            </reference>
          </references>
        </pivotArea>
      </pivotAreas>
    </conditionalFormat>
  </conditionalFormats>
  <pivotTableStyleInfo name="PivotStyleLight16" showRowHeaders="1" showColHeaders="1" showRowStripes="0" showColStripes="0" showLastColumn="1"/>
  <filters count="1">
    <filter fld="2" type="captionNotBeginsWith" evalOrder="-1" id="2" stringValue1="C#">
      <autoFilter ref="A1">
        <filterColumn colId="0">
          <customFilters>
            <customFilter operator="notEqual" val="C#*"/>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25CABC7-689E-43C5-8A46-564E13EE52BE}" name="PivotTable1" cacheId="31" dataPosition="0" applyNumberFormats="0" applyBorderFormats="0" applyFontFormats="0" applyPatternFormats="0" applyAlignmentFormats="0" applyWidthHeightFormats="1" dataCaption="Values" updatedVersion="7" minRefreshableVersion="3" rowGrandTotals="0" colGrandTotals="0" itemPrintTitles="1" mergeItem="1" createdVersion="7" indent="0" outline="1" outlineData="1" multipleFieldFilters="0" colHeaderCaption="Col Labels" customListSort="0">
  <location ref="A3:K26" firstHeaderRow="1" firstDataRow="3" firstDataCol="1" rowPageCount="1" colPageCount="1"/>
  <pivotFields count="7">
    <pivotField axis="axisPage" multipleItemSelectionAllowed="1" showAll="0" includeNewItemsInFilter="1">
      <items count="22">
        <item h="1" m="1" x="19"/>
        <item h="1" m="1" x="10"/>
        <item h="1" x="9"/>
        <item h="1" m="1" x="12"/>
        <item h="1" m="1" x="20"/>
        <item h="1" m="1" x="15"/>
        <item h="1" m="1" x="13"/>
        <item h="1" m="1" x="14"/>
        <item h="1" m="1" x="11"/>
        <item h="1" m="1" x="17"/>
        <item h="1" x="1"/>
        <item h="1" x="0"/>
        <item h="1" m="1" x="16"/>
        <item x="2"/>
        <item h="1" x="3"/>
        <item h="1" m="1" x="18"/>
        <item h="1" x="4"/>
        <item h="1" x="5"/>
        <item h="1" x="6"/>
        <item h="1" x="7"/>
        <item h="1" x="8"/>
        <item t="default"/>
      </items>
    </pivotField>
    <pivotField axis="axisCol" showAll="0" nonAutoSortDefault="1">
      <items count="10">
        <item x="0"/>
        <item x="1"/>
        <item x="2"/>
        <item x="5"/>
        <item x="3"/>
        <item x="4"/>
        <item x="7"/>
        <item m="1" x="8"/>
        <item x="6"/>
        <item t="default"/>
      </items>
    </pivotField>
    <pivotField axis="axisRow" showAll="0" includeNewItemsInFilter="1" nonAutoSortDefault="1" defaultSubtotal="0">
      <items count="87">
        <item x="0"/>
        <item x="1"/>
        <item x="2"/>
        <item x="3"/>
        <item x="4"/>
        <item x="20"/>
        <item m="1" x="76"/>
        <item x="12"/>
        <item x="6"/>
        <item x="7"/>
        <item x="8"/>
        <item x="9"/>
        <item m="1" x="77"/>
        <item x="10"/>
        <item x="11"/>
        <item x="39"/>
        <item x="40"/>
        <item x="41"/>
        <item x="42"/>
        <item x="43"/>
        <item m="1" x="68"/>
        <item x="13"/>
        <item x="14"/>
        <item x="15"/>
        <item x="16"/>
        <item m="1" x="49"/>
        <item m="1" x="63"/>
        <item x="17"/>
        <item m="1" x="84"/>
        <item m="1" x="54"/>
        <item x="18"/>
        <item x="19"/>
        <item m="1" x="85"/>
        <item x="48"/>
        <item m="1" x="61"/>
        <item m="1" x="64"/>
        <item m="1" x="60"/>
        <item x="5"/>
        <item x="22"/>
        <item x="23"/>
        <item x="24"/>
        <item x="25"/>
        <item x="26"/>
        <item x="27"/>
        <item x="28"/>
        <item x="29"/>
        <item x="30"/>
        <item x="31"/>
        <item x="32"/>
        <item x="33"/>
        <item x="34"/>
        <item x="35"/>
        <item x="36"/>
        <item x="37"/>
        <item m="1" x="51"/>
        <item m="1" x="55"/>
        <item m="1" x="81"/>
        <item m="1" x="56"/>
        <item m="1" x="82"/>
        <item m="1" x="75"/>
        <item m="1" x="70"/>
        <item m="1" x="62"/>
        <item m="1" x="72"/>
        <item m="1" x="67"/>
        <item m="1" x="52"/>
        <item m="1" x="73"/>
        <item m="1" x="79"/>
        <item m="1" x="53"/>
        <item m="1" x="80"/>
        <item m="1" x="71"/>
        <item m="1" x="78"/>
        <item m="1" x="57"/>
        <item m="1" x="83"/>
        <item m="1" x="58"/>
        <item m="1" x="69"/>
        <item m="1" x="59"/>
        <item m="1" x="65"/>
        <item m="1" x="86"/>
        <item m="1" x="66"/>
        <item m="1" x="50"/>
        <item m="1" x="74"/>
        <item x="38"/>
        <item x="21"/>
        <item x="44"/>
        <item x="45"/>
        <item x="46"/>
        <item x="47"/>
      </items>
    </pivotField>
    <pivotField dataField="1" showAll="0"/>
    <pivotField showAll="0"/>
    <pivotField showAll="0"/>
    <pivotField dataField="1" showAll="0"/>
  </pivotFields>
  <rowFields count="1">
    <field x="2"/>
  </rowFields>
  <rowItems count="21">
    <i>
      <x/>
    </i>
    <i>
      <x v="1"/>
    </i>
    <i>
      <x v="2"/>
    </i>
    <i>
      <x v="3"/>
    </i>
    <i>
      <x v="4"/>
    </i>
    <i>
      <x v="5"/>
    </i>
    <i>
      <x v="7"/>
    </i>
    <i>
      <x v="8"/>
    </i>
    <i>
      <x v="9"/>
    </i>
    <i>
      <x v="10"/>
    </i>
    <i>
      <x v="11"/>
    </i>
    <i>
      <x v="13"/>
    </i>
    <i>
      <x v="14"/>
    </i>
    <i>
      <x v="21"/>
    </i>
    <i>
      <x v="22"/>
    </i>
    <i>
      <x v="23"/>
    </i>
    <i>
      <x v="24"/>
    </i>
    <i>
      <x v="27"/>
    </i>
    <i>
      <x v="30"/>
    </i>
    <i>
      <x v="31"/>
    </i>
    <i>
      <x v="82"/>
    </i>
  </rowItems>
  <colFields count="2">
    <field x="-2"/>
    <field x="1"/>
  </colFields>
  <colItems count="10">
    <i>
      <x/>
      <x/>
    </i>
    <i r="1">
      <x v="1"/>
    </i>
    <i r="1">
      <x v="2"/>
    </i>
    <i r="1">
      <x v="4"/>
    </i>
    <i r="1">
      <x v="5"/>
    </i>
    <i i="1">
      <x v="1"/>
      <x/>
    </i>
    <i r="1" i="1">
      <x v="1"/>
    </i>
    <i r="1" i="1">
      <x v="2"/>
    </i>
    <i r="1" i="1">
      <x v="4"/>
    </i>
    <i r="1" i="1">
      <x v="5"/>
    </i>
  </colItems>
  <pageFields count="1">
    <pageField fld="0" hier="-1"/>
  </pageFields>
  <dataFields count="2">
    <dataField name="P-Val. by Class" fld="6" baseField="0" baseItem="0"/>
    <dataField name="Est. by Class" fld="3" baseField="0" baseItem="0"/>
  </dataFields>
  <formats count="63">
    <format dxfId="3717">
      <pivotArea type="all" dataOnly="0" outline="0" fieldPosition="0"/>
    </format>
    <format dxfId="3718">
      <pivotArea outline="0" collapsedLevelsAreSubtotals="1" fieldPosition="0"/>
    </format>
    <format dxfId="3719">
      <pivotArea type="origin" dataOnly="0" labelOnly="1" outline="0" fieldPosition="0"/>
    </format>
    <format dxfId="3720">
      <pivotArea field="-2" type="button" dataOnly="0" labelOnly="1" outline="0" axis="axisCol" fieldPosition="0"/>
    </format>
    <format dxfId="3721">
      <pivotArea field="1" type="button" dataOnly="0" labelOnly="1" outline="0" axis="axisCol" fieldPosition="1"/>
    </format>
    <format dxfId="3722">
      <pivotArea type="topRight" dataOnly="0" labelOnly="1" outline="0" fieldPosition="0"/>
    </format>
    <format dxfId="3723">
      <pivotArea field="2" type="button" dataOnly="0" labelOnly="1" outline="0" axis="axisRow" fieldPosition="0"/>
    </format>
    <format dxfId="3724">
      <pivotArea dataOnly="0" labelOnly="1" fieldPosition="0">
        <references count="1">
          <reference field="2" count="43">
            <x v="0"/>
            <x v="1"/>
            <x v="2"/>
            <x v="3"/>
            <x v="4"/>
            <x v="5"/>
            <x v="6"/>
            <x v="8"/>
            <x v="9"/>
            <x v="10"/>
            <x v="11"/>
            <x v="13"/>
            <x v="14"/>
            <x v="20"/>
            <x v="22"/>
            <x v="23"/>
            <x v="24"/>
            <x v="26"/>
            <x v="29"/>
            <x v="31"/>
            <x v="32"/>
            <x v="35"/>
            <x v="36"/>
            <x v="37"/>
            <x v="38"/>
            <x v="39"/>
            <x v="40"/>
            <x v="41"/>
            <x v="42"/>
            <x v="43"/>
            <x v="44"/>
            <x v="45"/>
            <x v="46"/>
            <x v="47"/>
            <x v="48"/>
            <x v="49"/>
            <x v="50"/>
            <x v="51"/>
            <x v="52"/>
            <x v="53"/>
            <x v="67"/>
            <x v="69"/>
            <x v="71"/>
          </reference>
        </references>
      </pivotArea>
    </format>
    <format dxfId="3725">
      <pivotArea dataOnly="0" labelOnly="1" grandRow="1" outline="0" fieldPosition="0"/>
    </format>
    <format dxfId="3726">
      <pivotArea dataOnly="0" labelOnly="1" outline="0" fieldPosition="0">
        <references count="1">
          <reference field="4294967294" count="2">
            <x v="0"/>
            <x v="1"/>
          </reference>
        </references>
      </pivotArea>
    </format>
    <format dxfId="3727">
      <pivotArea field="1" dataOnly="0" labelOnly="1" grandCol="1" outline="0" axis="axisCol" fieldPosition="1">
        <references count="1">
          <reference field="4294967294" count="1" selected="0">
            <x v="0"/>
          </reference>
        </references>
      </pivotArea>
    </format>
    <format dxfId="3728">
      <pivotArea field="1" dataOnly="0" labelOnly="1" grandCol="1" outline="0" axis="axisCol" fieldPosition="1">
        <references count="1">
          <reference field="4294967294" count="1" selected="0">
            <x v="1"/>
          </reference>
        </references>
      </pivotArea>
    </format>
    <format dxfId="3729">
      <pivotArea dataOnly="0" labelOnly="1" fieldPosition="0">
        <references count="2">
          <reference field="4294967294" count="1" selected="0">
            <x v="0"/>
          </reference>
          <reference field="1" count="5">
            <x v="0"/>
            <x v="1"/>
            <x v="2"/>
            <x v="4"/>
            <x v="5"/>
          </reference>
        </references>
      </pivotArea>
    </format>
    <format dxfId="3730">
      <pivotArea dataOnly="0" labelOnly="1" fieldPosition="0">
        <references count="2">
          <reference field="4294967294" count="1" selected="0">
            <x v="1"/>
          </reference>
          <reference field="1" count="5">
            <x v="0"/>
            <x v="1"/>
            <x v="2"/>
            <x v="4"/>
            <x v="5"/>
          </reference>
        </references>
      </pivotArea>
    </format>
    <format dxfId="3731">
      <pivotArea type="all" dataOnly="0" outline="0" fieldPosition="0"/>
    </format>
    <format dxfId="3732">
      <pivotArea field="1" type="button" dataOnly="0" labelOnly="1" outline="0" axis="axisCol" fieldPosition="1"/>
    </format>
    <format dxfId="3733">
      <pivotArea type="topRight" dataOnly="0" labelOnly="1" outline="0" fieldPosition="0"/>
    </format>
    <format dxfId="3734">
      <pivotArea dataOnly="0" labelOnly="1" grandRow="1" outline="0" fieldPosition="0"/>
    </format>
    <format dxfId="3735">
      <pivotArea field="1" dataOnly="0" labelOnly="1" grandCol="1" outline="0" axis="axisCol" fieldPosition="1">
        <references count="1">
          <reference field="4294967294" count="1" selected="0">
            <x v="0"/>
          </reference>
        </references>
      </pivotArea>
    </format>
    <format dxfId="3736">
      <pivotArea field="1" dataOnly="0" labelOnly="1" grandCol="1" outline="0" axis="axisCol" fieldPosition="1">
        <references count="1">
          <reference field="4294967294" count="1" selected="0">
            <x v="1"/>
          </reference>
        </references>
      </pivotArea>
    </format>
    <format dxfId="3737">
      <pivotArea dataOnly="0" labelOnly="1" fieldPosition="0">
        <references count="2">
          <reference field="4294967294" count="1" selected="0">
            <x v="0"/>
          </reference>
          <reference field="1" count="5">
            <x v="0"/>
            <x v="1"/>
            <x v="2"/>
            <x v="4"/>
            <x v="5"/>
          </reference>
        </references>
      </pivotArea>
    </format>
    <format dxfId="3738">
      <pivotArea dataOnly="0" labelOnly="1" fieldPosition="0">
        <references count="2">
          <reference field="4294967294" count="1" selected="0">
            <x v="1"/>
          </reference>
          <reference field="1" count="5">
            <x v="0"/>
            <x v="1"/>
            <x v="2"/>
            <x v="4"/>
            <x v="5"/>
          </reference>
        </references>
      </pivotArea>
    </format>
    <format dxfId="3739">
      <pivotArea outline="0" collapsedLevelsAreSubtotals="1" fieldPosition="0">
        <references count="2">
          <reference field="4294967294" count="1" selected="0">
            <x v="0"/>
          </reference>
          <reference field="1" count="4" selected="0">
            <x v="0"/>
            <x v="2"/>
            <x v="4"/>
            <x v="5"/>
          </reference>
        </references>
      </pivotArea>
    </format>
    <format dxfId="3740">
      <pivotArea outline="0" collapsedLevelsAreSubtotals="1" fieldPosition="0">
        <references count="2">
          <reference field="4294967294" count="1" selected="0">
            <x v="1"/>
          </reference>
          <reference field="1" count="0" selected="0" defaultSubtotal="1" sumSubtotal="1" countASubtotal="1" avgSubtotal="1" maxSubtotal="1" minSubtotal="1" productSubtotal="1" countSubtotal="1" stdDevSubtotal="1" stdDevPSubtotal="1" varSubtotal="1" varPSubtotal="1"/>
        </references>
      </pivotArea>
    </format>
    <format dxfId="3741">
      <pivotArea field="1" type="button" dataOnly="0" labelOnly="1" outline="0" axis="axisCol" fieldPosition="1"/>
    </format>
    <format dxfId="3742">
      <pivotArea type="topRight" dataOnly="0" labelOnly="1" outline="0" fieldPosition="0"/>
    </format>
    <format dxfId="3743">
      <pivotArea dataOnly="0" labelOnly="1" fieldPosition="0">
        <references count="2">
          <reference field="4294967294" count="1" selected="0">
            <x v="0"/>
          </reference>
          <reference field="1" count="4">
            <x v="0"/>
            <x v="2"/>
            <x v="4"/>
            <x v="5"/>
          </reference>
        </references>
      </pivotArea>
    </format>
    <format dxfId="3744">
      <pivotArea dataOnly="0" labelOnly="1" fieldPosition="0">
        <references count="2">
          <reference field="4294967294" count="1" selected="0">
            <x v="1"/>
          </reference>
          <reference field="1" count="5">
            <x v="0"/>
            <x v="1"/>
            <x v="2"/>
            <x v="4"/>
            <x v="5"/>
          </reference>
        </references>
      </pivotArea>
    </format>
    <format dxfId="3745">
      <pivotArea dataOnly="0" labelOnly="1" fieldPosition="0">
        <references count="2">
          <reference field="4294967294" count="1" selected="0">
            <x v="0"/>
          </reference>
          <reference field="1" count="4">
            <x v="0"/>
            <x v="2"/>
            <x v="4"/>
            <x v="5"/>
          </reference>
        </references>
      </pivotArea>
    </format>
    <format dxfId="3746">
      <pivotArea dataOnly="0" labelOnly="1" fieldPosition="0">
        <references count="2">
          <reference field="4294967294" count="1" selected="0">
            <x v="1"/>
          </reference>
          <reference field="1" count="5">
            <x v="0"/>
            <x v="1"/>
            <x v="2"/>
            <x v="4"/>
            <x v="5"/>
          </reference>
        </references>
      </pivotArea>
    </format>
    <format dxfId="3747">
      <pivotArea dataOnly="0" labelOnly="1" fieldPosition="0">
        <references count="2">
          <reference field="4294967294" count="1" selected="0">
            <x v="0"/>
          </reference>
          <reference field="1" count="4">
            <x v="0"/>
            <x v="2"/>
            <x v="4"/>
            <x v="5"/>
          </reference>
        </references>
      </pivotArea>
    </format>
    <format dxfId="3748">
      <pivotArea dataOnly="0" labelOnly="1" fieldPosition="0">
        <references count="2">
          <reference field="4294967294" count="1" selected="0">
            <x v="1"/>
          </reference>
          <reference field="1" count="5">
            <x v="0"/>
            <x v="1"/>
            <x v="2"/>
            <x v="4"/>
            <x v="5"/>
          </reference>
        </references>
      </pivotArea>
    </format>
    <format dxfId="3749">
      <pivotArea type="all" dataOnly="0" outline="0" fieldPosition="0"/>
    </format>
    <format dxfId="3750">
      <pivotArea outline="0" collapsedLevelsAreSubtotals="1" fieldPosition="0"/>
    </format>
    <format dxfId="3751">
      <pivotArea field="-2" type="button" dataOnly="0" labelOnly="1" outline="0" axis="axisCol" fieldPosition="0"/>
    </format>
    <format dxfId="3752">
      <pivotArea field="1" type="button" dataOnly="0" labelOnly="1" outline="0" axis="axisCol" fieldPosition="1"/>
    </format>
    <format dxfId="3753">
      <pivotArea type="topRight" dataOnly="0" labelOnly="1" outline="0" fieldPosition="0"/>
    </format>
    <format dxfId="3754">
      <pivotArea dataOnly="0" labelOnly="1" fieldPosition="0">
        <references count="1">
          <reference field="2" count="43">
            <x v="0"/>
            <x v="1"/>
            <x v="2"/>
            <x v="3"/>
            <x v="4"/>
            <x v="5"/>
            <x v="6"/>
            <x v="8"/>
            <x v="9"/>
            <x v="10"/>
            <x v="11"/>
            <x v="13"/>
            <x v="14"/>
            <x v="20"/>
            <x v="22"/>
            <x v="23"/>
            <x v="24"/>
            <x v="26"/>
            <x v="29"/>
            <x v="31"/>
            <x v="32"/>
            <x v="35"/>
            <x v="36"/>
            <x v="37"/>
            <x v="38"/>
            <x v="39"/>
            <x v="40"/>
            <x v="41"/>
            <x v="42"/>
            <x v="43"/>
            <x v="44"/>
            <x v="45"/>
            <x v="46"/>
            <x v="47"/>
            <x v="48"/>
            <x v="49"/>
            <x v="50"/>
            <x v="51"/>
            <x v="52"/>
            <x v="53"/>
            <x v="67"/>
            <x v="69"/>
            <x v="71"/>
          </reference>
        </references>
      </pivotArea>
    </format>
    <format dxfId="3755">
      <pivotArea dataOnly="0" labelOnly="1" outline="0" fieldPosition="0">
        <references count="1">
          <reference field="4294967294" count="2">
            <x v="0"/>
            <x v="1"/>
          </reference>
        </references>
      </pivotArea>
    </format>
    <format dxfId="3756">
      <pivotArea dataOnly="0" labelOnly="1" fieldPosition="0">
        <references count="2">
          <reference field="4294967294" count="1" selected="0">
            <x v="0"/>
          </reference>
          <reference field="1" count="5">
            <x v="0"/>
            <x v="1"/>
            <x v="2"/>
            <x v="4"/>
            <x v="5"/>
          </reference>
        </references>
      </pivotArea>
    </format>
    <format dxfId="3757">
      <pivotArea dataOnly="0" labelOnly="1" fieldPosition="0">
        <references count="2">
          <reference field="4294967294" count="1" selected="0">
            <x v="1"/>
          </reference>
          <reference field="1" count="5">
            <x v="0"/>
            <x v="1"/>
            <x v="2"/>
            <x v="4"/>
            <x v="5"/>
          </reference>
        </references>
      </pivotArea>
    </format>
    <format dxfId="3758">
      <pivotArea outline="0" collapsedLevelsAreSubtotals="1" fieldPosition="0"/>
    </format>
    <format dxfId="3759">
      <pivotArea outline="0" collapsedLevelsAreSubtotals="1" fieldPosition="0"/>
    </format>
    <format dxfId="3760">
      <pivotArea dataOnly="0" labelOnly="1" outline="0" fieldPosition="0">
        <references count="1">
          <reference field="0" count="0"/>
        </references>
      </pivotArea>
    </format>
    <format dxfId="3761">
      <pivotArea field="-2" type="button" dataOnly="0" labelOnly="1" outline="0" axis="axisCol" fieldPosition="0"/>
    </format>
    <format dxfId="3762">
      <pivotArea field="1" type="button" dataOnly="0" labelOnly="1" outline="0" axis="axisCol" fieldPosition="1"/>
    </format>
    <format dxfId="3763">
      <pivotArea type="topRight" dataOnly="0" labelOnly="1" outline="0" fieldPosition="0"/>
    </format>
    <format dxfId="3764">
      <pivotArea dataOnly="0" labelOnly="1" outline="0" fieldPosition="0">
        <references count="1">
          <reference field="4294967294" count="2">
            <x v="0"/>
            <x v="1"/>
          </reference>
        </references>
      </pivotArea>
    </format>
    <format dxfId="3765">
      <pivotArea dataOnly="0" labelOnly="1" fieldPosition="0">
        <references count="2">
          <reference field="4294967294" count="1" selected="0">
            <x v="0"/>
          </reference>
          <reference field="1" count="5">
            <x v="0"/>
            <x v="1"/>
            <x v="2"/>
            <x v="4"/>
            <x v="5"/>
          </reference>
        </references>
      </pivotArea>
    </format>
    <format dxfId="3766">
      <pivotArea dataOnly="0" labelOnly="1" fieldPosition="0">
        <references count="2">
          <reference field="4294967294" count="1" selected="0">
            <x v="1"/>
          </reference>
          <reference field="1" count="5">
            <x v="0"/>
            <x v="1"/>
            <x v="2"/>
            <x v="4"/>
            <x v="5"/>
          </reference>
        </references>
      </pivotArea>
    </format>
    <format dxfId="3767">
      <pivotArea dataOnly="0" labelOnly="1" fieldPosition="0">
        <references count="2">
          <reference field="4294967294" count="1" selected="0">
            <x v="0"/>
          </reference>
          <reference field="1" count="5">
            <x v="0"/>
            <x v="1"/>
            <x v="2"/>
            <x v="4"/>
            <x v="5"/>
          </reference>
        </references>
      </pivotArea>
    </format>
    <format dxfId="3768">
      <pivotArea dataOnly="0" labelOnly="1" fieldPosition="0">
        <references count="2">
          <reference field="4294967294" count="1" selected="0">
            <x v="1"/>
          </reference>
          <reference field="1" count="5">
            <x v="0"/>
            <x v="1"/>
            <x v="2"/>
            <x v="4"/>
            <x v="5"/>
          </reference>
        </references>
      </pivotArea>
    </format>
    <format dxfId="3769">
      <pivotArea type="all" dataOnly="0" outline="0" fieldPosition="0"/>
    </format>
    <format dxfId="3770">
      <pivotArea outline="0" collapsedLevelsAreSubtotals="1" fieldPosition="0"/>
    </format>
    <format dxfId="3771">
      <pivotArea type="origin" dataOnly="0" labelOnly="1" outline="0" fieldPosition="0"/>
    </format>
    <format dxfId="3772">
      <pivotArea field="-2" type="button" dataOnly="0" labelOnly="1" outline="0" axis="axisCol" fieldPosition="0"/>
    </format>
    <format dxfId="3773">
      <pivotArea field="1" type="button" dataOnly="0" labelOnly="1" outline="0" axis="axisCol" fieldPosition="1"/>
    </format>
    <format dxfId="3774">
      <pivotArea type="topRight" dataOnly="0" labelOnly="1" outline="0" fieldPosition="0"/>
    </format>
    <format dxfId="3775">
      <pivotArea field="2" type="button" dataOnly="0" labelOnly="1" outline="0" axis="axisRow" fieldPosition="0"/>
    </format>
    <format dxfId="3776">
      <pivotArea dataOnly="0" labelOnly="1" fieldPosition="0">
        <references count="1">
          <reference field="2" count="42">
            <x v="0"/>
            <x v="1"/>
            <x v="2"/>
            <x v="3"/>
            <x v="4"/>
            <x v="5"/>
            <x v="6"/>
            <x v="8"/>
            <x v="9"/>
            <x v="10"/>
            <x v="11"/>
            <x v="13"/>
            <x v="14"/>
            <x v="22"/>
            <x v="23"/>
            <x v="24"/>
            <x v="27"/>
            <x v="30"/>
            <x v="31"/>
            <x v="36"/>
            <x v="37"/>
            <x v="38"/>
            <x v="39"/>
            <x v="40"/>
            <x v="41"/>
            <x v="42"/>
            <x v="43"/>
            <x v="44"/>
            <x v="45"/>
            <x v="46"/>
            <x v="47"/>
            <x v="48"/>
            <x v="49"/>
            <x v="50"/>
            <x v="51"/>
            <x v="52"/>
            <x v="53"/>
            <x v="75"/>
            <x v="76"/>
            <x v="77"/>
            <x v="78"/>
            <x v="79"/>
          </reference>
        </references>
      </pivotArea>
    </format>
    <format dxfId="3777">
      <pivotArea dataOnly="0" labelOnly="1" outline="0" fieldPosition="0">
        <references count="1">
          <reference field="4294967294" count="2">
            <x v="0"/>
            <x v="1"/>
          </reference>
        </references>
      </pivotArea>
    </format>
    <format dxfId="3778">
      <pivotArea dataOnly="0" labelOnly="1" fieldPosition="0">
        <references count="2">
          <reference field="4294967294" count="1" selected="0">
            <x v="0"/>
          </reference>
          <reference field="1" count="5">
            <x v="0"/>
            <x v="1"/>
            <x v="2"/>
            <x v="4"/>
            <x v="5"/>
          </reference>
        </references>
      </pivotArea>
    </format>
    <format dxfId="3779">
      <pivotArea dataOnly="0" labelOnly="1" fieldPosition="0">
        <references count="2">
          <reference field="4294967294" count="1" selected="0">
            <x v="1"/>
          </reference>
          <reference field="1" count="5">
            <x v="0"/>
            <x v="1"/>
            <x v="2"/>
            <x v="4"/>
            <x v="5"/>
          </reference>
        </references>
      </pivotArea>
    </format>
  </formats>
  <conditionalFormats count="8">
    <conditionalFormat scope="data" priority="1">
      <pivotAreas count="1">
        <pivotArea outline="0" fieldPosition="0">
          <references count="1">
            <reference field="4294967294" count="1" selected="0">
              <x v="1"/>
            </reference>
          </references>
        </pivotArea>
      </pivotAreas>
    </conditionalFormat>
    <conditionalFormat scope="data" priority="2">
      <pivotAreas count="1">
        <pivotArea outline="0" fieldPosition="0">
          <references count="1">
            <reference field="4294967294" count="1" selected="0">
              <x v="1"/>
            </reference>
          </references>
        </pivotArea>
      </pivotAreas>
    </conditionalFormat>
    <conditionalFormat scope="data" priority="3">
      <pivotAreas count="1">
        <pivotArea outline="0" fieldPosition="0">
          <references count="1">
            <reference field="4294967294" count="1" selected="0">
              <x v="1"/>
            </reference>
          </references>
        </pivotArea>
      </pivotAreas>
    </conditionalFormat>
    <conditionalFormat scope="data" priority="4">
      <pivotAreas count="1">
        <pivotArea outline="0" fieldPosition="0">
          <references count="1">
            <reference field="4294967294" count="1" selected="0">
              <x v="1"/>
            </reference>
          </references>
        </pivotArea>
      </pivotAreas>
    </conditionalFormat>
    <conditionalFormat scope="data" priority="5">
      <pivotAreas count="1">
        <pivotArea outline="0" fieldPosition="0">
          <references count="1">
            <reference field="4294967294" count="1" selected="0">
              <x v="1"/>
            </reference>
          </references>
        </pivotArea>
      </pivotAreas>
    </conditionalFormat>
    <conditionalFormat scope="data" priority="6">
      <pivotAreas count="1">
        <pivotArea outline="0" fieldPosition="0">
          <references count="1">
            <reference field="4294967294" count="1" selected="0">
              <x v="1"/>
            </reference>
          </references>
        </pivotArea>
      </pivotAreas>
    </conditionalFormat>
    <conditionalFormat scope="data" priority="7">
      <pivotAreas count="1">
        <pivotArea outline="0" fieldPosition="0">
          <references count="1">
            <reference field="4294967294" count="1" selected="0">
              <x v="1"/>
            </reference>
          </references>
        </pivotArea>
      </pivotAreas>
    </conditionalFormat>
    <conditionalFormat scope="data" priority="8">
      <pivotAreas count="1">
        <pivotArea outline="0" fieldPosition="0">
          <references count="1">
            <reference field="4294967294" count="1" selected="0">
              <x v="0"/>
            </reference>
          </references>
        </pivotArea>
      </pivotAreas>
    </conditionalFormat>
  </conditionalFormats>
  <pivotTableStyleInfo name="PivotStyleLight16" showRowHeaders="1" showColHeaders="1" showRowStripes="0" showColStripes="0" showLastColumn="1"/>
  <filters count="1">
    <filter fld="2" type="captionNotBeginsWith" evalOrder="-1" id="2" stringValue1="C#">
      <autoFilter ref="A1">
        <filterColumn colId="0">
          <customFilters>
            <customFilter operator="notEqual" val="C#*"/>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C6D64CB-BF03-4060-BFAA-742F163AC3BB}" name="PivotTable1" cacheId="31" dataPosition="0" applyNumberFormats="0" applyBorderFormats="0" applyFontFormats="0" applyPatternFormats="0" applyAlignmentFormats="0" applyWidthHeightFormats="1" dataCaption="Values" updatedVersion="7" minRefreshableVersion="3" rowGrandTotals="0" colGrandTotals="0" itemPrintTitles="1" mergeItem="1" createdVersion="7" indent="0" outline="1" outlineData="1" multipleFieldFilters="0" colHeaderCaption="Col Labels" customListSort="0">
  <location ref="A3:K43" firstHeaderRow="1" firstDataRow="3" firstDataCol="1" rowPageCount="1" colPageCount="1"/>
  <pivotFields count="7">
    <pivotField axis="axisPage" multipleItemSelectionAllowed="1" showAll="0" includeNewItemsInFilter="1">
      <items count="22">
        <item h="1" m="1" x="19"/>
        <item h="1" m="1" x="10"/>
        <item h="1" x="9"/>
        <item h="1" m="1" x="12"/>
        <item h="1" m="1" x="20"/>
        <item h="1" m="1" x="15"/>
        <item h="1" m="1" x="13"/>
        <item h="1" m="1" x="14"/>
        <item h="1" m="1" x="11"/>
        <item h="1" m="1" x="17"/>
        <item h="1" x="1"/>
        <item h="1" x="0"/>
        <item h="1" m="1" x="16"/>
        <item h="1" x="2"/>
        <item x="3"/>
        <item h="1" m="1" x="18"/>
        <item h="1" x="4"/>
        <item h="1" x="5"/>
        <item h="1" x="6"/>
        <item h="1" x="7"/>
        <item h="1" x="8"/>
        <item t="default"/>
      </items>
    </pivotField>
    <pivotField axis="axisCol" showAll="0" nonAutoSortDefault="1">
      <items count="10">
        <item x="0"/>
        <item x="1"/>
        <item x="2"/>
        <item x="5"/>
        <item x="3"/>
        <item x="4"/>
        <item x="7"/>
        <item m="1" x="8"/>
        <item x="6"/>
        <item t="default"/>
      </items>
    </pivotField>
    <pivotField axis="axisRow" showAll="0" includeNewItemsInFilter="1" nonAutoSortDefault="1" defaultSubtotal="0">
      <items count="87">
        <item x="0"/>
        <item x="1"/>
        <item x="2"/>
        <item x="3"/>
        <item x="4"/>
        <item x="20"/>
        <item m="1" x="76"/>
        <item x="12"/>
        <item x="6"/>
        <item x="7"/>
        <item x="8"/>
        <item x="9"/>
        <item m="1" x="77"/>
        <item x="10"/>
        <item x="11"/>
        <item x="39"/>
        <item x="40"/>
        <item x="41"/>
        <item x="42"/>
        <item x="43"/>
        <item m="1" x="68"/>
        <item x="13"/>
        <item x="14"/>
        <item x="15"/>
        <item x="16"/>
        <item m="1" x="49"/>
        <item m="1" x="63"/>
        <item x="17"/>
        <item m="1" x="84"/>
        <item m="1" x="54"/>
        <item x="18"/>
        <item x="19"/>
        <item m="1" x="85"/>
        <item x="48"/>
        <item m="1" x="61"/>
        <item m="1" x="64"/>
        <item m="1" x="60"/>
        <item x="21"/>
        <item x="5"/>
        <item x="22"/>
        <item x="23"/>
        <item x="24"/>
        <item x="25"/>
        <item x="26"/>
        <item x="27"/>
        <item x="28"/>
        <item x="29"/>
        <item x="30"/>
        <item x="31"/>
        <item x="32"/>
        <item x="33"/>
        <item x="34"/>
        <item x="35"/>
        <item x="36"/>
        <item x="37"/>
        <item m="1" x="51"/>
        <item m="1" x="55"/>
        <item m="1" x="81"/>
        <item m="1" x="56"/>
        <item m="1" x="82"/>
        <item m="1" x="75"/>
        <item m="1" x="70"/>
        <item m="1" x="62"/>
        <item m="1" x="72"/>
        <item m="1" x="67"/>
        <item m="1" x="52"/>
        <item m="1" x="73"/>
        <item m="1" x="79"/>
        <item m="1" x="53"/>
        <item m="1" x="80"/>
        <item m="1" x="71"/>
        <item m="1" x="78"/>
        <item m="1" x="57"/>
        <item m="1" x="83"/>
        <item m="1" x="58"/>
        <item m="1" x="69"/>
        <item m="1" x="59"/>
        <item m="1" x="65"/>
        <item m="1" x="86"/>
        <item m="1" x="66"/>
        <item m="1" x="50"/>
        <item m="1" x="74"/>
        <item x="38"/>
        <item x="44"/>
        <item x="45"/>
        <item x="46"/>
        <item x="47"/>
      </items>
    </pivotField>
    <pivotField dataField="1" showAll="0"/>
    <pivotField showAll="0"/>
    <pivotField showAll="0"/>
    <pivotField dataField="1" showAll="0"/>
  </pivotFields>
  <rowFields count="1">
    <field x="2"/>
  </rowFields>
  <rowItems count="38">
    <i>
      <x/>
    </i>
    <i>
      <x v="1"/>
    </i>
    <i>
      <x v="2"/>
    </i>
    <i>
      <x v="3"/>
    </i>
    <i>
      <x v="4"/>
    </i>
    <i>
      <x v="5"/>
    </i>
    <i>
      <x v="7"/>
    </i>
    <i>
      <x v="8"/>
    </i>
    <i>
      <x v="9"/>
    </i>
    <i>
      <x v="10"/>
    </i>
    <i>
      <x v="11"/>
    </i>
    <i>
      <x v="13"/>
    </i>
    <i>
      <x v="14"/>
    </i>
    <i>
      <x v="21"/>
    </i>
    <i>
      <x v="22"/>
    </i>
    <i>
      <x v="23"/>
    </i>
    <i>
      <x v="24"/>
    </i>
    <i>
      <x v="27"/>
    </i>
    <i>
      <x v="30"/>
    </i>
    <i>
      <x v="31"/>
    </i>
    <i>
      <x v="37"/>
    </i>
    <i>
      <x v="38"/>
    </i>
    <i>
      <x v="39"/>
    </i>
    <i>
      <x v="40"/>
    </i>
    <i>
      <x v="41"/>
    </i>
    <i>
      <x v="42"/>
    </i>
    <i>
      <x v="43"/>
    </i>
    <i>
      <x v="44"/>
    </i>
    <i>
      <x v="45"/>
    </i>
    <i>
      <x v="46"/>
    </i>
    <i>
      <x v="47"/>
    </i>
    <i>
      <x v="48"/>
    </i>
    <i>
      <x v="49"/>
    </i>
    <i>
      <x v="50"/>
    </i>
    <i>
      <x v="51"/>
    </i>
    <i>
      <x v="52"/>
    </i>
    <i>
      <x v="53"/>
    </i>
    <i>
      <x v="54"/>
    </i>
  </rowItems>
  <colFields count="2">
    <field x="-2"/>
    <field x="1"/>
  </colFields>
  <colItems count="10">
    <i>
      <x/>
      <x/>
    </i>
    <i r="1">
      <x v="1"/>
    </i>
    <i r="1">
      <x v="2"/>
    </i>
    <i r="1">
      <x v="4"/>
    </i>
    <i r="1">
      <x v="5"/>
    </i>
    <i i="1">
      <x v="1"/>
      <x/>
    </i>
    <i r="1" i="1">
      <x v="1"/>
    </i>
    <i r="1" i="1">
      <x v="2"/>
    </i>
    <i r="1" i="1">
      <x v="4"/>
    </i>
    <i r="1" i="1">
      <x v="5"/>
    </i>
  </colItems>
  <pageFields count="1">
    <pageField fld="0" hier="-1"/>
  </pageFields>
  <dataFields count="2">
    <dataField name="P-Val. by Class" fld="6" baseField="0" baseItem="0"/>
    <dataField name="Est. by Class" fld="3" baseField="0" baseItem="0"/>
  </dataFields>
  <formats count="63">
    <format dxfId="378">
      <pivotArea type="all" dataOnly="0" outline="0" fieldPosition="0"/>
    </format>
    <format dxfId="379">
      <pivotArea outline="0" collapsedLevelsAreSubtotals="1" fieldPosition="0"/>
    </format>
    <format dxfId="380">
      <pivotArea type="origin" dataOnly="0" labelOnly="1" outline="0" fieldPosition="0"/>
    </format>
    <format dxfId="381">
      <pivotArea field="-2" type="button" dataOnly="0" labelOnly="1" outline="0" axis="axisCol" fieldPosition="0"/>
    </format>
    <format dxfId="382">
      <pivotArea field="1" type="button" dataOnly="0" labelOnly="1" outline="0" axis="axisCol" fieldPosition="1"/>
    </format>
    <format dxfId="383">
      <pivotArea type="topRight" dataOnly="0" labelOnly="1" outline="0" fieldPosition="0"/>
    </format>
    <format dxfId="384">
      <pivotArea field="2" type="button" dataOnly="0" labelOnly="1" outline="0" axis="axisRow" fieldPosition="0"/>
    </format>
    <format dxfId="385">
      <pivotArea dataOnly="0" labelOnly="1" fieldPosition="0">
        <references count="1">
          <reference field="2" count="43">
            <x v="0"/>
            <x v="1"/>
            <x v="2"/>
            <x v="3"/>
            <x v="4"/>
            <x v="5"/>
            <x v="6"/>
            <x v="8"/>
            <x v="9"/>
            <x v="10"/>
            <x v="11"/>
            <x v="13"/>
            <x v="14"/>
            <x v="20"/>
            <x v="22"/>
            <x v="23"/>
            <x v="24"/>
            <x v="26"/>
            <x v="29"/>
            <x v="31"/>
            <x v="32"/>
            <x v="35"/>
            <x v="36"/>
            <x v="38"/>
            <x v="39"/>
            <x v="40"/>
            <x v="41"/>
            <x v="42"/>
            <x v="43"/>
            <x v="44"/>
            <x v="45"/>
            <x v="46"/>
            <x v="47"/>
            <x v="48"/>
            <x v="49"/>
            <x v="50"/>
            <x v="51"/>
            <x v="52"/>
            <x v="53"/>
            <x v="54"/>
            <x v="68"/>
            <x v="70"/>
            <x v="72"/>
          </reference>
        </references>
      </pivotArea>
    </format>
    <format dxfId="386">
      <pivotArea dataOnly="0" labelOnly="1" grandRow="1" outline="0" fieldPosition="0"/>
    </format>
    <format dxfId="387">
      <pivotArea dataOnly="0" labelOnly="1" outline="0" fieldPosition="0">
        <references count="1">
          <reference field="4294967294" count="2">
            <x v="0"/>
            <x v="1"/>
          </reference>
        </references>
      </pivotArea>
    </format>
    <format dxfId="388">
      <pivotArea field="1" dataOnly="0" labelOnly="1" grandCol="1" outline="0" axis="axisCol" fieldPosition="1">
        <references count="1">
          <reference field="4294967294" count="1" selected="0">
            <x v="0"/>
          </reference>
        </references>
      </pivotArea>
    </format>
    <format dxfId="389">
      <pivotArea field="1" dataOnly="0" labelOnly="1" grandCol="1" outline="0" axis="axisCol" fieldPosition="1">
        <references count="1">
          <reference field="4294967294" count="1" selected="0">
            <x v="1"/>
          </reference>
        </references>
      </pivotArea>
    </format>
    <format dxfId="390">
      <pivotArea dataOnly="0" labelOnly="1" fieldPosition="0">
        <references count="2">
          <reference field="4294967294" count="1" selected="0">
            <x v="0"/>
          </reference>
          <reference field="1" count="5">
            <x v="0"/>
            <x v="1"/>
            <x v="2"/>
            <x v="4"/>
            <x v="5"/>
          </reference>
        </references>
      </pivotArea>
    </format>
    <format dxfId="391">
      <pivotArea dataOnly="0" labelOnly="1" fieldPosition="0">
        <references count="2">
          <reference field="4294967294" count="1" selected="0">
            <x v="1"/>
          </reference>
          <reference field="1" count="5">
            <x v="0"/>
            <x v="1"/>
            <x v="2"/>
            <x v="4"/>
            <x v="5"/>
          </reference>
        </references>
      </pivotArea>
    </format>
    <format dxfId="392">
      <pivotArea type="all" dataOnly="0" outline="0" fieldPosition="0"/>
    </format>
    <format dxfId="393">
      <pivotArea field="1" type="button" dataOnly="0" labelOnly="1" outline="0" axis="axisCol" fieldPosition="1"/>
    </format>
    <format dxfId="394">
      <pivotArea type="topRight" dataOnly="0" labelOnly="1" outline="0" fieldPosition="0"/>
    </format>
    <format dxfId="395">
      <pivotArea dataOnly="0" labelOnly="1" grandRow="1" outline="0" fieldPosition="0"/>
    </format>
    <format dxfId="396">
      <pivotArea field="1" dataOnly="0" labelOnly="1" grandCol="1" outline="0" axis="axisCol" fieldPosition="1">
        <references count="1">
          <reference field="4294967294" count="1" selected="0">
            <x v="0"/>
          </reference>
        </references>
      </pivotArea>
    </format>
    <format dxfId="397">
      <pivotArea field="1" dataOnly="0" labelOnly="1" grandCol="1" outline="0" axis="axisCol" fieldPosition="1">
        <references count="1">
          <reference field="4294967294" count="1" selected="0">
            <x v="1"/>
          </reference>
        </references>
      </pivotArea>
    </format>
    <format dxfId="398">
      <pivotArea dataOnly="0" labelOnly="1" fieldPosition="0">
        <references count="2">
          <reference field="4294967294" count="1" selected="0">
            <x v="0"/>
          </reference>
          <reference field="1" count="5">
            <x v="0"/>
            <x v="1"/>
            <x v="2"/>
            <x v="4"/>
            <x v="5"/>
          </reference>
        </references>
      </pivotArea>
    </format>
    <format dxfId="399">
      <pivotArea dataOnly="0" labelOnly="1" fieldPosition="0">
        <references count="2">
          <reference field="4294967294" count="1" selected="0">
            <x v="1"/>
          </reference>
          <reference field="1" count="5">
            <x v="0"/>
            <x v="1"/>
            <x v="2"/>
            <x v="4"/>
            <x v="5"/>
          </reference>
        </references>
      </pivotArea>
    </format>
    <format dxfId="400">
      <pivotArea outline="0" collapsedLevelsAreSubtotals="1" fieldPosition="0">
        <references count="2">
          <reference field="4294967294" count="1" selected="0">
            <x v="0"/>
          </reference>
          <reference field="1" count="4" selected="0">
            <x v="0"/>
            <x v="2"/>
            <x v="4"/>
            <x v="5"/>
          </reference>
        </references>
      </pivotArea>
    </format>
    <format dxfId="401">
      <pivotArea outline="0" collapsedLevelsAreSubtotals="1" fieldPosition="0">
        <references count="2">
          <reference field="4294967294" count="1" selected="0">
            <x v="1"/>
          </reference>
          <reference field="1" count="0" selected="0" defaultSubtotal="1" sumSubtotal="1" countASubtotal="1" avgSubtotal="1" maxSubtotal="1" minSubtotal="1" productSubtotal="1" countSubtotal="1" stdDevSubtotal="1" stdDevPSubtotal="1" varSubtotal="1" varPSubtotal="1"/>
        </references>
      </pivotArea>
    </format>
    <format dxfId="402">
      <pivotArea field="1" type="button" dataOnly="0" labelOnly="1" outline="0" axis="axisCol" fieldPosition="1"/>
    </format>
    <format dxfId="403">
      <pivotArea type="topRight" dataOnly="0" labelOnly="1" outline="0" fieldPosition="0"/>
    </format>
    <format dxfId="404">
      <pivotArea dataOnly="0" labelOnly="1" fieldPosition="0">
        <references count="2">
          <reference field="4294967294" count="1" selected="0">
            <x v="0"/>
          </reference>
          <reference field="1" count="4">
            <x v="0"/>
            <x v="2"/>
            <x v="4"/>
            <x v="5"/>
          </reference>
        </references>
      </pivotArea>
    </format>
    <format dxfId="405">
      <pivotArea dataOnly="0" labelOnly="1" fieldPosition="0">
        <references count="2">
          <reference field="4294967294" count="1" selected="0">
            <x v="1"/>
          </reference>
          <reference field="1" count="5">
            <x v="0"/>
            <x v="1"/>
            <x v="2"/>
            <x v="4"/>
            <x v="5"/>
          </reference>
        </references>
      </pivotArea>
    </format>
    <format dxfId="406">
      <pivotArea dataOnly="0" labelOnly="1" fieldPosition="0">
        <references count="2">
          <reference field="4294967294" count="1" selected="0">
            <x v="0"/>
          </reference>
          <reference field="1" count="4">
            <x v="0"/>
            <x v="2"/>
            <x v="4"/>
            <x v="5"/>
          </reference>
        </references>
      </pivotArea>
    </format>
    <format dxfId="407">
      <pivotArea dataOnly="0" labelOnly="1" fieldPosition="0">
        <references count="2">
          <reference field="4294967294" count="1" selected="0">
            <x v="1"/>
          </reference>
          <reference field="1" count="5">
            <x v="0"/>
            <x v="1"/>
            <x v="2"/>
            <x v="4"/>
            <x v="5"/>
          </reference>
        </references>
      </pivotArea>
    </format>
    <format dxfId="408">
      <pivotArea dataOnly="0" labelOnly="1" fieldPosition="0">
        <references count="2">
          <reference field="4294967294" count="1" selected="0">
            <x v="0"/>
          </reference>
          <reference field="1" count="4">
            <x v="0"/>
            <x v="2"/>
            <x v="4"/>
            <x v="5"/>
          </reference>
        </references>
      </pivotArea>
    </format>
    <format dxfId="409">
      <pivotArea dataOnly="0" labelOnly="1" fieldPosition="0">
        <references count="2">
          <reference field="4294967294" count="1" selected="0">
            <x v="1"/>
          </reference>
          <reference field="1" count="5">
            <x v="0"/>
            <x v="1"/>
            <x v="2"/>
            <x v="4"/>
            <x v="5"/>
          </reference>
        </references>
      </pivotArea>
    </format>
    <format dxfId="410">
      <pivotArea type="all" dataOnly="0" outline="0" fieldPosition="0"/>
    </format>
    <format dxfId="411">
      <pivotArea outline="0" collapsedLevelsAreSubtotals="1" fieldPosition="0"/>
    </format>
    <format dxfId="412">
      <pivotArea field="-2" type="button" dataOnly="0" labelOnly="1" outline="0" axis="axisCol" fieldPosition="0"/>
    </format>
    <format dxfId="413">
      <pivotArea field="1" type="button" dataOnly="0" labelOnly="1" outline="0" axis="axisCol" fieldPosition="1"/>
    </format>
    <format dxfId="414">
      <pivotArea type="topRight" dataOnly="0" labelOnly="1" outline="0" fieldPosition="0"/>
    </format>
    <format dxfId="415">
      <pivotArea dataOnly="0" labelOnly="1" fieldPosition="0">
        <references count="1">
          <reference field="2" count="43">
            <x v="0"/>
            <x v="1"/>
            <x v="2"/>
            <x v="3"/>
            <x v="4"/>
            <x v="5"/>
            <x v="6"/>
            <x v="8"/>
            <x v="9"/>
            <x v="10"/>
            <x v="11"/>
            <x v="13"/>
            <x v="14"/>
            <x v="20"/>
            <x v="22"/>
            <x v="23"/>
            <x v="24"/>
            <x v="26"/>
            <x v="29"/>
            <x v="31"/>
            <x v="32"/>
            <x v="35"/>
            <x v="36"/>
            <x v="38"/>
            <x v="39"/>
            <x v="40"/>
            <x v="41"/>
            <x v="42"/>
            <x v="43"/>
            <x v="44"/>
            <x v="45"/>
            <x v="46"/>
            <x v="47"/>
            <x v="48"/>
            <x v="49"/>
            <x v="50"/>
            <x v="51"/>
            <x v="52"/>
            <x v="53"/>
            <x v="54"/>
            <x v="68"/>
            <x v="70"/>
            <x v="72"/>
          </reference>
        </references>
      </pivotArea>
    </format>
    <format dxfId="416">
      <pivotArea dataOnly="0" labelOnly="1" outline="0" fieldPosition="0">
        <references count="1">
          <reference field="4294967294" count="2">
            <x v="0"/>
            <x v="1"/>
          </reference>
        </references>
      </pivotArea>
    </format>
    <format dxfId="417">
      <pivotArea dataOnly="0" labelOnly="1" fieldPosition="0">
        <references count="2">
          <reference field="4294967294" count="1" selected="0">
            <x v="0"/>
          </reference>
          <reference field="1" count="5">
            <x v="0"/>
            <x v="1"/>
            <x v="2"/>
            <x v="4"/>
            <x v="5"/>
          </reference>
        </references>
      </pivotArea>
    </format>
    <format dxfId="418">
      <pivotArea dataOnly="0" labelOnly="1" fieldPosition="0">
        <references count="2">
          <reference field="4294967294" count="1" selected="0">
            <x v="1"/>
          </reference>
          <reference field="1" count="5">
            <x v="0"/>
            <x v="1"/>
            <x v="2"/>
            <x v="4"/>
            <x v="5"/>
          </reference>
        </references>
      </pivotArea>
    </format>
    <format dxfId="419">
      <pivotArea outline="0" collapsedLevelsAreSubtotals="1" fieldPosition="0"/>
    </format>
    <format dxfId="420">
      <pivotArea outline="0" collapsedLevelsAreSubtotals="1" fieldPosition="0"/>
    </format>
    <format dxfId="421">
      <pivotArea dataOnly="0" labelOnly="1" outline="0" fieldPosition="0">
        <references count="1">
          <reference field="0" count="0"/>
        </references>
      </pivotArea>
    </format>
    <format dxfId="422">
      <pivotArea field="-2" type="button" dataOnly="0" labelOnly="1" outline="0" axis="axisCol" fieldPosition="0"/>
    </format>
    <format dxfId="423">
      <pivotArea field="1" type="button" dataOnly="0" labelOnly="1" outline="0" axis="axisCol" fieldPosition="1"/>
    </format>
    <format dxfId="424">
      <pivotArea type="topRight" dataOnly="0" labelOnly="1" outline="0" fieldPosition="0"/>
    </format>
    <format dxfId="425">
      <pivotArea dataOnly="0" labelOnly="1" outline="0" fieldPosition="0">
        <references count="1">
          <reference field="4294967294" count="2">
            <x v="0"/>
            <x v="1"/>
          </reference>
        </references>
      </pivotArea>
    </format>
    <format dxfId="426">
      <pivotArea dataOnly="0" labelOnly="1" fieldPosition="0">
        <references count="2">
          <reference field="4294967294" count="1" selected="0">
            <x v="0"/>
          </reference>
          <reference field="1" count="5">
            <x v="0"/>
            <x v="1"/>
            <x v="2"/>
            <x v="4"/>
            <x v="5"/>
          </reference>
        </references>
      </pivotArea>
    </format>
    <format dxfId="427">
      <pivotArea dataOnly="0" labelOnly="1" fieldPosition="0">
        <references count="2">
          <reference field="4294967294" count="1" selected="0">
            <x v="1"/>
          </reference>
          <reference field="1" count="5">
            <x v="0"/>
            <x v="1"/>
            <x v="2"/>
            <x v="4"/>
            <x v="5"/>
          </reference>
        </references>
      </pivotArea>
    </format>
    <format dxfId="428">
      <pivotArea dataOnly="0" labelOnly="1" fieldPosition="0">
        <references count="2">
          <reference field="4294967294" count="1" selected="0">
            <x v="0"/>
          </reference>
          <reference field="1" count="5">
            <x v="0"/>
            <x v="1"/>
            <x v="2"/>
            <x v="4"/>
            <x v="5"/>
          </reference>
        </references>
      </pivotArea>
    </format>
    <format dxfId="429">
      <pivotArea dataOnly="0" labelOnly="1" fieldPosition="0">
        <references count="2">
          <reference field="4294967294" count="1" selected="0">
            <x v="1"/>
          </reference>
          <reference field="1" count="5">
            <x v="0"/>
            <x v="1"/>
            <x v="2"/>
            <x v="4"/>
            <x v="5"/>
          </reference>
        </references>
      </pivotArea>
    </format>
    <format dxfId="430">
      <pivotArea type="all" dataOnly="0" outline="0" fieldPosition="0"/>
    </format>
    <format dxfId="431">
      <pivotArea outline="0" collapsedLevelsAreSubtotals="1" fieldPosition="0"/>
    </format>
    <format dxfId="432">
      <pivotArea type="origin" dataOnly="0" labelOnly="1" outline="0" fieldPosition="0"/>
    </format>
    <format dxfId="433">
      <pivotArea field="-2" type="button" dataOnly="0" labelOnly="1" outline="0" axis="axisCol" fieldPosition="0"/>
    </format>
    <format dxfId="434">
      <pivotArea field="1" type="button" dataOnly="0" labelOnly="1" outline="0" axis="axisCol" fieldPosition="1"/>
    </format>
    <format dxfId="435">
      <pivotArea type="topRight" dataOnly="0" labelOnly="1" outline="0" fieldPosition="0"/>
    </format>
    <format dxfId="436">
      <pivotArea field="2" type="button" dataOnly="0" labelOnly="1" outline="0" axis="axisRow" fieldPosition="0"/>
    </format>
    <format dxfId="437">
      <pivotArea dataOnly="0" labelOnly="1" fieldPosition="0">
        <references count="1">
          <reference field="2" count="42">
            <x v="0"/>
            <x v="1"/>
            <x v="2"/>
            <x v="3"/>
            <x v="4"/>
            <x v="5"/>
            <x v="6"/>
            <x v="8"/>
            <x v="9"/>
            <x v="10"/>
            <x v="11"/>
            <x v="13"/>
            <x v="14"/>
            <x v="22"/>
            <x v="23"/>
            <x v="24"/>
            <x v="27"/>
            <x v="30"/>
            <x v="31"/>
            <x v="36"/>
            <x v="38"/>
            <x v="39"/>
            <x v="40"/>
            <x v="41"/>
            <x v="42"/>
            <x v="43"/>
            <x v="44"/>
            <x v="45"/>
            <x v="46"/>
            <x v="47"/>
            <x v="48"/>
            <x v="49"/>
            <x v="50"/>
            <x v="51"/>
            <x v="52"/>
            <x v="53"/>
            <x v="54"/>
            <x v="76"/>
            <x v="77"/>
            <x v="78"/>
            <x v="79"/>
            <x v="80"/>
          </reference>
        </references>
      </pivotArea>
    </format>
    <format dxfId="438">
      <pivotArea dataOnly="0" labelOnly="1" outline="0" fieldPosition="0">
        <references count="1">
          <reference field="4294967294" count="2">
            <x v="0"/>
            <x v="1"/>
          </reference>
        </references>
      </pivotArea>
    </format>
    <format dxfId="439">
      <pivotArea dataOnly="0" labelOnly="1" fieldPosition="0">
        <references count="2">
          <reference field="4294967294" count="1" selected="0">
            <x v="0"/>
          </reference>
          <reference field="1" count="5">
            <x v="0"/>
            <x v="1"/>
            <x v="2"/>
            <x v="4"/>
            <x v="5"/>
          </reference>
        </references>
      </pivotArea>
    </format>
    <format dxfId="440">
      <pivotArea dataOnly="0" labelOnly="1" fieldPosition="0">
        <references count="2">
          <reference field="4294967294" count="1" selected="0">
            <x v="1"/>
          </reference>
          <reference field="1" count="5">
            <x v="0"/>
            <x v="1"/>
            <x v="2"/>
            <x v="4"/>
            <x v="5"/>
          </reference>
        </references>
      </pivotArea>
    </format>
  </formats>
  <conditionalFormats count="8">
    <conditionalFormat scope="data" priority="1">
      <pivotAreas count="1">
        <pivotArea outline="0" fieldPosition="0">
          <references count="1">
            <reference field="4294967294" count="1" selected="0">
              <x v="1"/>
            </reference>
          </references>
        </pivotArea>
      </pivotAreas>
    </conditionalFormat>
    <conditionalFormat scope="data" priority="2">
      <pivotAreas count="1">
        <pivotArea outline="0" fieldPosition="0">
          <references count="1">
            <reference field="4294967294" count="1" selected="0">
              <x v="1"/>
            </reference>
          </references>
        </pivotArea>
      </pivotAreas>
    </conditionalFormat>
    <conditionalFormat scope="data" priority="3">
      <pivotAreas count="1">
        <pivotArea outline="0" fieldPosition="0">
          <references count="1">
            <reference field="4294967294" count="1" selected="0">
              <x v="1"/>
            </reference>
          </references>
        </pivotArea>
      </pivotAreas>
    </conditionalFormat>
    <conditionalFormat scope="data" priority="4">
      <pivotAreas count="1">
        <pivotArea outline="0" fieldPosition="0">
          <references count="1">
            <reference field="4294967294" count="1" selected="0">
              <x v="1"/>
            </reference>
          </references>
        </pivotArea>
      </pivotAreas>
    </conditionalFormat>
    <conditionalFormat scope="data" priority="5">
      <pivotAreas count="1">
        <pivotArea outline="0" fieldPosition="0">
          <references count="1">
            <reference field="4294967294" count="1" selected="0">
              <x v="1"/>
            </reference>
          </references>
        </pivotArea>
      </pivotAreas>
    </conditionalFormat>
    <conditionalFormat scope="data" priority="6">
      <pivotAreas count="1">
        <pivotArea outline="0" fieldPosition="0">
          <references count="1">
            <reference field="4294967294" count="1" selected="0">
              <x v="1"/>
            </reference>
          </references>
        </pivotArea>
      </pivotAreas>
    </conditionalFormat>
    <conditionalFormat scope="data" priority="7">
      <pivotAreas count="1">
        <pivotArea outline="0" fieldPosition="0">
          <references count="1">
            <reference field="4294967294" count="1" selected="0">
              <x v="1"/>
            </reference>
          </references>
        </pivotArea>
      </pivotAreas>
    </conditionalFormat>
    <conditionalFormat scope="data" priority="8">
      <pivotAreas count="1">
        <pivotArea outline="0" fieldPosition="0">
          <references count="1">
            <reference field="4294967294" count="1" selected="0">
              <x v="0"/>
            </reference>
          </references>
        </pivotArea>
      </pivotAreas>
    </conditionalFormat>
  </conditionalFormats>
  <pivotTableStyleInfo name="PivotStyleLight16" showRowHeaders="1" showColHeaders="1" showRowStripes="0" showColStripes="0" showLastColumn="1"/>
  <filters count="1">
    <filter fld="2" type="captionNotBeginsWith" evalOrder="-1" id="2" stringValue1="C#">
      <autoFilter ref="A1">
        <filterColumn colId="0">
          <customFilters>
            <customFilter operator="notEqual" val="C#*"/>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83960A2F-38C5-4A63-9375-B4A8F4443A72}" name="PivotTable1" cacheId="31" dataPosition="0" applyNumberFormats="0" applyBorderFormats="0" applyFontFormats="0" applyPatternFormats="0" applyAlignmentFormats="0" applyWidthHeightFormats="1" dataCaption="Values" updatedVersion="7" minRefreshableVersion="3" rowGrandTotals="0" colGrandTotals="0" itemPrintTitles="1" mergeItem="1" createdVersion="7" indent="0" outline="1" outlineData="1" multipleFieldFilters="0" colHeaderCaption="Col Labels" customListSort="0">
  <location ref="A3:K44" firstHeaderRow="1" firstDataRow="3" firstDataCol="1" rowPageCount="1" colPageCount="1"/>
  <pivotFields count="7">
    <pivotField axis="axisPage" multipleItemSelectionAllowed="1" showAll="0" includeNewItemsInFilter="1">
      <items count="22">
        <item h="1" m="1" x="19"/>
        <item h="1" m="1" x="10"/>
        <item h="1" x="9"/>
        <item h="1" m="1" x="12"/>
        <item h="1" m="1" x="20"/>
        <item h="1" m="1" x="15"/>
        <item h="1" m="1" x="13"/>
        <item h="1" m="1" x="14"/>
        <item h="1" m="1" x="11"/>
        <item h="1" m="1" x="17"/>
        <item h="1" x="1"/>
        <item x="0"/>
        <item h="1" m="1" x="16"/>
        <item h="1" x="2"/>
        <item h="1" x="3"/>
        <item h="1" m="1" x="18"/>
        <item h="1" x="4"/>
        <item h="1" x="5"/>
        <item h="1" x="6"/>
        <item h="1" x="7"/>
        <item h="1" x="8"/>
        <item t="default"/>
      </items>
    </pivotField>
    <pivotField axis="axisCol" showAll="0" nonAutoSortDefault="1">
      <items count="10">
        <item x="0"/>
        <item x="1"/>
        <item x="2"/>
        <item x="5"/>
        <item x="3"/>
        <item x="4"/>
        <item x="7"/>
        <item m="1" x="8"/>
        <item x="6"/>
        <item t="default"/>
      </items>
    </pivotField>
    <pivotField axis="axisRow" showAll="0" includeNewItemsInFilter="1" nonAutoSortDefault="1" defaultSubtotal="0">
      <items count="87">
        <item x="0"/>
        <item x="1"/>
        <item x="2"/>
        <item x="3"/>
        <item x="4"/>
        <item x="20"/>
        <item m="1" x="76"/>
        <item x="12"/>
        <item x="6"/>
        <item x="7"/>
        <item x="8"/>
        <item x="9"/>
        <item m="1" x="77"/>
        <item x="10"/>
        <item x="11"/>
        <item x="39"/>
        <item x="40"/>
        <item x="41"/>
        <item x="42"/>
        <item x="43"/>
        <item m="1" x="68"/>
        <item x="13"/>
        <item x="14"/>
        <item x="15"/>
        <item x="16"/>
        <item m="1" x="49"/>
        <item m="1" x="63"/>
        <item x="17"/>
        <item m="1" x="84"/>
        <item m="1" x="54"/>
        <item x="18"/>
        <item x="19"/>
        <item m="1" x="85"/>
        <item x="48"/>
        <item m="1" x="61"/>
        <item m="1" x="64"/>
        <item m="1" x="60"/>
        <item x="21"/>
        <item x="5"/>
        <item x="22"/>
        <item x="23"/>
        <item x="24"/>
        <item x="25"/>
        <item x="26"/>
        <item x="27"/>
        <item x="28"/>
        <item x="29"/>
        <item x="30"/>
        <item x="31"/>
        <item x="32"/>
        <item x="33"/>
        <item x="34"/>
        <item x="35"/>
        <item x="36"/>
        <item x="37"/>
        <item m="1" x="51"/>
        <item m="1" x="55"/>
        <item m="1" x="81"/>
        <item m="1" x="56"/>
        <item m="1" x="82"/>
        <item m="1" x="75"/>
        <item m="1" x="70"/>
        <item m="1" x="62"/>
        <item m="1" x="72"/>
        <item m="1" x="67"/>
        <item m="1" x="52"/>
        <item m="1" x="73"/>
        <item m="1" x="79"/>
        <item m="1" x="53"/>
        <item m="1" x="80"/>
        <item m="1" x="71"/>
        <item m="1" x="78"/>
        <item m="1" x="57"/>
        <item m="1" x="83"/>
        <item m="1" x="58"/>
        <item m="1" x="69"/>
        <item m="1" x="59"/>
        <item m="1" x="65"/>
        <item m="1" x="86"/>
        <item m="1" x="66"/>
        <item m="1" x="50"/>
        <item m="1" x="74"/>
        <item x="38"/>
        <item x="44"/>
        <item x="45"/>
        <item x="46"/>
        <item x="47"/>
      </items>
    </pivotField>
    <pivotField dataField="1" showAll="0"/>
    <pivotField showAll="0"/>
    <pivotField showAll="0"/>
    <pivotField dataField="1" showAll="0"/>
  </pivotFields>
  <rowFields count="1">
    <field x="2"/>
  </rowFields>
  <rowItems count="39">
    <i>
      <x/>
    </i>
    <i>
      <x v="1"/>
    </i>
    <i>
      <x v="2"/>
    </i>
    <i>
      <x v="3"/>
    </i>
    <i>
      <x v="4"/>
    </i>
    <i>
      <x v="5"/>
    </i>
    <i>
      <x v="7"/>
    </i>
    <i>
      <x v="8"/>
    </i>
    <i>
      <x v="9"/>
    </i>
    <i>
      <x v="10"/>
    </i>
    <i>
      <x v="11"/>
    </i>
    <i>
      <x v="13"/>
    </i>
    <i>
      <x v="14"/>
    </i>
    <i>
      <x v="21"/>
    </i>
    <i>
      <x v="22"/>
    </i>
    <i>
      <x v="23"/>
    </i>
    <i>
      <x v="24"/>
    </i>
    <i>
      <x v="27"/>
    </i>
    <i>
      <x v="30"/>
    </i>
    <i>
      <x v="31"/>
    </i>
    <i>
      <x v="37"/>
    </i>
    <i>
      <x v="38"/>
    </i>
    <i>
      <x v="39"/>
    </i>
    <i>
      <x v="40"/>
    </i>
    <i>
      <x v="41"/>
    </i>
    <i>
      <x v="42"/>
    </i>
    <i>
      <x v="43"/>
    </i>
    <i>
      <x v="44"/>
    </i>
    <i>
      <x v="45"/>
    </i>
    <i>
      <x v="46"/>
    </i>
    <i>
      <x v="47"/>
    </i>
    <i>
      <x v="48"/>
    </i>
    <i>
      <x v="49"/>
    </i>
    <i>
      <x v="50"/>
    </i>
    <i>
      <x v="51"/>
    </i>
    <i>
      <x v="52"/>
    </i>
    <i>
      <x v="53"/>
    </i>
    <i>
      <x v="54"/>
    </i>
    <i>
      <x v="82"/>
    </i>
  </rowItems>
  <colFields count="2">
    <field x="-2"/>
    <field x="1"/>
  </colFields>
  <colItems count="10">
    <i>
      <x/>
      <x/>
    </i>
    <i r="1">
      <x v="1"/>
    </i>
    <i r="1">
      <x v="2"/>
    </i>
    <i r="1">
      <x v="4"/>
    </i>
    <i r="1">
      <x v="5"/>
    </i>
    <i i="1">
      <x v="1"/>
      <x/>
    </i>
    <i r="1" i="1">
      <x v="1"/>
    </i>
    <i r="1" i="1">
      <x v="2"/>
    </i>
    <i r="1" i="1">
      <x v="4"/>
    </i>
    <i r="1" i="1">
      <x v="5"/>
    </i>
  </colItems>
  <pageFields count="1">
    <pageField fld="0" hier="-1"/>
  </pageFields>
  <dataFields count="2">
    <dataField name="P-Val. by Class" fld="6" baseField="0" baseItem="0"/>
    <dataField name="Est. by Class" fld="3" baseField="0" baseItem="0"/>
  </dataFields>
  <formats count="63">
    <format dxfId="3890">
      <pivotArea type="all" dataOnly="0" outline="0" fieldPosition="0"/>
    </format>
    <format dxfId="3889">
      <pivotArea outline="0" collapsedLevelsAreSubtotals="1" fieldPosition="0"/>
    </format>
    <format dxfId="3888">
      <pivotArea type="origin" dataOnly="0" labelOnly="1" outline="0" fieldPosition="0"/>
    </format>
    <format dxfId="3887">
      <pivotArea field="-2" type="button" dataOnly="0" labelOnly="1" outline="0" axis="axisCol" fieldPosition="0"/>
    </format>
    <format dxfId="3886">
      <pivotArea field="1" type="button" dataOnly="0" labelOnly="1" outline="0" axis="axisCol" fieldPosition="1"/>
    </format>
    <format dxfId="3885">
      <pivotArea type="topRight" dataOnly="0" labelOnly="1" outline="0" fieldPosition="0"/>
    </format>
    <format dxfId="3884">
      <pivotArea field="2" type="button" dataOnly="0" labelOnly="1" outline="0" axis="axisRow" fieldPosition="0"/>
    </format>
    <format dxfId="3883">
      <pivotArea dataOnly="0" labelOnly="1" fieldPosition="0">
        <references count="1">
          <reference field="2" count="43">
            <x v="0"/>
            <x v="1"/>
            <x v="2"/>
            <x v="3"/>
            <x v="4"/>
            <x v="5"/>
            <x v="6"/>
            <x v="8"/>
            <x v="9"/>
            <x v="10"/>
            <x v="11"/>
            <x v="13"/>
            <x v="14"/>
            <x v="20"/>
            <x v="22"/>
            <x v="23"/>
            <x v="24"/>
            <x v="26"/>
            <x v="29"/>
            <x v="31"/>
            <x v="32"/>
            <x v="35"/>
            <x v="36"/>
            <x v="38"/>
            <x v="39"/>
            <x v="40"/>
            <x v="41"/>
            <x v="42"/>
            <x v="43"/>
            <x v="44"/>
            <x v="45"/>
            <x v="46"/>
            <x v="47"/>
            <x v="48"/>
            <x v="49"/>
            <x v="50"/>
            <x v="51"/>
            <x v="52"/>
            <x v="53"/>
            <x v="54"/>
            <x v="68"/>
            <x v="70"/>
            <x v="72"/>
          </reference>
        </references>
      </pivotArea>
    </format>
    <format dxfId="3882">
      <pivotArea dataOnly="0" labelOnly="1" grandRow="1" outline="0" fieldPosition="0"/>
    </format>
    <format dxfId="3881">
      <pivotArea dataOnly="0" labelOnly="1" outline="0" fieldPosition="0">
        <references count="1">
          <reference field="4294967294" count="2">
            <x v="0"/>
            <x v="1"/>
          </reference>
        </references>
      </pivotArea>
    </format>
    <format dxfId="3880">
      <pivotArea field="1" dataOnly="0" labelOnly="1" grandCol="1" outline="0" axis="axisCol" fieldPosition="1">
        <references count="1">
          <reference field="4294967294" count="1" selected="0">
            <x v="0"/>
          </reference>
        </references>
      </pivotArea>
    </format>
    <format dxfId="3879">
      <pivotArea field="1" dataOnly="0" labelOnly="1" grandCol="1" outline="0" axis="axisCol" fieldPosition="1">
        <references count="1">
          <reference field="4294967294" count="1" selected="0">
            <x v="1"/>
          </reference>
        </references>
      </pivotArea>
    </format>
    <format dxfId="3878">
      <pivotArea dataOnly="0" labelOnly="1" fieldPosition="0">
        <references count="2">
          <reference field="4294967294" count="1" selected="0">
            <x v="0"/>
          </reference>
          <reference field="1" count="5">
            <x v="0"/>
            <x v="1"/>
            <x v="2"/>
            <x v="4"/>
            <x v="5"/>
          </reference>
        </references>
      </pivotArea>
    </format>
    <format dxfId="3877">
      <pivotArea dataOnly="0" labelOnly="1" fieldPosition="0">
        <references count="2">
          <reference field="4294967294" count="1" selected="0">
            <x v="1"/>
          </reference>
          <reference field="1" count="5">
            <x v="0"/>
            <x v="1"/>
            <x v="2"/>
            <x v="4"/>
            <x v="5"/>
          </reference>
        </references>
      </pivotArea>
    </format>
    <format dxfId="3876">
      <pivotArea type="all" dataOnly="0" outline="0" fieldPosition="0"/>
    </format>
    <format dxfId="3875">
      <pivotArea field="1" type="button" dataOnly="0" labelOnly="1" outline="0" axis="axisCol" fieldPosition="1"/>
    </format>
    <format dxfId="3874">
      <pivotArea type="topRight" dataOnly="0" labelOnly="1" outline="0" fieldPosition="0"/>
    </format>
    <format dxfId="3873">
      <pivotArea dataOnly="0" labelOnly="1" grandRow="1" outline="0" fieldPosition="0"/>
    </format>
    <format dxfId="3872">
      <pivotArea field="1" dataOnly="0" labelOnly="1" grandCol="1" outline="0" axis="axisCol" fieldPosition="1">
        <references count="1">
          <reference field="4294967294" count="1" selected="0">
            <x v="0"/>
          </reference>
        </references>
      </pivotArea>
    </format>
    <format dxfId="3871">
      <pivotArea field="1" dataOnly="0" labelOnly="1" grandCol="1" outline="0" axis="axisCol" fieldPosition="1">
        <references count="1">
          <reference field="4294967294" count="1" selected="0">
            <x v="1"/>
          </reference>
        </references>
      </pivotArea>
    </format>
    <format dxfId="3870">
      <pivotArea dataOnly="0" labelOnly="1" fieldPosition="0">
        <references count="2">
          <reference field="4294967294" count="1" selected="0">
            <x v="0"/>
          </reference>
          <reference field="1" count="5">
            <x v="0"/>
            <x v="1"/>
            <x v="2"/>
            <x v="4"/>
            <x v="5"/>
          </reference>
        </references>
      </pivotArea>
    </format>
    <format dxfId="3869">
      <pivotArea dataOnly="0" labelOnly="1" fieldPosition="0">
        <references count="2">
          <reference field="4294967294" count="1" selected="0">
            <x v="1"/>
          </reference>
          <reference field="1" count="5">
            <x v="0"/>
            <x v="1"/>
            <x v="2"/>
            <x v="4"/>
            <x v="5"/>
          </reference>
        </references>
      </pivotArea>
    </format>
    <format dxfId="3868">
      <pivotArea outline="0" collapsedLevelsAreSubtotals="1" fieldPosition="0">
        <references count="2">
          <reference field="4294967294" count="1" selected="0">
            <x v="0"/>
          </reference>
          <reference field="1" count="4" selected="0">
            <x v="0"/>
            <x v="2"/>
            <x v="4"/>
            <x v="5"/>
          </reference>
        </references>
      </pivotArea>
    </format>
    <format dxfId="3867">
      <pivotArea outline="0" collapsedLevelsAreSubtotals="1" fieldPosition="0">
        <references count="2">
          <reference field="4294967294" count="1" selected="0">
            <x v="1"/>
          </reference>
          <reference field="1" count="0" selected="0" defaultSubtotal="1" sumSubtotal="1" countASubtotal="1" avgSubtotal="1" maxSubtotal="1" minSubtotal="1" productSubtotal="1" countSubtotal="1" stdDevSubtotal="1" stdDevPSubtotal="1" varSubtotal="1" varPSubtotal="1"/>
        </references>
      </pivotArea>
    </format>
    <format dxfId="3866">
      <pivotArea field="1" type="button" dataOnly="0" labelOnly="1" outline="0" axis="axisCol" fieldPosition="1"/>
    </format>
    <format dxfId="3865">
      <pivotArea type="topRight" dataOnly="0" labelOnly="1" outline="0" fieldPosition="0"/>
    </format>
    <format dxfId="3864">
      <pivotArea dataOnly="0" labelOnly="1" fieldPosition="0">
        <references count="2">
          <reference field="4294967294" count="1" selected="0">
            <x v="0"/>
          </reference>
          <reference field="1" count="4">
            <x v="0"/>
            <x v="2"/>
            <x v="4"/>
            <x v="5"/>
          </reference>
        </references>
      </pivotArea>
    </format>
    <format dxfId="3863">
      <pivotArea dataOnly="0" labelOnly="1" fieldPosition="0">
        <references count="2">
          <reference field="4294967294" count="1" selected="0">
            <x v="1"/>
          </reference>
          <reference field="1" count="5">
            <x v="0"/>
            <x v="1"/>
            <x v="2"/>
            <x v="4"/>
            <x v="5"/>
          </reference>
        </references>
      </pivotArea>
    </format>
    <format dxfId="3862">
      <pivotArea dataOnly="0" labelOnly="1" fieldPosition="0">
        <references count="2">
          <reference field="4294967294" count="1" selected="0">
            <x v="0"/>
          </reference>
          <reference field="1" count="4">
            <x v="0"/>
            <x v="2"/>
            <x v="4"/>
            <x v="5"/>
          </reference>
        </references>
      </pivotArea>
    </format>
    <format dxfId="3861">
      <pivotArea dataOnly="0" labelOnly="1" fieldPosition="0">
        <references count="2">
          <reference field="4294967294" count="1" selected="0">
            <x v="1"/>
          </reference>
          <reference field="1" count="5">
            <x v="0"/>
            <x v="1"/>
            <x v="2"/>
            <x v="4"/>
            <x v="5"/>
          </reference>
        </references>
      </pivotArea>
    </format>
    <format dxfId="3860">
      <pivotArea dataOnly="0" labelOnly="1" fieldPosition="0">
        <references count="2">
          <reference field="4294967294" count="1" selected="0">
            <x v="0"/>
          </reference>
          <reference field="1" count="4">
            <x v="0"/>
            <x v="2"/>
            <x v="4"/>
            <x v="5"/>
          </reference>
        </references>
      </pivotArea>
    </format>
    <format dxfId="3859">
      <pivotArea dataOnly="0" labelOnly="1" fieldPosition="0">
        <references count="2">
          <reference field="4294967294" count="1" selected="0">
            <x v="1"/>
          </reference>
          <reference field="1" count="5">
            <x v="0"/>
            <x v="1"/>
            <x v="2"/>
            <x v="4"/>
            <x v="5"/>
          </reference>
        </references>
      </pivotArea>
    </format>
    <format dxfId="3858">
      <pivotArea type="all" dataOnly="0" outline="0" fieldPosition="0"/>
    </format>
    <format dxfId="3857">
      <pivotArea outline="0" collapsedLevelsAreSubtotals="1" fieldPosition="0"/>
    </format>
    <format dxfId="3856">
      <pivotArea field="-2" type="button" dataOnly="0" labelOnly="1" outline="0" axis="axisCol" fieldPosition="0"/>
    </format>
    <format dxfId="3855">
      <pivotArea field="1" type="button" dataOnly="0" labelOnly="1" outline="0" axis="axisCol" fieldPosition="1"/>
    </format>
    <format dxfId="3854">
      <pivotArea type="topRight" dataOnly="0" labelOnly="1" outline="0" fieldPosition="0"/>
    </format>
    <format dxfId="3853">
      <pivotArea dataOnly="0" labelOnly="1" fieldPosition="0">
        <references count="1">
          <reference field="2" count="43">
            <x v="0"/>
            <x v="1"/>
            <x v="2"/>
            <x v="3"/>
            <x v="4"/>
            <x v="5"/>
            <x v="6"/>
            <x v="8"/>
            <x v="9"/>
            <x v="10"/>
            <x v="11"/>
            <x v="13"/>
            <x v="14"/>
            <x v="20"/>
            <x v="22"/>
            <x v="23"/>
            <x v="24"/>
            <x v="26"/>
            <x v="29"/>
            <x v="31"/>
            <x v="32"/>
            <x v="35"/>
            <x v="36"/>
            <x v="38"/>
            <x v="39"/>
            <x v="40"/>
            <x v="41"/>
            <x v="42"/>
            <x v="43"/>
            <x v="44"/>
            <x v="45"/>
            <x v="46"/>
            <x v="47"/>
            <x v="48"/>
            <x v="49"/>
            <x v="50"/>
            <x v="51"/>
            <x v="52"/>
            <x v="53"/>
            <x v="54"/>
            <x v="68"/>
            <x v="70"/>
            <x v="72"/>
          </reference>
        </references>
      </pivotArea>
    </format>
    <format dxfId="3852">
      <pivotArea dataOnly="0" labelOnly="1" outline="0" fieldPosition="0">
        <references count="1">
          <reference field="4294967294" count="2">
            <x v="0"/>
            <x v="1"/>
          </reference>
        </references>
      </pivotArea>
    </format>
    <format dxfId="3851">
      <pivotArea dataOnly="0" labelOnly="1" fieldPosition="0">
        <references count="2">
          <reference field="4294967294" count="1" selected="0">
            <x v="0"/>
          </reference>
          <reference field="1" count="5">
            <x v="0"/>
            <x v="1"/>
            <x v="2"/>
            <x v="4"/>
            <x v="5"/>
          </reference>
        </references>
      </pivotArea>
    </format>
    <format dxfId="3850">
      <pivotArea dataOnly="0" labelOnly="1" fieldPosition="0">
        <references count="2">
          <reference field="4294967294" count="1" selected="0">
            <x v="1"/>
          </reference>
          <reference field="1" count="5">
            <x v="0"/>
            <x v="1"/>
            <x v="2"/>
            <x v="4"/>
            <x v="5"/>
          </reference>
        </references>
      </pivotArea>
    </format>
    <format dxfId="3849">
      <pivotArea outline="0" collapsedLevelsAreSubtotals="1" fieldPosition="0"/>
    </format>
    <format dxfId="3848">
      <pivotArea outline="0" collapsedLevelsAreSubtotals="1" fieldPosition="0"/>
    </format>
    <format dxfId="3847">
      <pivotArea dataOnly="0" labelOnly="1" outline="0" fieldPosition="0">
        <references count="1">
          <reference field="0" count="0"/>
        </references>
      </pivotArea>
    </format>
    <format dxfId="3846">
      <pivotArea field="-2" type="button" dataOnly="0" labelOnly="1" outline="0" axis="axisCol" fieldPosition="0"/>
    </format>
    <format dxfId="3845">
      <pivotArea field="1" type="button" dataOnly="0" labelOnly="1" outline="0" axis="axisCol" fieldPosition="1"/>
    </format>
    <format dxfId="3844">
      <pivotArea type="topRight" dataOnly="0" labelOnly="1" outline="0" fieldPosition="0"/>
    </format>
    <format dxfId="3843">
      <pivotArea dataOnly="0" labelOnly="1" outline="0" fieldPosition="0">
        <references count="1">
          <reference field="4294967294" count="2">
            <x v="0"/>
            <x v="1"/>
          </reference>
        </references>
      </pivotArea>
    </format>
    <format dxfId="3842">
      <pivotArea dataOnly="0" labelOnly="1" fieldPosition="0">
        <references count="2">
          <reference field="4294967294" count="1" selected="0">
            <x v="0"/>
          </reference>
          <reference field="1" count="5">
            <x v="0"/>
            <x v="1"/>
            <x v="2"/>
            <x v="4"/>
            <x v="5"/>
          </reference>
        </references>
      </pivotArea>
    </format>
    <format dxfId="3841">
      <pivotArea dataOnly="0" labelOnly="1" fieldPosition="0">
        <references count="2">
          <reference field="4294967294" count="1" selected="0">
            <x v="1"/>
          </reference>
          <reference field="1" count="5">
            <x v="0"/>
            <x v="1"/>
            <x v="2"/>
            <x v="4"/>
            <x v="5"/>
          </reference>
        </references>
      </pivotArea>
    </format>
    <format dxfId="3840">
      <pivotArea dataOnly="0" labelOnly="1" fieldPosition="0">
        <references count="2">
          <reference field="4294967294" count="1" selected="0">
            <x v="0"/>
          </reference>
          <reference field="1" count="5">
            <x v="0"/>
            <x v="1"/>
            <x v="2"/>
            <x v="4"/>
            <x v="5"/>
          </reference>
        </references>
      </pivotArea>
    </format>
    <format dxfId="3839">
      <pivotArea dataOnly="0" labelOnly="1" fieldPosition="0">
        <references count="2">
          <reference field="4294967294" count="1" selected="0">
            <x v="1"/>
          </reference>
          <reference field="1" count="5">
            <x v="0"/>
            <x v="1"/>
            <x v="2"/>
            <x v="4"/>
            <x v="5"/>
          </reference>
        </references>
      </pivotArea>
    </format>
    <format dxfId="3838">
      <pivotArea type="all" dataOnly="0" outline="0" fieldPosition="0"/>
    </format>
    <format dxfId="3837">
      <pivotArea outline="0" collapsedLevelsAreSubtotals="1" fieldPosition="0"/>
    </format>
    <format dxfId="3836">
      <pivotArea type="origin" dataOnly="0" labelOnly="1" outline="0" fieldPosition="0"/>
    </format>
    <format dxfId="3835">
      <pivotArea field="-2" type="button" dataOnly="0" labelOnly="1" outline="0" axis="axisCol" fieldPosition="0"/>
    </format>
    <format dxfId="3834">
      <pivotArea field="1" type="button" dataOnly="0" labelOnly="1" outline="0" axis="axisCol" fieldPosition="1"/>
    </format>
    <format dxfId="3833">
      <pivotArea type="topRight" dataOnly="0" labelOnly="1" outline="0" fieldPosition="0"/>
    </format>
    <format dxfId="3832">
      <pivotArea field="2" type="button" dataOnly="0" labelOnly="1" outline="0" axis="axisRow" fieldPosition="0"/>
    </format>
    <format dxfId="3831">
      <pivotArea dataOnly="0" labelOnly="1" fieldPosition="0">
        <references count="1">
          <reference field="2" count="42">
            <x v="0"/>
            <x v="1"/>
            <x v="2"/>
            <x v="3"/>
            <x v="4"/>
            <x v="5"/>
            <x v="6"/>
            <x v="8"/>
            <x v="9"/>
            <x v="10"/>
            <x v="11"/>
            <x v="13"/>
            <x v="14"/>
            <x v="22"/>
            <x v="23"/>
            <x v="24"/>
            <x v="27"/>
            <x v="30"/>
            <x v="31"/>
            <x v="36"/>
            <x v="38"/>
            <x v="39"/>
            <x v="40"/>
            <x v="41"/>
            <x v="42"/>
            <x v="43"/>
            <x v="44"/>
            <x v="45"/>
            <x v="46"/>
            <x v="47"/>
            <x v="48"/>
            <x v="49"/>
            <x v="50"/>
            <x v="51"/>
            <x v="52"/>
            <x v="53"/>
            <x v="54"/>
            <x v="76"/>
            <x v="77"/>
            <x v="78"/>
            <x v="79"/>
            <x v="80"/>
          </reference>
        </references>
      </pivotArea>
    </format>
    <format dxfId="3830">
      <pivotArea dataOnly="0" labelOnly="1" outline="0" fieldPosition="0">
        <references count="1">
          <reference field="4294967294" count="2">
            <x v="0"/>
            <x v="1"/>
          </reference>
        </references>
      </pivotArea>
    </format>
    <format dxfId="3829">
      <pivotArea dataOnly="0" labelOnly="1" fieldPosition="0">
        <references count="2">
          <reference field="4294967294" count="1" selected="0">
            <x v="0"/>
          </reference>
          <reference field="1" count="5">
            <x v="0"/>
            <x v="1"/>
            <x v="2"/>
            <x v="4"/>
            <x v="5"/>
          </reference>
        </references>
      </pivotArea>
    </format>
    <format dxfId="3828">
      <pivotArea dataOnly="0" labelOnly="1" fieldPosition="0">
        <references count="2">
          <reference field="4294967294" count="1" selected="0">
            <x v="1"/>
          </reference>
          <reference field="1" count="5">
            <x v="0"/>
            <x v="1"/>
            <x v="2"/>
            <x v="4"/>
            <x v="5"/>
          </reference>
        </references>
      </pivotArea>
    </format>
  </formats>
  <conditionalFormats count="8">
    <conditionalFormat scope="data" priority="1">
      <pivotAreas count="1">
        <pivotArea outline="0" fieldPosition="0">
          <references count="1">
            <reference field="4294967294" count="1" selected="0">
              <x v="1"/>
            </reference>
          </references>
        </pivotArea>
      </pivotAreas>
    </conditionalFormat>
    <conditionalFormat scope="data" priority="2">
      <pivotAreas count="1">
        <pivotArea outline="0" fieldPosition="0">
          <references count="1">
            <reference field="4294967294" count="1" selected="0">
              <x v="1"/>
            </reference>
          </references>
        </pivotArea>
      </pivotAreas>
    </conditionalFormat>
    <conditionalFormat scope="data" priority="3">
      <pivotAreas count="1">
        <pivotArea outline="0" fieldPosition="0">
          <references count="1">
            <reference field="4294967294" count="1" selected="0">
              <x v="1"/>
            </reference>
          </references>
        </pivotArea>
      </pivotAreas>
    </conditionalFormat>
    <conditionalFormat scope="data" priority="4">
      <pivotAreas count="1">
        <pivotArea outline="0" fieldPosition="0">
          <references count="1">
            <reference field="4294967294" count="1" selected="0">
              <x v="1"/>
            </reference>
          </references>
        </pivotArea>
      </pivotAreas>
    </conditionalFormat>
    <conditionalFormat scope="data" priority="5">
      <pivotAreas count="1">
        <pivotArea outline="0" fieldPosition="0">
          <references count="1">
            <reference field="4294967294" count="1" selected="0">
              <x v="1"/>
            </reference>
          </references>
        </pivotArea>
      </pivotAreas>
    </conditionalFormat>
    <conditionalFormat scope="data" priority="6">
      <pivotAreas count="1">
        <pivotArea outline="0" fieldPosition="0">
          <references count="1">
            <reference field="4294967294" count="1" selected="0">
              <x v="1"/>
            </reference>
          </references>
        </pivotArea>
      </pivotAreas>
    </conditionalFormat>
    <conditionalFormat scope="data" priority="7">
      <pivotAreas count="1">
        <pivotArea outline="0" fieldPosition="0">
          <references count="1">
            <reference field="4294967294" count="1" selected="0">
              <x v="1"/>
            </reference>
          </references>
        </pivotArea>
      </pivotAreas>
    </conditionalFormat>
    <conditionalFormat scope="data" priority="8">
      <pivotAreas count="1">
        <pivotArea outline="0" fieldPosition="0">
          <references count="1">
            <reference field="4294967294" count="1" selected="0">
              <x v="0"/>
            </reference>
          </references>
        </pivotArea>
      </pivotAreas>
    </conditionalFormat>
  </conditionalFormats>
  <pivotTableStyleInfo name="PivotStyleLight16" showRowHeaders="1" showColHeaders="1" showRowStripes="0" showColStripes="0" showLastColumn="1"/>
  <filters count="1">
    <filter fld="2" type="captionNotBeginsWith" evalOrder="-1" id="2" stringValue1="C#">
      <autoFilter ref="A1">
        <filterColumn colId="0">
          <customFilters>
            <customFilter operator="notEqual" val="C#*"/>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delID" xr10:uid="{5B2250F8-FEA7-43ED-BF27-A87965164EBD}" sourceName="ModelID">
  <pivotTables>
    <pivotTable tabId="18" name="PivotTable1"/>
  </pivotTables>
  <data>
    <tabular pivotCacheId="1459259748">
      <items count="21">
        <i x="1" s="1"/>
        <i x="4" s="1"/>
        <i x="5" s="1"/>
        <i x="2" s="1"/>
        <i x="7" s="1"/>
        <i x="8" s="1"/>
        <i x="6" s="1"/>
        <i x="3" s="1"/>
        <i x="0"/>
        <i x="16" nd="1"/>
        <i x="18" nd="1"/>
        <i x="19" nd="1"/>
        <i x="13" nd="1"/>
        <i x="11" nd="1"/>
        <i x="17" nd="1"/>
        <i x="10" nd="1"/>
        <i x="14" nd="1"/>
        <i x="12" nd="1"/>
        <i x="15" nd="1"/>
        <i x="20" nd="1"/>
        <i x="9"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delID1" xr10:uid="{4F0EE71E-B13F-49E5-AA26-0E79BE2AA692}" sourceName="ModelID">
  <pivotTables>
    <pivotTable tabId="19" name="PivotTable1"/>
  </pivotTables>
  <data>
    <tabular pivotCacheId="1459259748" showMissing="0">
      <items count="21">
        <i x="1"/>
        <i x="4"/>
        <i x="5"/>
        <i x="2"/>
        <i x="7"/>
        <i x="8"/>
        <i x="6" s="1"/>
        <i x="3"/>
        <i x="0"/>
        <i x="9" nd="1"/>
        <i x="16" nd="1"/>
        <i x="18" nd="1"/>
        <i x="19" nd="1"/>
        <i x="13" nd="1"/>
        <i x="11" nd="1"/>
        <i x="17" nd="1"/>
        <i x="10" nd="1"/>
        <i x="14" nd="1"/>
        <i x="12" nd="1"/>
        <i x="15" nd="1"/>
        <i x="20"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delID11" xr10:uid="{66DF4749-83DE-4707-B808-FA099DE665C7}" sourceName="ModelID">
  <pivotTables>
    <pivotTable tabId="24" name="PivotTable1"/>
  </pivotTables>
  <data>
    <tabular pivotCacheId="1459259748" showMissing="0">
      <items count="21">
        <i x="1"/>
        <i x="4"/>
        <i x="5"/>
        <i x="2" s="1"/>
        <i x="7"/>
        <i x="8"/>
        <i x="6"/>
        <i x="3"/>
        <i x="0"/>
        <i x="9" nd="1"/>
        <i x="16" nd="1"/>
        <i x="18" nd="1"/>
        <i x="19" nd="1"/>
        <i x="13" nd="1"/>
        <i x="11" nd="1"/>
        <i x="17" nd="1"/>
        <i x="10" nd="1"/>
        <i x="14" nd="1"/>
        <i x="12" nd="1"/>
        <i x="15" nd="1"/>
        <i x="20"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delID12" xr10:uid="{CE872840-620C-4232-9391-7A9D233C7910}" sourceName="ModelID">
  <pivotTables>
    <pivotTable tabId="25" name="PivotTable1"/>
  </pivotTables>
  <data>
    <tabular pivotCacheId="1459259748" showMissing="0">
      <items count="21">
        <i x="1" s="1"/>
        <i x="4"/>
        <i x="5"/>
        <i x="2"/>
        <i x="7"/>
        <i x="8"/>
        <i x="6"/>
        <i x="3"/>
        <i x="0"/>
        <i x="9" nd="1"/>
        <i x="16" nd="1"/>
        <i x="18" nd="1"/>
        <i x="19" nd="1"/>
        <i x="13" nd="1"/>
        <i x="11" nd="1"/>
        <i x="17" nd="1"/>
        <i x="10" nd="1"/>
        <i x="14" nd="1"/>
        <i x="12" nd="1"/>
        <i x="15" nd="1"/>
        <i x="20"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delID13" xr10:uid="{88768FBF-4A91-4D46-BDEB-E48DB411F206}" sourceName="ModelID">
  <pivotTables>
    <pivotTable tabId="26" name="PivotTable1"/>
  </pivotTables>
  <data>
    <tabular pivotCacheId="1459259748" showMissing="0">
      <items count="21">
        <i x="1"/>
        <i x="4"/>
        <i x="5"/>
        <i x="2"/>
        <i x="7"/>
        <i x="8"/>
        <i x="6"/>
        <i x="3" s="1"/>
        <i x="0"/>
        <i x="9" nd="1"/>
        <i x="16" nd="1"/>
        <i x="18" nd="1"/>
        <i x="19" nd="1"/>
        <i x="13" nd="1"/>
        <i x="11" nd="1"/>
        <i x="17" nd="1"/>
        <i x="10" nd="1"/>
        <i x="14" nd="1"/>
        <i x="12" nd="1"/>
        <i x="15" nd="1"/>
        <i x="20" nd="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delID14" xr10:uid="{36645C81-345F-455A-B53B-DC13B18F7E10}" sourceName="ModelID">
  <pivotTables>
    <pivotTable tabId="27" name="PivotTable1"/>
  </pivotTables>
  <data>
    <tabular pivotCacheId="1459259748" showMissing="0">
      <items count="21">
        <i x="1"/>
        <i x="4"/>
        <i x="5"/>
        <i x="2"/>
        <i x="7"/>
        <i x="8"/>
        <i x="6"/>
        <i x="3"/>
        <i x="0" s="1"/>
        <i x="9" nd="1"/>
        <i x="16" nd="1"/>
        <i x="18" nd="1"/>
        <i x="19" nd="1"/>
        <i x="13" nd="1"/>
        <i x="11" nd="1"/>
        <i x="17" nd="1"/>
        <i x="10" nd="1"/>
        <i x="14" nd="1"/>
        <i x="12" nd="1"/>
        <i x="15" nd="1"/>
        <i x="20"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delID" xr10:uid="{C00D2C7B-ACDB-4B70-B357-A97B2308D41F}" cache="Slicer_ModelID" caption="ModelID"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delID 1" xr10:uid="{C4687C0A-188B-4B31-AE20-BA9473E43D9F}" cache="Slicer_ModelID1" caption="ModelID"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delID 3" xr10:uid="{9436C607-A0B2-4230-B4DA-B6FA86B5418D}" cache="Slicer_ModelID12" caption="ModelID"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delID 2" xr10:uid="{425621DC-8291-48A7-B067-6185FFEDB5FC}" cache="Slicer_ModelID11" caption="ModelID" rowHeight="24130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delID 4" xr10:uid="{42028992-284C-4220-BBD9-659F1946560D}" cache="Slicer_ModelID13" caption="ModelID" rowHeight="241300"/>
</slicers>
</file>

<file path=xl/slicers/slicer6.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delID 5" xr10:uid="{67FEF6C9-492E-43C4-8FCB-B345B7E8F83A}" cache="Slicer_ModelID14" caption="ModelID"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8.bin"/><Relationship Id="rId1" Type="http://schemas.openxmlformats.org/officeDocument/2006/relationships/pivotTable" Target="../pivotTables/pivotTable8.xml"/><Relationship Id="rId4" Type="http://schemas.microsoft.com/office/2007/relationships/slicer" Target="../slicers/slicer6.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3.bin"/><Relationship Id="rId1" Type="http://schemas.openxmlformats.org/officeDocument/2006/relationships/pivotTable" Target="../pivotTables/pivotTable3.xml"/><Relationship Id="rId4" Type="http://schemas.microsoft.com/office/2007/relationships/slicer" Target="../slicers/slicer1.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4.bin"/><Relationship Id="rId1" Type="http://schemas.openxmlformats.org/officeDocument/2006/relationships/pivotTable" Target="../pivotTables/pivotTable4.xml"/><Relationship Id="rId4" Type="http://schemas.microsoft.com/office/2007/relationships/slicer" Target="../slicers/slicer2.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5.bin"/><Relationship Id="rId1" Type="http://schemas.openxmlformats.org/officeDocument/2006/relationships/pivotTable" Target="../pivotTables/pivotTable5.xml"/><Relationship Id="rId4" Type="http://schemas.microsoft.com/office/2007/relationships/slicer" Target="../slicers/slicer3.xm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6.bin"/><Relationship Id="rId1" Type="http://schemas.openxmlformats.org/officeDocument/2006/relationships/pivotTable" Target="../pivotTables/pivotTable6.xml"/><Relationship Id="rId4" Type="http://schemas.microsoft.com/office/2007/relationships/slicer" Target="../slicers/slicer4.xml"/></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7.bin"/><Relationship Id="rId1" Type="http://schemas.openxmlformats.org/officeDocument/2006/relationships/pivotTable" Target="../pivotTables/pivotTable7.xml"/><Relationship Id="rId4" Type="http://schemas.microsoft.com/office/2007/relationships/slicer" Target="../slicers/slicer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EBCDBF-5EC9-4561-9001-88B87014EECC}">
  <dimension ref="A1:Y181"/>
  <sheetViews>
    <sheetView workbookViewId="0">
      <pane ySplit="1" topLeftCell="A2" activePane="bottomLeft" state="frozen"/>
      <selection pane="bottomLeft" activeCell="H34" sqref="H34"/>
    </sheetView>
  </sheetViews>
  <sheetFormatPr defaultRowHeight="15" x14ac:dyDescent="0.25"/>
  <cols>
    <col min="1" max="1" width="10" bestFit="1" customWidth="1"/>
    <col min="2" max="2" width="10.140625" bestFit="1" customWidth="1"/>
    <col min="3" max="3" width="11" bestFit="1" customWidth="1"/>
    <col min="5" max="5" width="10.42578125" bestFit="1" customWidth="1"/>
    <col min="6" max="6" width="10.28515625" style="1" bestFit="1" customWidth="1"/>
    <col min="11" max="12" width="14.7109375" bestFit="1" customWidth="1"/>
    <col min="13" max="13" width="16.28515625" bestFit="1" customWidth="1"/>
    <col min="14" max="14" width="10" bestFit="1" customWidth="1"/>
    <col min="15" max="15" width="7.5703125" bestFit="1" customWidth="1"/>
    <col min="16" max="16" width="7" bestFit="1" customWidth="1"/>
    <col min="17" max="17" width="7.5703125" bestFit="1" customWidth="1"/>
    <col min="18" max="18" width="11.28515625" bestFit="1" customWidth="1"/>
    <col min="19" max="19" width="14.7109375" hidden="1" customWidth="1"/>
    <col min="20" max="20" width="15.42578125" bestFit="1" customWidth="1"/>
    <col min="21" max="21" width="16.28515625" bestFit="1" customWidth="1"/>
    <col min="22" max="22" width="10" bestFit="1" customWidth="1"/>
    <col min="23" max="23" width="7.5703125" bestFit="1" customWidth="1"/>
    <col min="24" max="24" width="7.7109375" bestFit="1" customWidth="1"/>
    <col min="25" max="25" width="7.5703125" bestFit="1" customWidth="1"/>
    <col min="26" max="26" width="11.28515625" bestFit="1" customWidth="1"/>
  </cols>
  <sheetData>
    <row r="1" spans="1:25" x14ac:dyDescent="0.25">
      <c r="A1" t="s">
        <v>52</v>
      </c>
      <c r="B1" t="s">
        <v>51</v>
      </c>
      <c r="C1" t="s">
        <v>4</v>
      </c>
      <c r="D1" t="s">
        <v>5</v>
      </c>
      <c r="E1" t="s">
        <v>16</v>
      </c>
      <c r="F1" s="1" t="s">
        <v>17</v>
      </c>
    </row>
    <row r="2" spans="1:25" x14ac:dyDescent="0.25">
      <c r="A2" t="s">
        <v>58</v>
      </c>
      <c r="B2" t="s">
        <v>48</v>
      </c>
      <c r="C2">
        <v>0.56100000000000005</v>
      </c>
      <c r="D2">
        <v>0.22500000000000001</v>
      </c>
      <c r="E2">
        <v>2.488</v>
      </c>
      <c r="F2" s="1">
        <v>1.2999999999999999E-2</v>
      </c>
      <c r="G2" t="s">
        <v>58</v>
      </c>
      <c r="L2" s="2" t="s">
        <v>55</v>
      </c>
      <c r="M2" s="2" t="s">
        <v>54</v>
      </c>
      <c r="T2" s="2" t="s">
        <v>56</v>
      </c>
      <c r="U2" s="2" t="s">
        <v>54</v>
      </c>
    </row>
    <row r="3" spans="1:25" x14ac:dyDescent="0.25">
      <c r="A3" t="s">
        <v>58</v>
      </c>
      <c r="B3" t="s">
        <v>49</v>
      </c>
      <c r="C3">
        <v>0.27400000000000002</v>
      </c>
      <c r="D3">
        <v>0.21299999999999999</v>
      </c>
      <c r="E3">
        <v>1.2849999999999999</v>
      </c>
      <c r="F3" s="1">
        <v>0.19900000000000001</v>
      </c>
      <c r="G3" t="s">
        <v>58</v>
      </c>
      <c r="L3" s="2" t="s">
        <v>53</v>
      </c>
      <c r="M3" t="s">
        <v>58</v>
      </c>
      <c r="N3" t="s">
        <v>62</v>
      </c>
      <c r="O3" t="s">
        <v>59</v>
      </c>
      <c r="P3" t="s">
        <v>60</v>
      </c>
      <c r="Q3" t="s">
        <v>61</v>
      </c>
      <c r="T3" s="2" t="s">
        <v>53</v>
      </c>
      <c r="U3" t="s">
        <v>58</v>
      </c>
      <c r="V3" t="s">
        <v>62</v>
      </c>
      <c r="W3" t="s">
        <v>59</v>
      </c>
      <c r="X3" t="s">
        <v>60</v>
      </c>
      <c r="Y3" t="s">
        <v>61</v>
      </c>
    </row>
    <row r="4" spans="1:25" x14ac:dyDescent="0.25">
      <c r="A4" t="s">
        <v>58</v>
      </c>
      <c r="B4" t="s">
        <v>34</v>
      </c>
      <c r="C4">
        <v>-4.4089999999999998</v>
      </c>
      <c r="D4">
        <v>1.258</v>
      </c>
      <c r="E4">
        <v>-3.504</v>
      </c>
      <c r="F4" s="1">
        <v>0</v>
      </c>
      <c r="G4" t="s">
        <v>58</v>
      </c>
      <c r="L4" s="3" t="s">
        <v>48</v>
      </c>
      <c r="M4" s="1">
        <v>1.2999999999999999E-2</v>
      </c>
      <c r="N4" s="1">
        <v>0.01</v>
      </c>
      <c r="O4" s="1">
        <v>0</v>
      </c>
      <c r="P4" s="1">
        <v>0</v>
      </c>
      <c r="Q4" s="1">
        <v>0</v>
      </c>
      <c r="T4" s="3" t="s">
        <v>48</v>
      </c>
      <c r="U4" s="6">
        <v>0.56100000000000005</v>
      </c>
      <c r="V4" s="6">
        <v>0.627</v>
      </c>
      <c r="W4" s="6">
        <v>1.641</v>
      </c>
      <c r="X4" s="6">
        <v>0.73399999999999999</v>
      </c>
      <c r="Y4" s="6">
        <v>0.94499999999999995</v>
      </c>
    </row>
    <row r="5" spans="1:25" x14ac:dyDescent="0.25">
      <c r="A5" t="s">
        <v>58</v>
      </c>
      <c r="B5" t="s">
        <v>6</v>
      </c>
      <c r="C5">
        <v>-0.72099999999999997</v>
      </c>
      <c r="D5">
        <v>0.214</v>
      </c>
      <c r="E5">
        <v>-3.363</v>
      </c>
      <c r="F5" s="1">
        <v>1E-3</v>
      </c>
      <c r="G5" t="s">
        <v>58</v>
      </c>
      <c r="L5" s="3" t="s">
        <v>49</v>
      </c>
      <c r="M5" s="1">
        <v>0.19900000000000001</v>
      </c>
      <c r="N5" s="1">
        <v>0.28699999999999998</v>
      </c>
      <c r="O5" s="1">
        <v>0</v>
      </c>
      <c r="P5" s="1">
        <v>4.8000000000000001E-2</v>
      </c>
      <c r="Q5" s="1">
        <v>0</v>
      </c>
      <c r="T5" s="3" t="s">
        <v>49</v>
      </c>
      <c r="U5" s="5">
        <v>0.27400000000000002</v>
      </c>
      <c r="V5" s="5">
        <v>0.20499999999999999</v>
      </c>
      <c r="W5" s="6">
        <v>0.96399999999999997</v>
      </c>
      <c r="X5" s="6">
        <v>0.35399999999999998</v>
      </c>
      <c r="Y5" s="6">
        <v>0.59</v>
      </c>
    </row>
    <row r="6" spans="1:25" x14ac:dyDescent="0.25">
      <c r="A6" t="s">
        <v>58</v>
      </c>
      <c r="B6" t="s">
        <v>7</v>
      </c>
      <c r="C6">
        <v>0.14799999999999999</v>
      </c>
      <c r="D6">
        <v>0.17499999999999999</v>
      </c>
      <c r="E6">
        <v>0.84899999999999998</v>
      </c>
      <c r="F6" s="1">
        <v>0.39600000000000002</v>
      </c>
      <c r="G6" t="s">
        <v>58</v>
      </c>
      <c r="L6" s="3" t="s">
        <v>34</v>
      </c>
      <c r="M6" s="1">
        <v>0</v>
      </c>
      <c r="N6" s="1">
        <v>3.5000000000000003E-2</v>
      </c>
      <c r="O6" s="1">
        <v>0</v>
      </c>
      <c r="P6" s="1">
        <v>0</v>
      </c>
      <c r="Q6" s="1">
        <v>0</v>
      </c>
      <c r="T6" s="3" t="s">
        <v>34</v>
      </c>
      <c r="U6" s="6">
        <v>-4.4089999999999998</v>
      </c>
      <c r="V6" s="6">
        <v>-0.34799999999999998</v>
      </c>
      <c r="W6" s="6">
        <v>-0.95699999999999996</v>
      </c>
      <c r="X6" s="6">
        <v>-1.679</v>
      </c>
      <c r="Y6" s="6">
        <v>0.34499999999999997</v>
      </c>
    </row>
    <row r="7" spans="1:25" x14ac:dyDescent="0.25">
      <c r="A7" t="s">
        <v>58</v>
      </c>
      <c r="B7" t="s">
        <v>8</v>
      </c>
      <c r="C7">
        <v>-0.377</v>
      </c>
      <c r="D7">
        <v>0.495</v>
      </c>
      <c r="E7">
        <v>-0.76100000000000001</v>
      </c>
      <c r="F7" s="1">
        <v>0.44700000000000001</v>
      </c>
      <c r="G7" t="s">
        <v>58</v>
      </c>
      <c r="L7" s="3" t="s">
        <v>6</v>
      </c>
      <c r="M7" s="1">
        <v>1E-3</v>
      </c>
      <c r="N7" s="1">
        <v>0.253</v>
      </c>
      <c r="O7" s="1">
        <v>1E-3</v>
      </c>
      <c r="P7" s="1">
        <v>0.159</v>
      </c>
      <c r="Q7" s="1">
        <v>0</v>
      </c>
      <c r="T7" s="3" t="s">
        <v>6</v>
      </c>
      <c r="U7" s="5">
        <v>-0.72099999999999997</v>
      </c>
      <c r="V7" s="5">
        <v>-0.23899999999999999</v>
      </c>
      <c r="W7" s="5">
        <v>-0.55100000000000005</v>
      </c>
      <c r="X7" s="5">
        <v>0.255</v>
      </c>
      <c r="Y7" s="5">
        <v>0.5</v>
      </c>
    </row>
    <row r="8" spans="1:25" x14ac:dyDescent="0.25">
      <c r="A8" t="s">
        <v>58</v>
      </c>
      <c r="B8" t="s">
        <v>47</v>
      </c>
      <c r="C8">
        <v>-3.8149999999999999</v>
      </c>
      <c r="D8">
        <v>3.5579999999999998</v>
      </c>
      <c r="E8">
        <v>-1.0720000000000001</v>
      </c>
      <c r="F8" s="1">
        <v>0.28399999999999997</v>
      </c>
      <c r="G8" t="s">
        <v>58</v>
      </c>
      <c r="L8" s="3" t="s">
        <v>7</v>
      </c>
      <c r="M8" s="1">
        <v>0.39600000000000002</v>
      </c>
      <c r="N8" s="1">
        <v>0</v>
      </c>
      <c r="O8" s="1">
        <v>0</v>
      </c>
      <c r="P8" s="1">
        <v>0.99299999999999999</v>
      </c>
      <c r="Q8" s="1">
        <v>0</v>
      </c>
      <c r="T8" s="3" t="s">
        <v>7</v>
      </c>
      <c r="U8" s="5">
        <v>0.14799999999999999</v>
      </c>
      <c r="V8" s="5">
        <v>-0.98699999999999999</v>
      </c>
      <c r="W8" s="5">
        <v>-1.0840000000000001</v>
      </c>
      <c r="X8" s="5">
        <v>-2E-3</v>
      </c>
      <c r="Y8" s="5">
        <v>-0.61899999999999999</v>
      </c>
    </row>
    <row r="9" spans="1:25" x14ac:dyDescent="0.25">
      <c r="A9" t="s">
        <v>58</v>
      </c>
      <c r="B9" t="s">
        <v>39</v>
      </c>
      <c r="C9">
        <v>-2E-3</v>
      </c>
      <c r="D9">
        <v>0.113</v>
      </c>
      <c r="E9">
        <v>-2.1999999999999999E-2</v>
      </c>
      <c r="F9" s="1">
        <v>0.98299999999999998</v>
      </c>
      <c r="G9" t="s">
        <v>58</v>
      </c>
      <c r="L9" s="3" t="s">
        <v>8</v>
      </c>
      <c r="M9" s="1">
        <v>0.44700000000000001</v>
      </c>
      <c r="N9" s="1">
        <v>0.32500000000000001</v>
      </c>
      <c r="O9" s="1">
        <v>0.104</v>
      </c>
      <c r="P9" s="1">
        <v>5.3999999999999999E-2</v>
      </c>
      <c r="Q9" s="1">
        <v>0.58299999999999996</v>
      </c>
      <c r="T9" s="3" t="s">
        <v>8</v>
      </c>
      <c r="U9" s="5">
        <v>-0.377</v>
      </c>
      <c r="V9" s="5">
        <v>-0.72499999999999998</v>
      </c>
      <c r="W9" s="5">
        <v>-0.752</v>
      </c>
      <c r="X9" s="5">
        <v>0.86099999999999999</v>
      </c>
      <c r="Y9" s="5">
        <v>-0.25900000000000001</v>
      </c>
    </row>
    <row r="10" spans="1:25" x14ac:dyDescent="0.25">
      <c r="A10" t="s">
        <v>58</v>
      </c>
      <c r="B10" t="s">
        <v>42</v>
      </c>
      <c r="C10">
        <v>0.65100000000000002</v>
      </c>
      <c r="D10">
        <v>0.182</v>
      </c>
      <c r="E10">
        <v>3.573</v>
      </c>
      <c r="F10" s="1">
        <v>0</v>
      </c>
      <c r="G10" t="s">
        <v>58</v>
      </c>
      <c r="K10" t="s">
        <v>65</v>
      </c>
      <c r="L10" s="3" t="s">
        <v>47</v>
      </c>
      <c r="M10" s="1">
        <v>0.28399999999999997</v>
      </c>
      <c r="N10" s="1">
        <v>1.2999999999999999E-2</v>
      </c>
      <c r="O10" s="1">
        <v>0</v>
      </c>
      <c r="P10" s="1">
        <v>0</v>
      </c>
      <c r="Q10" s="1">
        <v>0</v>
      </c>
      <c r="T10" s="3" t="s">
        <v>47</v>
      </c>
      <c r="U10" s="5">
        <v>-3.8149999999999999</v>
      </c>
      <c r="V10" s="5">
        <v>-11.221</v>
      </c>
      <c r="W10" s="5">
        <v>24.106999999999999</v>
      </c>
      <c r="X10" s="5">
        <v>-33.204999999999998</v>
      </c>
      <c r="Y10" s="5">
        <v>27.652999999999999</v>
      </c>
    </row>
    <row r="11" spans="1:25" x14ac:dyDescent="0.25">
      <c r="A11" t="s">
        <v>58</v>
      </c>
      <c r="B11" t="s">
        <v>46</v>
      </c>
      <c r="C11">
        <v>-3.1739999999999999</v>
      </c>
      <c r="D11">
        <v>0.44800000000000001</v>
      </c>
      <c r="E11">
        <v>-7.0919999999999996</v>
      </c>
      <c r="F11" s="1">
        <v>0</v>
      </c>
      <c r="G11" t="s">
        <v>58</v>
      </c>
      <c r="L11" s="3" t="s">
        <v>39</v>
      </c>
      <c r="M11" s="1">
        <v>0.98299999999999998</v>
      </c>
      <c r="N11" s="1">
        <v>0</v>
      </c>
      <c r="O11" s="1">
        <v>0.17699999999999999</v>
      </c>
      <c r="P11" s="1">
        <v>0.32100000000000001</v>
      </c>
      <c r="Q11" s="1">
        <v>0.30499999999999999</v>
      </c>
      <c r="T11" s="3" t="s">
        <v>39</v>
      </c>
      <c r="U11" s="5">
        <v>-2E-3</v>
      </c>
      <c r="V11" s="5">
        <v>1.0780000000000001</v>
      </c>
      <c r="W11" s="5">
        <v>0.13800000000000001</v>
      </c>
      <c r="X11" s="5">
        <v>-0.104</v>
      </c>
      <c r="Y11" s="5">
        <v>-8.1000000000000003E-2</v>
      </c>
    </row>
    <row r="12" spans="1:25" x14ac:dyDescent="0.25">
      <c r="A12" t="s">
        <v>58</v>
      </c>
      <c r="B12" t="s">
        <v>43</v>
      </c>
      <c r="C12">
        <v>-0.182</v>
      </c>
      <c r="D12">
        <v>0.3</v>
      </c>
      <c r="E12">
        <v>-0.60699999999999998</v>
      </c>
      <c r="F12" s="1">
        <v>0.54400000000000004</v>
      </c>
      <c r="G12" t="s">
        <v>58</v>
      </c>
      <c r="L12" s="3" t="s">
        <v>42</v>
      </c>
      <c r="M12" s="1">
        <v>0</v>
      </c>
      <c r="N12" s="1">
        <v>4.0000000000000001E-3</v>
      </c>
      <c r="O12" s="1">
        <v>1.6E-2</v>
      </c>
      <c r="P12" s="1">
        <v>5.0000000000000001E-3</v>
      </c>
      <c r="Q12" s="1">
        <v>1E-3</v>
      </c>
      <c r="T12" s="3" t="s">
        <v>42</v>
      </c>
      <c r="U12" s="5">
        <v>0.65100000000000002</v>
      </c>
      <c r="V12" s="5">
        <v>-0.67800000000000005</v>
      </c>
      <c r="W12" s="5">
        <v>-0.46400000000000002</v>
      </c>
      <c r="X12" s="5">
        <v>0.435</v>
      </c>
      <c r="Y12" s="5">
        <v>-0.46800000000000003</v>
      </c>
    </row>
    <row r="13" spans="1:25" x14ac:dyDescent="0.25">
      <c r="A13" t="s">
        <v>58</v>
      </c>
      <c r="B13" t="s">
        <v>44</v>
      </c>
      <c r="C13">
        <v>4.0000000000000001E-3</v>
      </c>
      <c r="D13">
        <v>0.27700000000000002</v>
      </c>
      <c r="E13">
        <v>1.4999999999999999E-2</v>
      </c>
      <c r="F13" s="1">
        <v>0.98799999999999999</v>
      </c>
      <c r="G13" t="s">
        <v>58</v>
      </c>
      <c r="L13" s="3" t="s">
        <v>46</v>
      </c>
      <c r="M13" s="1">
        <v>0</v>
      </c>
      <c r="N13" s="1">
        <v>0</v>
      </c>
      <c r="O13" s="1">
        <v>1E-3</v>
      </c>
      <c r="P13" s="1">
        <v>0</v>
      </c>
      <c r="Q13" s="1">
        <v>0.97599999999999998</v>
      </c>
      <c r="T13" s="3" t="s">
        <v>46</v>
      </c>
      <c r="U13" s="5">
        <v>-3.1739999999999999</v>
      </c>
      <c r="V13" s="5">
        <v>-3.6160000000000001</v>
      </c>
      <c r="W13" s="5">
        <v>-1.625</v>
      </c>
      <c r="X13" s="5">
        <v>-2.62</v>
      </c>
      <c r="Y13" s="5">
        <v>-2.1999999999999999E-2</v>
      </c>
    </row>
    <row r="14" spans="1:25" x14ac:dyDescent="0.25">
      <c r="A14" t="s">
        <v>58</v>
      </c>
      <c r="B14" t="s">
        <v>45</v>
      </c>
      <c r="C14">
        <v>0.84799999999999998</v>
      </c>
      <c r="D14">
        <v>0.6</v>
      </c>
      <c r="E14">
        <v>1.413</v>
      </c>
      <c r="F14" s="1">
        <v>0.158</v>
      </c>
      <c r="G14" t="s">
        <v>58</v>
      </c>
      <c r="L14" s="3" t="s">
        <v>43</v>
      </c>
      <c r="M14" s="1">
        <v>0.54400000000000004</v>
      </c>
      <c r="N14" s="1">
        <v>1.7999999999999999E-2</v>
      </c>
      <c r="O14" s="1">
        <v>0</v>
      </c>
      <c r="P14" s="1">
        <v>0.58199999999999996</v>
      </c>
      <c r="Q14" s="1">
        <v>0</v>
      </c>
      <c r="T14" s="3" t="s">
        <v>43</v>
      </c>
      <c r="U14" s="5">
        <v>-0.182</v>
      </c>
      <c r="V14" s="5">
        <v>0.63300000000000001</v>
      </c>
      <c r="W14" s="5">
        <v>0.86699999999999999</v>
      </c>
      <c r="X14" s="5">
        <v>0.127</v>
      </c>
      <c r="Y14" s="5">
        <v>1.123</v>
      </c>
    </row>
    <row r="15" spans="1:25" x14ac:dyDescent="0.25">
      <c r="A15" t="s">
        <v>58</v>
      </c>
      <c r="B15" t="s">
        <v>36</v>
      </c>
      <c r="C15">
        <v>0.36699999999999999</v>
      </c>
      <c r="D15">
        <v>0.23</v>
      </c>
      <c r="E15">
        <v>1.5920000000000001</v>
      </c>
      <c r="F15" s="1">
        <v>0.111</v>
      </c>
      <c r="G15" t="s">
        <v>58</v>
      </c>
      <c r="L15" s="3" t="s">
        <v>44</v>
      </c>
      <c r="M15" s="1">
        <v>0.98799999999999999</v>
      </c>
      <c r="N15" s="1">
        <v>0.64700000000000002</v>
      </c>
      <c r="O15" s="1">
        <v>0</v>
      </c>
      <c r="P15" s="1">
        <v>0.54300000000000004</v>
      </c>
      <c r="Q15" s="1">
        <v>0</v>
      </c>
      <c r="T15" s="3" t="s">
        <v>44</v>
      </c>
      <c r="U15" s="5">
        <v>4.0000000000000001E-3</v>
      </c>
      <c r="V15" s="5">
        <v>0.13800000000000001</v>
      </c>
      <c r="W15" s="5">
        <v>0.77700000000000002</v>
      </c>
      <c r="X15" s="5">
        <v>0.15</v>
      </c>
      <c r="Y15" s="5">
        <v>1.375</v>
      </c>
    </row>
    <row r="16" spans="1:25" x14ac:dyDescent="0.25">
      <c r="A16" t="s">
        <v>58</v>
      </c>
      <c r="B16" t="s">
        <v>38</v>
      </c>
      <c r="C16">
        <v>-0.188</v>
      </c>
      <c r="D16">
        <v>0.38</v>
      </c>
      <c r="E16">
        <v>-0.495</v>
      </c>
      <c r="F16" s="1">
        <v>0.621</v>
      </c>
      <c r="G16" t="s">
        <v>58</v>
      </c>
      <c r="L16" s="3" t="s">
        <v>45</v>
      </c>
      <c r="M16" s="1">
        <v>0.158</v>
      </c>
      <c r="N16" s="1">
        <v>0.68300000000000005</v>
      </c>
      <c r="O16" s="1">
        <v>1.0999999999999999E-2</v>
      </c>
      <c r="P16" s="1">
        <v>0.29499999999999998</v>
      </c>
      <c r="Q16" s="1">
        <v>0.01</v>
      </c>
      <c r="T16" s="3" t="s">
        <v>45</v>
      </c>
      <c r="U16" s="5">
        <v>0.84799999999999998</v>
      </c>
      <c r="V16" s="5">
        <v>0.249</v>
      </c>
      <c r="W16" s="5">
        <v>0.90300000000000002</v>
      </c>
      <c r="X16" s="5">
        <v>0.46400000000000002</v>
      </c>
      <c r="Y16" s="5">
        <v>0.65400000000000003</v>
      </c>
    </row>
    <row r="17" spans="1:25" x14ac:dyDescent="0.25">
      <c r="A17" t="s">
        <v>58</v>
      </c>
      <c r="B17" t="s">
        <v>37</v>
      </c>
      <c r="C17">
        <v>0.193</v>
      </c>
      <c r="D17">
        <v>0.33100000000000002</v>
      </c>
      <c r="E17">
        <v>0.58199999999999996</v>
      </c>
      <c r="F17" s="1">
        <v>0.56100000000000005</v>
      </c>
      <c r="G17" t="s">
        <v>58</v>
      </c>
      <c r="L17" s="3" t="s">
        <v>36</v>
      </c>
      <c r="M17" s="1">
        <v>0.111</v>
      </c>
      <c r="N17" s="1">
        <v>0.877</v>
      </c>
      <c r="O17" s="1">
        <v>0</v>
      </c>
      <c r="P17" s="1">
        <v>0.69299999999999995</v>
      </c>
      <c r="Q17" s="1">
        <v>0.104</v>
      </c>
      <c r="T17" s="3" t="s">
        <v>36</v>
      </c>
      <c r="U17" s="5">
        <v>0.36699999999999999</v>
      </c>
      <c r="V17" s="5">
        <v>4.2000000000000003E-2</v>
      </c>
      <c r="W17" s="5">
        <v>0.90500000000000003</v>
      </c>
      <c r="X17" s="5">
        <v>8.5999999999999993E-2</v>
      </c>
      <c r="Y17" s="5">
        <v>0.27900000000000003</v>
      </c>
    </row>
    <row r="18" spans="1:25" x14ac:dyDescent="0.25">
      <c r="A18" t="s">
        <v>58</v>
      </c>
      <c r="B18" t="s">
        <v>35</v>
      </c>
      <c r="C18">
        <v>0.10199999999999999</v>
      </c>
      <c r="D18">
        <v>0.19500000000000001</v>
      </c>
      <c r="E18">
        <v>0.52500000000000002</v>
      </c>
      <c r="F18" s="1">
        <v>0.6</v>
      </c>
      <c r="G18" t="s">
        <v>58</v>
      </c>
      <c r="L18" s="3" t="s">
        <v>38</v>
      </c>
      <c r="M18" s="1">
        <v>0.621</v>
      </c>
      <c r="N18" s="1">
        <v>0.39</v>
      </c>
      <c r="O18" s="1">
        <v>0.251</v>
      </c>
      <c r="P18" s="1">
        <v>2.8000000000000001E-2</v>
      </c>
      <c r="Q18" s="1">
        <v>0.79600000000000004</v>
      </c>
      <c r="T18" s="3" t="s">
        <v>38</v>
      </c>
      <c r="U18" s="5">
        <v>-0.188</v>
      </c>
      <c r="V18" s="5">
        <v>-0.45800000000000002</v>
      </c>
      <c r="W18" s="5">
        <v>0.44500000000000001</v>
      </c>
      <c r="X18" s="5">
        <v>-1.02</v>
      </c>
      <c r="Y18" s="5">
        <v>-7.5999999999999998E-2</v>
      </c>
    </row>
    <row r="19" spans="1:25" x14ac:dyDescent="0.25">
      <c r="A19" t="s">
        <v>58</v>
      </c>
      <c r="B19" t="s">
        <v>26</v>
      </c>
      <c r="C19">
        <v>0.127</v>
      </c>
      <c r="D19">
        <v>0.155</v>
      </c>
      <c r="E19">
        <v>0.81499999999999995</v>
      </c>
      <c r="F19" s="1">
        <v>0.41499999999999998</v>
      </c>
      <c r="G19" t="s">
        <v>58</v>
      </c>
      <c r="L19" s="3" t="s">
        <v>37</v>
      </c>
      <c r="M19" s="1">
        <v>0.56100000000000005</v>
      </c>
      <c r="N19" s="1">
        <v>0.374</v>
      </c>
      <c r="O19" s="1">
        <v>1.7000000000000001E-2</v>
      </c>
      <c r="P19" s="1">
        <v>0.63800000000000001</v>
      </c>
      <c r="Q19" s="1">
        <v>3.7999999999999999E-2</v>
      </c>
      <c r="T19" s="3" t="s">
        <v>37</v>
      </c>
      <c r="U19" s="5">
        <v>0.193</v>
      </c>
      <c r="V19" s="5">
        <v>0.38200000000000001</v>
      </c>
      <c r="W19" s="5">
        <v>0.76700000000000002</v>
      </c>
      <c r="X19" s="5">
        <v>0.152</v>
      </c>
      <c r="Y19" s="5">
        <v>0.53</v>
      </c>
    </row>
    <row r="20" spans="1:25" x14ac:dyDescent="0.25">
      <c r="A20" t="s">
        <v>58</v>
      </c>
      <c r="B20" t="s">
        <v>27</v>
      </c>
      <c r="C20">
        <v>-0.47299999999999998</v>
      </c>
      <c r="D20">
        <v>0.17899999999999999</v>
      </c>
      <c r="E20">
        <v>-2.6360000000000001</v>
      </c>
      <c r="F20" s="1">
        <v>8.0000000000000002E-3</v>
      </c>
      <c r="G20" t="s">
        <v>58</v>
      </c>
      <c r="L20" s="3" t="s">
        <v>35</v>
      </c>
      <c r="M20" s="1">
        <v>0.6</v>
      </c>
      <c r="N20" s="1">
        <v>0.14299999999999999</v>
      </c>
      <c r="O20" s="1">
        <v>0</v>
      </c>
      <c r="P20" s="1">
        <v>0.70899999999999996</v>
      </c>
      <c r="Q20" s="1">
        <v>0.20399999999999999</v>
      </c>
      <c r="T20" s="3" t="s">
        <v>35</v>
      </c>
      <c r="U20" s="5">
        <v>0.10199999999999999</v>
      </c>
      <c r="V20" s="5">
        <v>-0.32800000000000001</v>
      </c>
      <c r="W20" s="5">
        <v>0.83899999999999997</v>
      </c>
      <c r="X20" s="5">
        <v>-6.6000000000000003E-2</v>
      </c>
      <c r="Y20" s="5">
        <v>0.17499999999999999</v>
      </c>
    </row>
    <row r="21" spans="1:25" x14ac:dyDescent="0.25">
      <c r="A21" t="s">
        <v>58</v>
      </c>
      <c r="B21" t="s">
        <v>28</v>
      </c>
      <c r="C21">
        <v>-0.23400000000000001</v>
      </c>
      <c r="D21">
        <v>0.11600000000000001</v>
      </c>
      <c r="E21">
        <v>-2.0249999999999999</v>
      </c>
      <c r="F21" s="1">
        <v>4.2999999999999997E-2</v>
      </c>
      <c r="G21" t="s">
        <v>58</v>
      </c>
      <c r="K21" t="s">
        <v>57</v>
      </c>
      <c r="L21" s="3" t="s">
        <v>26</v>
      </c>
      <c r="M21" s="1">
        <v>0.41499999999999998</v>
      </c>
      <c r="N21" s="1">
        <v>0.35199999999999998</v>
      </c>
      <c r="O21" s="1">
        <v>0.26500000000000001</v>
      </c>
      <c r="P21" s="1">
        <v>0.111</v>
      </c>
      <c r="Q21" s="1">
        <v>0.77100000000000002</v>
      </c>
      <c r="T21" s="3" t="s">
        <v>26</v>
      </c>
      <c r="U21" s="5">
        <v>0.127</v>
      </c>
      <c r="V21" s="5">
        <v>-0.154</v>
      </c>
      <c r="W21" s="5">
        <v>0.158</v>
      </c>
      <c r="X21" s="5">
        <v>0.20699999999999999</v>
      </c>
      <c r="Y21" s="5">
        <v>2.8000000000000001E-2</v>
      </c>
    </row>
    <row r="22" spans="1:25" x14ac:dyDescent="0.25">
      <c r="A22" t="s">
        <v>58</v>
      </c>
      <c r="B22" t="s">
        <v>29</v>
      </c>
      <c r="C22">
        <v>-0.84499999999999997</v>
      </c>
      <c r="D22">
        <v>0.12</v>
      </c>
      <c r="E22">
        <v>-7.0540000000000003</v>
      </c>
      <c r="F22" s="1">
        <v>0</v>
      </c>
      <c r="G22" t="s">
        <v>58</v>
      </c>
      <c r="L22" s="3" t="s">
        <v>27</v>
      </c>
      <c r="M22" s="1">
        <v>8.0000000000000002E-3</v>
      </c>
      <c r="N22" s="1">
        <v>0.36199999999999999</v>
      </c>
      <c r="O22" s="1">
        <v>0.98</v>
      </c>
      <c r="P22" s="1">
        <v>0</v>
      </c>
      <c r="Q22" s="1">
        <v>0.16800000000000001</v>
      </c>
      <c r="T22" s="3" t="s">
        <v>27</v>
      </c>
      <c r="U22" s="5">
        <v>-0.47299999999999998</v>
      </c>
      <c r="V22" s="5">
        <v>-0.215</v>
      </c>
      <c r="W22" s="5">
        <v>4.0000000000000001E-3</v>
      </c>
      <c r="X22" s="5">
        <v>-0.72599999999999998</v>
      </c>
      <c r="Y22" s="5">
        <v>-0.16300000000000001</v>
      </c>
    </row>
    <row r="23" spans="1:25" x14ac:dyDescent="0.25">
      <c r="A23" t="s">
        <v>58</v>
      </c>
      <c r="B23" t="s">
        <v>30</v>
      </c>
      <c r="C23">
        <v>-0.45600000000000002</v>
      </c>
      <c r="D23">
        <v>0.159</v>
      </c>
      <c r="E23">
        <v>-2.871</v>
      </c>
      <c r="F23" s="1">
        <v>4.0000000000000001E-3</v>
      </c>
      <c r="G23" t="s">
        <v>58</v>
      </c>
      <c r="L23" s="3" t="s">
        <v>28</v>
      </c>
      <c r="M23" s="1">
        <v>4.2999999999999997E-2</v>
      </c>
      <c r="N23" s="1">
        <v>0.79500000000000004</v>
      </c>
      <c r="O23" s="1">
        <v>6.3E-2</v>
      </c>
      <c r="P23" s="1">
        <v>7.2999999999999995E-2</v>
      </c>
      <c r="Q23" s="1">
        <v>0.81</v>
      </c>
      <c r="T23" s="3" t="s">
        <v>28</v>
      </c>
      <c r="U23" s="5">
        <v>-0.23400000000000001</v>
      </c>
      <c r="V23" s="5">
        <v>-3.9E-2</v>
      </c>
      <c r="W23" s="5">
        <v>-0.19500000000000001</v>
      </c>
      <c r="X23" s="5">
        <v>-0.193</v>
      </c>
      <c r="Y23" s="5">
        <v>-0.02</v>
      </c>
    </row>
    <row r="24" spans="1:25" x14ac:dyDescent="0.25">
      <c r="A24" t="s">
        <v>58</v>
      </c>
      <c r="B24" t="s">
        <v>31</v>
      </c>
      <c r="C24">
        <v>-0.219</v>
      </c>
      <c r="D24">
        <v>0.115</v>
      </c>
      <c r="E24">
        <v>-1.911</v>
      </c>
      <c r="F24" s="1">
        <v>5.6000000000000001E-2</v>
      </c>
      <c r="G24" t="s">
        <v>58</v>
      </c>
      <c r="L24" s="3" t="s">
        <v>29</v>
      </c>
      <c r="M24" s="1">
        <v>0</v>
      </c>
      <c r="N24" s="1">
        <v>5.7000000000000002E-2</v>
      </c>
      <c r="O24" s="1">
        <v>0</v>
      </c>
      <c r="P24" s="1">
        <v>0</v>
      </c>
      <c r="Q24" s="1">
        <v>0.627</v>
      </c>
      <c r="T24" s="3" t="s">
        <v>29</v>
      </c>
      <c r="U24" s="5">
        <v>-0.84499999999999997</v>
      </c>
      <c r="V24" s="5">
        <v>-0.28599999999999998</v>
      </c>
      <c r="W24" s="5">
        <v>-0.56999999999999995</v>
      </c>
      <c r="X24" s="5">
        <v>-1.0249999999999999</v>
      </c>
      <c r="Y24" s="5">
        <v>-0.04</v>
      </c>
    </row>
    <row r="25" spans="1:25" x14ac:dyDescent="0.25">
      <c r="A25" t="s">
        <v>58</v>
      </c>
      <c r="B25" t="s">
        <v>32</v>
      </c>
      <c r="C25">
        <v>1.282</v>
      </c>
      <c r="D25">
        <v>0.19600000000000001</v>
      </c>
      <c r="E25">
        <v>6.5389999999999997</v>
      </c>
      <c r="F25" s="1">
        <v>0</v>
      </c>
      <c r="G25" t="s">
        <v>58</v>
      </c>
      <c r="L25" s="3" t="s">
        <v>30</v>
      </c>
      <c r="M25" s="1">
        <v>4.0000000000000001E-3</v>
      </c>
      <c r="N25" s="1">
        <v>0.56699999999999995</v>
      </c>
      <c r="O25" s="1">
        <v>0</v>
      </c>
      <c r="P25" s="1">
        <v>0</v>
      </c>
      <c r="Q25" s="1">
        <v>3.4000000000000002E-2</v>
      </c>
      <c r="T25" s="3" t="s">
        <v>30</v>
      </c>
      <c r="U25" s="5">
        <v>-0.45600000000000002</v>
      </c>
      <c r="V25" s="5">
        <v>-9.4E-2</v>
      </c>
      <c r="W25" s="5">
        <v>-0.50900000000000001</v>
      </c>
      <c r="X25" s="5">
        <v>-0.52900000000000003</v>
      </c>
      <c r="Y25" s="5">
        <v>0.19800000000000001</v>
      </c>
    </row>
    <row r="26" spans="1:25" x14ac:dyDescent="0.25">
      <c r="A26" t="s">
        <v>58</v>
      </c>
      <c r="B26" t="s">
        <v>33</v>
      </c>
      <c r="C26">
        <v>0.26100000000000001</v>
      </c>
      <c r="D26">
        <v>0.20200000000000001</v>
      </c>
      <c r="E26">
        <v>1.2909999999999999</v>
      </c>
      <c r="F26" s="1">
        <v>0.19700000000000001</v>
      </c>
      <c r="G26" t="s">
        <v>58</v>
      </c>
      <c r="L26" s="3" t="s">
        <v>31</v>
      </c>
      <c r="M26" s="1">
        <v>5.6000000000000001E-2</v>
      </c>
      <c r="N26" s="1">
        <v>9.7000000000000003E-2</v>
      </c>
      <c r="O26" s="1">
        <v>3.5000000000000003E-2</v>
      </c>
      <c r="P26" s="1">
        <v>4.0000000000000001E-3</v>
      </c>
      <c r="Q26" s="1">
        <v>0.438</v>
      </c>
      <c r="T26" s="3" t="s">
        <v>31</v>
      </c>
      <c r="U26" s="5">
        <v>-0.219</v>
      </c>
      <c r="V26" s="5">
        <v>0.255</v>
      </c>
      <c r="W26" s="5">
        <v>-0.216</v>
      </c>
      <c r="X26" s="5">
        <v>-0.314</v>
      </c>
      <c r="Y26" s="5">
        <v>6.4000000000000001E-2</v>
      </c>
    </row>
    <row r="27" spans="1:25" x14ac:dyDescent="0.25">
      <c r="A27" t="s">
        <v>58</v>
      </c>
      <c r="B27" t="s">
        <v>40</v>
      </c>
      <c r="C27">
        <v>-4.7E-2</v>
      </c>
      <c r="D27">
        <v>0.22900000000000001</v>
      </c>
      <c r="E27">
        <v>-0.20499999999999999</v>
      </c>
      <c r="F27" s="1">
        <v>0.83699999999999997</v>
      </c>
      <c r="G27" t="s">
        <v>58</v>
      </c>
      <c r="L27" s="3" t="s">
        <v>32</v>
      </c>
      <c r="M27" s="1">
        <v>0</v>
      </c>
      <c r="N27" s="1">
        <v>0.29499999999999998</v>
      </c>
      <c r="O27" s="1">
        <v>0</v>
      </c>
      <c r="P27" s="1">
        <v>0</v>
      </c>
      <c r="Q27" s="1">
        <v>0.311</v>
      </c>
      <c r="T27" s="3" t="s">
        <v>32</v>
      </c>
      <c r="U27" s="5">
        <v>1.282</v>
      </c>
      <c r="V27" s="5">
        <v>0.16500000000000001</v>
      </c>
      <c r="W27" s="5">
        <v>0.57799999999999996</v>
      </c>
      <c r="X27" s="5">
        <v>0.82</v>
      </c>
      <c r="Y27" s="5">
        <v>9.2999999999999999E-2</v>
      </c>
    </row>
    <row r="28" spans="1:25" x14ac:dyDescent="0.25">
      <c r="A28" t="s">
        <v>58</v>
      </c>
      <c r="B28" t="s">
        <v>25</v>
      </c>
      <c r="C28">
        <v>-7.5999999999999998E-2</v>
      </c>
      <c r="D28">
        <v>0.19900000000000001</v>
      </c>
      <c r="E28">
        <v>-0.38400000000000001</v>
      </c>
      <c r="F28" s="1">
        <v>0.70099999999999996</v>
      </c>
      <c r="G28" t="s">
        <v>58</v>
      </c>
      <c r="L28" s="3" t="s">
        <v>33</v>
      </c>
      <c r="M28" s="1">
        <v>0.19700000000000001</v>
      </c>
      <c r="N28" s="1">
        <v>0.122</v>
      </c>
      <c r="O28" s="1">
        <v>0</v>
      </c>
      <c r="P28" s="1">
        <v>0</v>
      </c>
      <c r="Q28" s="1">
        <v>0.51</v>
      </c>
      <c r="T28" s="3" t="s">
        <v>33</v>
      </c>
      <c r="U28" s="5">
        <v>0.26100000000000001</v>
      </c>
      <c r="V28" s="5">
        <v>0.30099999999999999</v>
      </c>
      <c r="W28" s="5">
        <v>0.76800000000000002</v>
      </c>
      <c r="X28" s="5">
        <v>1.0169999999999999</v>
      </c>
      <c r="Y28" s="5">
        <v>6.6000000000000003E-2</v>
      </c>
    </row>
    <row r="29" spans="1:25" x14ac:dyDescent="0.25">
      <c r="A29" t="s">
        <v>58</v>
      </c>
      <c r="B29" t="s">
        <v>22</v>
      </c>
      <c r="C29">
        <v>-0.11899999999999999</v>
      </c>
      <c r="D29">
        <v>0.23300000000000001</v>
      </c>
      <c r="E29">
        <v>-0.51</v>
      </c>
      <c r="F29" s="1">
        <v>0.61</v>
      </c>
      <c r="G29" t="s">
        <v>58</v>
      </c>
      <c r="J29" t="s">
        <v>64</v>
      </c>
      <c r="K29" t="s">
        <v>63</v>
      </c>
      <c r="L29" s="3" t="s">
        <v>40</v>
      </c>
      <c r="M29" s="1">
        <v>0.83699999999999997</v>
      </c>
      <c r="N29" s="1">
        <v>0.373</v>
      </c>
      <c r="O29" s="1">
        <v>0.34300000000000003</v>
      </c>
      <c r="P29" s="1">
        <v>0.439</v>
      </c>
      <c r="Q29" s="1">
        <v>0.17799999999999999</v>
      </c>
      <c r="T29" s="3" t="s">
        <v>40</v>
      </c>
      <c r="U29" s="5">
        <v>-4.7E-2</v>
      </c>
      <c r="V29" s="5">
        <v>-0.37</v>
      </c>
      <c r="W29" s="5">
        <v>0.19800000000000001</v>
      </c>
      <c r="X29" s="5">
        <v>-0.18099999999999999</v>
      </c>
      <c r="Y29" s="5">
        <v>-0.28499999999999998</v>
      </c>
    </row>
    <row r="30" spans="1:25" x14ac:dyDescent="0.25">
      <c r="A30" t="s">
        <v>58</v>
      </c>
      <c r="B30" t="s">
        <v>23</v>
      </c>
      <c r="C30">
        <v>8.7999999999999995E-2</v>
      </c>
      <c r="D30">
        <v>0.28100000000000003</v>
      </c>
      <c r="E30">
        <v>0.315</v>
      </c>
      <c r="F30" s="1">
        <v>0.753</v>
      </c>
      <c r="G30" t="s">
        <v>58</v>
      </c>
      <c r="K30" t="s">
        <v>57</v>
      </c>
      <c r="L30" s="3" t="s">
        <v>25</v>
      </c>
      <c r="M30" s="1">
        <v>0.70099999999999996</v>
      </c>
      <c r="N30" s="1">
        <v>0.16300000000000001</v>
      </c>
      <c r="O30" s="1">
        <v>0.35099999999999998</v>
      </c>
      <c r="P30" s="1">
        <v>0.66</v>
      </c>
      <c r="Q30" s="1">
        <v>0.86599999999999999</v>
      </c>
      <c r="T30" s="3" t="s">
        <v>25</v>
      </c>
      <c r="U30" s="5">
        <v>-7.5999999999999998E-2</v>
      </c>
      <c r="V30" s="5">
        <v>-0.39500000000000002</v>
      </c>
      <c r="W30" s="5">
        <v>0.17199999999999999</v>
      </c>
      <c r="X30" s="5">
        <v>8.2000000000000003E-2</v>
      </c>
      <c r="Y30" s="5">
        <v>-2.5999999999999999E-2</v>
      </c>
    </row>
    <row r="31" spans="1:25" x14ac:dyDescent="0.25">
      <c r="A31" t="s">
        <v>58</v>
      </c>
      <c r="B31" t="s">
        <v>24</v>
      </c>
      <c r="C31">
        <v>-0.20599999999999999</v>
      </c>
      <c r="D31">
        <v>0.24099999999999999</v>
      </c>
      <c r="E31">
        <v>-0.85399999999999998</v>
      </c>
      <c r="F31" s="1">
        <v>0.39300000000000002</v>
      </c>
      <c r="G31" t="s">
        <v>58</v>
      </c>
      <c r="K31" t="s">
        <v>57</v>
      </c>
      <c r="L31" s="3" t="s">
        <v>22</v>
      </c>
      <c r="M31" s="1">
        <v>0.61</v>
      </c>
      <c r="N31" s="1">
        <v>0.36199999999999999</v>
      </c>
      <c r="O31" s="1">
        <v>0.46200000000000002</v>
      </c>
      <c r="P31" s="1">
        <v>0.76400000000000001</v>
      </c>
      <c r="Q31" s="1">
        <v>0.76800000000000002</v>
      </c>
      <c r="T31" s="3" t="s">
        <v>22</v>
      </c>
      <c r="U31" s="5">
        <v>-0.11899999999999999</v>
      </c>
      <c r="V31" s="5">
        <v>-0.36899999999999999</v>
      </c>
      <c r="W31" s="5">
        <v>0.153</v>
      </c>
      <c r="X31" s="5">
        <v>6.6000000000000003E-2</v>
      </c>
      <c r="Y31" s="5">
        <v>5.5E-2</v>
      </c>
    </row>
    <row r="32" spans="1:25" x14ac:dyDescent="0.25">
      <c r="A32" t="s">
        <v>58</v>
      </c>
      <c r="B32" t="s">
        <v>21</v>
      </c>
      <c r="C32">
        <v>6.8000000000000005E-2</v>
      </c>
      <c r="D32">
        <v>0.22900000000000001</v>
      </c>
      <c r="E32">
        <v>0.29499999999999998</v>
      </c>
      <c r="F32" s="1">
        <v>0.76800000000000002</v>
      </c>
      <c r="G32" t="s">
        <v>58</v>
      </c>
      <c r="K32" t="s">
        <v>57</v>
      </c>
      <c r="L32" s="3" t="s">
        <v>23</v>
      </c>
      <c r="M32" s="1">
        <v>0.753</v>
      </c>
      <c r="N32" s="1">
        <v>0.86199999999999999</v>
      </c>
      <c r="O32" s="1">
        <v>0.51400000000000001</v>
      </c>
      <c r="P32" s="1">
        <v>0.60899999999999999</v>
      </c>
      <c r="Q32" s="1">
        <v>0.747</v>
      </c>
      <c r="T32" s="3" t="s">
        <v>23</v>
      </c>
      <c r="U32" s="5">
        <v>8.7999999999999995E-2</v>
      </c>
      <c r="V32" s="5">
        <v>7.4999999999999997E-2</v>
      </c>
      <c r="W32" s="5">
        <v>0.158</v>
      </c>
      <c r="X32" s="5">
        <v>0.128</v>
      </c>
      <c r="Y32" s="5">
        <v>7.0000000000000007E-2</v>
      </c>
    </row>
    <row r="33" spans="1:25" x14ac:dyDescent="0.25">
      <c r="A33" t="s">
        <v>58</v>
      </c>
      <c r="B33" t="s">
        <v>19</v>
      </c>
      <c r="C33">
        <v>0.39800000000000002</v>
      </c>
      <c r="D33">
        <v>0.34399999999999997</v>
      </c>
      <c r="E33">
        <v>1.1579999999999999</v>
      </c>
      <c r="F33" s="1">
        <v>0.247</v>
      </c>
      <c r="G33" t="s">
        <v>58</v>
      </c>
      <c r="L33" s="3" t="s">
        <v>24</v>
      </c>
      <c r="M33" s="1">
        <v>0.39300000000000002</v>
      </c>
      <c r="N33" s="1">
        <v>0.36699999999999999</v>
      </c>
      <c r="O33" s="1">
        <v>4.7E-2</v>
      </c>
      <c r="P33" s="1">
        <v>1.4999999999999999E-2</v>
      </c>
      <c r="Q33" s="1">
        <v>0.79300000000000004</v>
      </c>
      <c r="T33" s="3" t="s">
        <v>24</v>
      </c>
      <c r="U33" s="5">
        <v>-0.20599999999999999</v>
      </c>
      <c r="V33" s="5">
        <v>0.35399999999999998</v>
      </c>
      <c r="W33" s="5">
        <v>-0.40100000000000002</v>
      </c>
      <c r="X33" s="5">
        <v>0.54600000000000004</v>
      </c>
      <c r="Y33" s="5">
        <v>-4.9000000000000002E-2</v>
      </c>
    </row>
    <row r="34" spans="1:25" x14ac:dyDescent="0.25">
      <c r="A34" t="s">
        <v>58</v>
      </c>
      <c r="B34" t="s">
        <v>20</v>
      </c>
      <c r="C34">
        <v>0.68700000000000006</v>
      </c>
      <c r="D34">
        <v>0.318</v>
      </c>
      <c r="E34">
        <v>2.161</v>
      </c>
      <c r="F34" s="1">
        <v>3.1E-2</v>
      </c>
      <c r="G34" t="s">
        <v>58</v>
      </c>
      <c r="K34" t="s">
        <v>57</v>
      </c>
      <c r="L34" s="3" t="s">
        <v>21</v>
      </c>
      <c r="M34" s="1">
        <v>0.76800000000000002</v>
      </c>
      <c r="N34" s="1">
        <v>0.82299999999999995</v>
      </c>
      <c r="O34" s="1">
        <v>0.86799999999999999</v>
      </c>
      <c r="P34" s="1">
        <v>0.51100000000000001</v>
      </c>
      <c r="Q34" s="1">
        <v>0.92400000000000004</v>
      </c>
      <c r="T34" s="3" t="s">
        <v>21</v>
      </c>
      <c r="U34" s="5">
        <v>6.8000000000000005E-2</v>
      </c>
      <c r="V34" s="5">
        <v>8.5999999999999993E-2</v>
      </c>
      <c r="W34" s="5">
        <v>3.7999999999999999E-2</v>
      </c>
      <c r="X34" s="5">
        <v>-0.154</v>
      </c>
      <c r="Y34" s="5">
        <v>-1.9E-2</v>
      </c>
    </row>
    <row r="35" spans="1:25" x14ac:dyDescent="0.25">
      <c r="A35" t="s">
        <v>58</v>
      </c>
      <c r="B35" t="s">
        <v>18</v>
      </c>
      <c r="C35">
        <v>1.7430000000000001</v>
      </c>
      <c r="D35">
        <v>0.22600000000000001</v>
      </c>
      <c r="E35">
        <v>7.7060000000000004</v>
      </c>
      <c r="F35" s="1">
        <v>0</v>
      </c>
      <c r="G35" t="s">
        <v>58</v>
      </c>
      <c r="K35" t="s">
        <v>57</v>
      </c>
      <c r="L35" s="3" t="s">
        <v>19</v>
      </c>
      <c r="M35" s="1">
        <v>0.247</v>
      </c>
      <c r="N35" s="1">
        <v>8.5000000000000006E-2</v>
      </c>
      <c r="O35" s="1">
        <v>0.67700000000000005</v>
      </c>
      <c r="P35" s="1">
        <v>0.22800000000000001</v>
      </c>
      <c r="Q35" s="1">
        <v>0.68</v>
      </c>
      <c r="T35" s="3" t="s">
        <v>19</v>
      </c>
      <c r="U35" s="5">
        <v>0.39800000000000002</v>
      </c>
      <c r="V35" s="5">
        <v>-0.53200000000000003</v>
      </c>
      <c r="W35" s="5">
        <v>9.9000000000000005E-2</v>
      </c>
      <c r="X35" s="5">
        <v>-0.26100000000000001</v>
      </c>
      <c r="Y35" s="5">
        <v>7.0999999999999994E-2</v>
      </c>
    </row>
    <row r="36" spans="1:25" x14ac:dyDescent="0.25">
      <c r="A36" t="s">
        <v>58</v>
      </c>
      <c r="B36" t="s">
        <v>41</v>
      </c>
      <c r="C36">
        <v>-0.72299999999999998</v>
      </c>
      <c r="D36">
        <v>0.20599999999999999</v>
      </c>
      <c r="E36">
        <v>-3.51</v>
      </c>
      <c r="F36" s="1">
        <v>0</v>
      </c>
      <c r="G36" t="s">
        <v>58</v>
      </c>
      <c r="L36" s="3" t="s">
        <v>20</v>
      </c>
      <c r="M36" s="1">
        <v>3.1E-2</v>
      </c>
      <c r="N36" s="1">
        <v>0.40300000000000002</v>
      </c>
      <c r="O36" s="1">
        <v>1E-3</v>
      </c>
      <c r="P36" s="1">
        <v>0.123</v>
      </c>
      <c r="Q36" s="1">
        <v>0.75800000000000001</v>
      </c>
      <c r="T36" s="3" t="s">
        <v>20</v>
      </c>
      <c r="U36" s="5">
        <v>0.68700000000000006</v>
      </c>
      <c r="V36" s="5">
        <v>0.27500000000000002</v>
      </c>
      <c r="W36" s="5">
        <v>0.79800000000000004</v>
      </c>
      <c r="X36" s="5">
        <v>0.34699999999999998</v>
      </c>
      <c r="Y36" s="5">
        <v>5.6000000000000001E-2</v>
      </c>
    </row>
    <row r="37" spans="1:25" x14ac:dyDescent="0.25">
      <c r="A37" t="s">
        <v>62</v>
      </c>
      <c r="B37" t="s">
        <v>48</v>
      </c>
      <c r="C37">
        <v>0.627</v>
      </c>
      <c r="D37">
        <v>0.24299999999999999</v>
      </c>
      <c r="E37">
        <v>2.585</v>
      </c>
      <c r="F37" s="1">
        <v>0.01</v>
      </c>
      <c r="G37" t="s">
        <v>62</v>
      </c>
      <c r="L37" s="3" t="s">
        <v>18</v>
      </c>
      <c r="M37" s="1">
        <v>0</v>
      </c>
      <c r="N37" s="1">
        <v>1.9E-2</v>
      </c>
      <c r="O37" s="1">
        <v>0.03</v>
      </c>
      <c r="P37" s="1">
        <v>0.60699999999999998</v>
      </c>
      <c r="Q37" s="1">
        <v>0.54700000000000004</v>
      </c>
      <c r="T37" s="3" t="s">
        <v>18</v>
      </c>
      <c r="U37" s="5">
        <v>1.7430000000000001</v>
      </c>
      <c r="V37" s="5">
        <v>0.627</v>
      </c>
      <c r="W37" s="5">
        <v>0.316</v>
      </c>
      <c r="X37" s="5">
        <v>8.2000000000000003E-2</v>
      </c>
      <c r="Y37" s="5">
        <v>7.6999999999999999E-2</v>
      </c>
    </row>
    <row r="38" spans="1:25" x14ac:dyDescent="0.25">
      <c r="A38" t="s">
        <v>62</v>
      </c>
      <c r="B38" t="s">
        <v>49</v>
      </c>
      <c r="C38">
        <v>0.20499999999999999</v>
      </c>
      <c r="D38">
        <v>0.192</v>
      </c>
      <c r="E38">
        <v>1.0649999999999999</v>
      </c>
      <c r="F38" s="1">
        <v>0.28699999999999998</v>
      </c>
      <c r="G38" t="s">
        <v>62</v>
      </c>
      <c r="L38" s="3" t="s">
        <v>41</v>
      </c>
      <c r="M38" s="1">
        <v>0</v>
      </c>
      <c r="N38" s="1">
        <v>0</v>
      </c>
      <c r="O38" s="1">
        <v>0.30199999999999999</v>
      </c>
      <c r="P38" s="1">
        <v>2.3E-2</v>
      </c>
      <c r="Q38" s="1">
        <v>0</v>
      </c>
      <c r="T38" s="3" t="s">
        <v>41</v>
      </c>
      <c r="U38" s="5">
        <v>-0.72299999999999998</v>
      </c>
      <c r="V38" s="5">
        <v>-1.1279999999999999</v>
      </c>
      <c r="W38" s="5">
        <v>0.19700000000000001</v>
      </c>
      <c r="X38" s="5">
        <v>-0.38900000000000001</v>
      </c>
      <c r="Y38" s="5">
        <v>-0.61399999999999999</v>
      </c>
    </row>
    <row r="39" spans="1:25" x14ac:dyDescent="0.25">
      <c r="A39" t="s">
        <v>62</v>
      </c>
      <c r="B39" t="s">
        <v>34</v>
      </c>
      <c r="C39">
        <v>-0.34799999999999998</v>
      </c>
      <c r="D39">
        <v>0.16500000000000001</v>
      </c>
      <c r="E39">
        <v>-2.1120000000000001</v>
      </c>
      <c r="F39" s="1">
        <v>3.5000000000000003E-2</v>
      </c>
      <c r="G39" t="s">
        <v>62</v>
      </c>
    </row>
    <row r="40" spans="1:25" x14ac:dyDescent="0.25">
      <c r="A40" t="s">
        <v>62</v>
      </c>
      <c r="B40" t="s">
        <v>6</v>
      </c>
      <c r="C40">
        <v>-0.23899999999999999</v>
      </c>
      <c r="D40">
        <v>0.20899999999999999</v>
      </c>
      <c r="E40">
        <v>-1.143</v>
      </c>
      <c r="F40" s="1">
        <v>0.253</v>
      </c>
      <c r="G40" t="s">
        <v>62</v>
      </c>
    </row>
    <row r="41" spans="1:25" x14ac:dyDescent="0.25">
      <c r="A41" t="s">
        <v>62</v>
      </c>
      <c r="B41" t="s">
        <v>7</v>
      </c>
      <c r="C41">
        <v>-0.98699999999999999</v>
      </c>
      <c r="D41">
        <v>0.223</v>
      </c>
      <c r="E41">
        <v>-4.4249999999999998</v>
      </c>
      <c r="F41" s="1">
        <v>0</v>
      </c>
      <c r="G41" t="s">
        <v>62</v>
      </c>
    </row>
    <row r="42" spans="1:25" x14ac:dyDescent="0.25">
      <c r="A42" t="s">
        <v>62</v>
      </c>
      <c r="B42" t="s">
        <v>8</v>
      </c>
      <c r="C42">
        <v>-0.72499999999999998</v>
      </c>
      <c r="D42">
        <v>0.73699999999999999</v>
      </c>
      <c r="E42">
        <v>-0.98399999999999999</v>
      </c>
      <c r="F42" s="1">
        <v>0.32500000000000001</v>
      </c>
      <c r="G42" t="s">
        <v>62</v>
      </c>
    </row>
    <row r="43" spans="1:25" x14ac:dyDescent="0.25">
      <c r="A43" t="s">
        <v>62</v>
      </c>
      <c r="B43" t="s">
        <v>47</v>
      </c>
      <c r="C43">
        <v>-11.221</v>
      </c>
      <c r="D43">
        <v>4.5140000000000002</v>
      </c>
      <c r="E43">
        <v>-2.4860000000000002</v>
      </c>
      <c r="F43" s="1">
        <v>1.2999999999999999E-2</v>
      </c>
      <c r="G43" t="s">
        <v>62</v>
      </c>
    </row>
    <row r="44" spans="1:25" x14ac:dyDescent="0.25">
      <c r="A44" t="s">
        <v>62</v>
      </c>
      <c r="B44" t="s">
        <v>39</v>
      </c>
      <c r="C44">
        <v>1.0780000000000001</v>
      </c>
      <c r="D44">
        <v>0.16900000000000001</v>
      </c>
      <c r="E44">
        <v>6.3680000000000003</v>
      </c>
      <c r="F44" s="1">
        <v>0</v>
      </c>
      <c r="G44" t="s">
        <v>62</v>
      </c>
    </row>
    <row r="45" spans="1:25" x14ac:dyDescent="0.25">
      <c r="A45" t="s">
        <v>62</v>
      </c>
      <c r="B45" t="s">
        <v>42</v>
      </c>
      <c r="C45">
        <v>-0.67800000000000005</v>
      </c>
      <c r="D45">
        <v>0.23599999999999999</v>
      </c>
      <c r="E45">
        <v>-2.8690000000000002</v>
      </c>
      <c r="F45" s="1">
        <v>4.0000000000000001E-3</v>
      </c>
      <c r="G45" t="s">
        <v>62</v>
      </c>
    </row>
    <row r="46" spans="1:25" x14ac:dyDescent="0.25">
      <c r="A46" t="s">
        <v>62</v>
      </c>
      <c r="B46" t="s">
        <v>46</v>
      </c>
      <c r="C46">
        <v>-3.6160000000000001</v>
      </c>
      <c r="D46">
        <v>0.47</v>
      </c>
      <c r="E46">
        <v>-7.6870000000000003</v>
      </c>
      <c r="F46" s="1">
        <v>0</v>
      </c>
      <c r="G46" t="s">
        <v>62</v>
      </c>
    </row>
    <row r="47" spans="1:25" x14ac:dyDescent="0.25">
      <c r="A47" t="s">
        <v>62</v>
      </c>
      <c r="B47" t="s">
        <v>43</v>
      </c>
      <c r="C47">
        <v>0.63300000000000001</v>
      </c>
      <c r="D47">
        <v>0.26700000000000002</v>
      </c>
      <c r="E47">
        <v>2.3679999999999999</v>
      </c>
      <c r="F47" s="1">
        <v>1.7999999999999999E-2</v>
      </c>
      <c r="G47" t="s">
        <v>62</v>
      </c>
    </row>
    <row r="48" spans="1:25" x14ac:dyDescent="0.25">
      <c r="A48" t="s">
        <v>62</v>
      </c>
      <c r="B48" t="s">
        <v>44</v>
      </c>
      <c r="C48">
        <v>0.13800000000000001</v>
      </c>
      <c r="D48">
        <v>0.30099999999999999</v>
      </c>
      <c r="E48">
        <v>0.45800000000000002</v>
      </c>
      <c r="F48" s="1">
        <v>0.64700000000000002</v>
      </c>
      <c r="G48" t="s">
        <v>62</v>
      </c>
    </row>
    <row r="49" spans="1:7" x14ac:dyDescent="0.25">
      <c r="A49" t="s">
        <v>62</v>
      </c>
      <c r="B49" t="s">
        <v>45</v>
      </c>
      <c r="C49">
        <v>0.249</v>
      </c>
      <c r="D49">
        <v>0.61</v>
      </c>
      <c r="E49">
        <v>0.40899999999999997</v>
      </c>
      <c r="F49" s="1">
        <v>0.68300000000000005</v>
      </c>
      <c r="G49" t="s">
        <v>62</v>
      </c>
    </row>
    <row r="50" spans="1:7" x14ac:dyDescent="0.25">
      <c r="A50" t="s">
        <v>62</v>
      </c>
      <c r="B50" t="s">
        <v>36</v>
      </c>
      <c r="C50">
        <v>4.2000000000000003E-2</v>
      </c>
      <c r="D50">
        <v>0.27300000000000002</v>
      </c>
      <c r="E50">
        <v>0.154</v>
      </c>
      <c r="F50" s="1">
        <v>0.877</v>
      </c>
      <c r="G50" t="s">
        <v>62</v>
      </c>
    </row>
    <row r="51" spans="1:7" x14ac:dyDescent="0.25">
      <c r="A51" t="s">
        <v>62</v>
      </c>
      <c r="B51" t="s">
        <v>38</v>
      </c>
      <c r="C51">
        <v>-0.45800000000000002</v>
      </c>
      <c r="D51">
        <v>0.53400000000000003</v>
      </c>
      <c r="E51">
        <v>-0.85899999999999999</v>
      </c>
      <c r="F51" s="1">
        <v>0.39</v>
      </c>
      <c r="G51" t="s">
        <v>62</v>
      </c>
    </row>
    <row r="52" spans="1:7" x14ac:dyDescent="0.25">
      <c r="A52" t="s">
        <v>62</v>
      </c>
      <c r="B52" t="s">
        <v>37</v>
      </c>
      <c r="C52">
        <v>0.38200000000000001</v>
      </c>
      <c r="D52">
        <v>0.43</v>
      </c>
      <c r="E52">
        <v>0.88800000000000001</v>
      </c>
      <c r="F52" s="1">
        <v>0.374</v>
      </c>
      <c r="G52" t="s">
        <v>62</v>
      </c>
    </row>
    <row r="53" spans="1:7" x14ac:dyDescent="0.25">
      <c r="A53" t="s">
        <v>62</v>
      </c>
      <c r="B53" t="s">
        <v>35</v>
      </c>
      <c r="C53">
        <v>-0.32800000000000001</v>
      </c>
      <c r="D53">
        <v>0.224</v>
      </c>
      <c r="E53">
        <v>-1.4650000000000001</v>
      </c>
      <c r="F53" s="1">
        <v>0.14299999999999999</v>
      </c>
      <c r="G53" t="s">
        <v>62</v>
      </c>
    </row>
    <row r="54" spans="1:7" x14ac:dyDescent="0.25">
      <c r="A54" t="s">
        <v>62</v>
      </c>
      <c r="B54" t="s">
        <v>26</v>
      </c>
      <c r="C54">
        <v>-0.154</v>
      </c>
      <c r="D54">
        <v>0.16500000000000001</v>
      </c>
      <c r="E54">
        <v>-0.93200000000000005</v>
      </c>
      <c r="F54" s="1">
        <v>0.35199999999999998</v>
      </c>
      <c r="G54" t="s">
        <v>62</v>
      </c>
    </row>
    <row r="55" spans="1:7" x14ac:dyDescent="0.25">
      <c r="A55" t="s">
        <v>62</v>
      </c>
      <c r="B55" t="s">
        <v>27</v>
      </c>
      <c r="C55">
        <v>-0.215</v>
      </c>
      <c r="D55">
        <v>0.23599999999999999</v>
      </c>
      <c r="E55">
        <v>-0.91100000000000003</v>
      </c>
      <c r="F55" s="1">
        <v>0.36199999999999999</v>
      </c>
      <c r="G55" t="s">
        <v>62</v>
      </c>
    </row>
    <row r="56" spans="1:7" x14ac:dyDescent="0.25">
      <c r="A56" t="s">
        <v>62</v>
      </c>
      <c r="B56" t="s">
        <v>28</v>
      </c>
      <c r="C56">
        <v>-3.9E-2</v>
      </c>
      <c r="D56">
        <v>0.152</v>
      </c>
      <c r="E56">
        <v>-0.25900000000000001</v>
      </c>
      <c r="F56" s="1">
        <v>0.79500000000000004</v>
      </c>
      <c r="G56" t="s">
        <v>62</v>
      </c>
    </row>
    <row r="57" spans="1:7" x14ac:dyDescent="0.25">
      <c r="A57" t="s">
        <v>62</v>
      </c>
      <c r="B57" t="s">
        <v>29</v>
      </c>
      <c r="C57">
        <v>-0.28599999999999998</v>
      </c>
      <c r="D57">
        <v>0.15</v>
      </c>
      <c r="E57">
        <v>-1.9039999999999999</v>
      </c>
      <c r="F57" s="1">
        <v>5.7000000000000002E-2</v>
      </c>
      <c r="G57" t="s">
        <v>62</v>
      </c>
    </row>
    <row r="58" spans="1:7" x14ac:dyDescent="0.25">
      <c r="A58" t="s">
        <v>62</v>
      </c>
      <c r="B58" t="s">
        <v>30</v>
      </c>
      <c r="C58">
        <v>-9.4E-2</v>
      </c>
      <c r="D58">
        <v>0.16500000000000001</v>
      </c>
      <c r="E58">
        <v>-0.57199999999999995</v>
      </c>
      <c r="F58" s="1">
        <v>0.56699999999999995</v>
      </c>
      <c r="G58" t="s">
        <v>62</v>
      </c>
    </row>
    <row r="59" spans="1:7" x14ac:dyDescent="0.25">
      <c r="A59" t="s">
        <v>62</v>
      </c>
      <c r="B59" t="s">
        <v>31</v>
      </c>
      <c r="C59">
        <v>0.255</v>
      </c>
      <c r="D59">
        <v>0.154</v>
      </c>
      <c r="E59">
        <v>1.659</v>
      </c>
      <c r="F59" s="1">
        <v>9.7000000000000003E-2</v>
      </c>
      <c r="G59" t="s">
        <v>62</v>
      </c>
    </row>
    <row r="60" spans="1:7" x14ac:dyDescent="0.25">
      <c r="A60" t="s">
        <v>62</v>
      </c>
      <c r="B60" t="s">
        <v>32</v>
      </c>
      <c r="C60">
        <v>0.16500000000000001</v>
      </c>
      <c r="D60">
        <v>0.157</v>
      </c>
      <c r="E60">
        <v>1.048</v>
      </c>
      <c r="F60" s="1">
        <v>0.29499999999999998</v>
      </c>
      <c r="G60" t="s">
        <v>62</v>
      </c>
    </row>
    <row r="61" spans="1:7" x14ac:dyDescent="0.25">
      <c r="A61" t="s">
        <v>62</v>
      </c>
      <c r="B61" t="s">
        <v>33</v>
      </c>
      <c r="C61">
        <v>0.30099999999999999</v>
      </c>
      <c r="D61">
        <v>0.19500000000000001</v>
      </c>
      <c r="E61">
        <v>1.546</v>
      </c>
      <c r="F61" s="1">
        <v>0.122</v>
      </c>
      <c r="G61" t="s">
        <v>62</v>
      </c>
    </row>
    <row r="62" spans="1:7" x14ac:dyDescent="0.25">
      <c r="A62" t="s">
        <v>62</v>
      </c>
      <c r="B62" t="s">
        <v>40</v>
      </c>
      <c r="C62">
        <v>-0.37</v>
      </c>
      <c r="D62">
        <v>0.41499999999999998</v>
      </c>
      <c r="E62">
        <v>-0.89100000000000001</v>
      </c>
      <c r="F62" s="1">
        <v>0.373</v>
      </c>
      <c r="G62" t="s">
        <v>62</v>
      </c>
    </row>
    <row r="63" spans="1:7" x14ac:dyDescent="0.25">
      <c r="A63" t="s">
        <v>62</v>
      </c>
      <c r="B63" t="s">
        <v>25</v>
      </c>
      <c r="C63">
        <v>-0.39500000000000002</v>
      </c>
      <c r="D63">
        <v>0.28299999999999997</v>
      </c>
      <c r="E63">
        <v>-1.397</v>
      </c>
      <c r="F63" s="1">
        <v>0.16300000000000001</v>
      </c>
      <c r="G63" t="s">
        <v>62</v>
      </c>
    </row>
    <row r="64" spans="1:7" x14ac:dyDescent="0.25">
      <c r="A64" t="s">
        <v>62</v>
      </c>
      <c r="B64" t="s">
        <v>22</v>
      </c>
      <c r="C64">
        <v>-0.36899999999999999</v>
      </c>
      <c r="D64">
        <v>0.40400000000000003</v>
      </c>
      <c r="E64">
        <v>-0.91200000000000003</v>
      </c>
      <c r="F64" s="1">
        <v>0.36199999999999999</v>
      </c>
      <c r="G64" t="s">
        <v>62</v>
      </c>
    </row>
    <row r="65" spans="1:7" x14ac:dyDescent="0.25">
      <c r="A65" t="s">
        <v>62</v>
      </c>
      <c r="B65" t="s">
        <v>23</v>
      </c>
      <c r="C65">
        <v>7.4999999999999997E-2</v>
      </c>
      <c r="D65">
        <v>0.433</v>
      </c>
      <c r="E65">
        <v>0.17399999999999999</v>
      </c>
      <c r="F65" s="1">
        <v>0.86199999999999999</v>
      </c>
      <c r="G65" t="s">
        <v>62</v>
      </c>
    </row>
    <row r="66" spans="1:7" x14ac:dyDescent="0.25">
      <c r="A66" t="s">
        <v>62</v>
      </c>
      <c r="B66" t="s">
        <v>24</v>
      </c>
      <c r="C66">
        <v>0.35399999999999998</v>
      </c>
      <c r="D66">
        <v>0.39300000000000002</v>
      </c>
      <c r="E66">
        <v>0.90300000000000002</v>
      </c>
      <c r="F66" s="1">
        <v>0.36699999999999999</v>
      </c>
      <c r="G66" t="s">
        <v>62</v>
      </c>
    </row>
    <row r="67" spans="1:7" x14ac:dyDescent="0.25">
      <c r="A67" t="s">
        <v>62</v>
      </c>
      <c r="B67" t="s">
        <v>21</v>
      </c>
      <c r="C67">
        <v>8.5999999999999993E-2</v>
      </c>
      <c r="D67">
        <v>0.38500000000000001</v>
      </c>
      <c r="E67">
        <v>0.224</v>
      </c>
      <c r="F67" s="1">
        <v>0.82299999999999995</v>
      </c>
      <c r="G67" t="s">
        <v>62</v>
      </c>
    </row>
    <row r="68" spans="1:7" x14ac:dyDescent="0.25">
      <c r="A68" t="s">
        <v>62</v>
      </c>
      <c r="B68" t="s">
        <v>19</v>
      </c>
      <c r="C68">
        <v>-0.53200000000000003</v>
      </c>
      <c r="D68">
        <v>0.309</v>
      </c>
      <c r="E68">
        <v>-1.72</v>
      </c>
      <c r="F68" s="1">
        <v>8.5000000000000006E-2</v>
      </c>
      <c r="G68" t="s">
        <v>62</v>
      </c>
    </row>
    <row r="69" spans="1:7" x14ac:dyDescent="0.25">
      <c r="A69" t="s">
        <v>62</v>
      </c>
      <c r="B69" t="s">
        <v>20</v>
      </c>
      <c r="C69">
        <v>0.27500000000000002</v>
      </c>
      <c r="D69">
        <v>0.32900000000000001</v>
      </c>
      <c r="E69">
        <v>0.83599999999999997</v>
      </c>
      <c r="F69" s="1">
        <v>0.40300000000000002</v>
      </c>
      <c r="G69" t="s">
        <v>62</v>
      </c>
    </row>
    <row r="70" spans="1:7" x14ac:dyDescent="0.25">
      <c r="A70" t="s">
        <v>62</v>
      </c>
      <c r="B70" t="s">
        <v>18</v>
      </c>
      <c r="C70">
        <v>0.627</v>
      </c>
      <c r="D70">
        <v>0.26600000000000001</v>
      </c>
      <c r="E70">
        <v>2.3530000000000002</v>
      </c>
      <c r="F70" s="1">
        <v>1.9E-2</v>
      </c>
      <c r="G70" t="s">
        <v>62</v>
      </c>
    </row>
    <row r="71" spans="1:7" x14ac:dyDescent="0.25">
      <c r="A71" t="s">
        <v>62</v>
      </c>
      <c r="B71" t="s">
        <v>41</v>
      </c>
      <c r="C71">
        <v>-1.1279999999999999</v>
      </c>
      <c r="D71">
        <v>0.20399999999999999</v>
      </c>
      <c r="E71">
        <v>-5.524</v>
      </c>
      <c r="F71" s="1">
        <v>0</v>
      </c>
      <c r="G71" t="s">
        <v>62</v>
      </c>
    </row>
    <row r="72" spans="1:7" x14ac:dyDescent="0.25">
      <c r="A72" t="s">
        <v>59</v>
      </c>
      <c r="B72" t="s">
        <v>48</v>
      </c>
      <c r="C72">
        <v>1.641</v>
      </c>
      <c r="D72">
        <v>0.24099999999999999</v>
      </c>
      <c r="E72">
        <v>6.8010000000000002</v>
      </c>
      <c r="F72" s="1">
        <v>0</v>
      </c>
      <c r="G72" t="s">
        <v>59</v>
      </c>
    </row>
    <row r="73" spans="1:7" x14ac:dyDescent="0.25">
      <c r="A73" t="s">
        <v>59</v>
      </c>
      <c r="B73" t="s">
        <v>49</v>
      </c>
      <c r="C73">
        <v>0.96399999999999997</v>
      </c>
      <c r="D73">
        <v>0.23599999999999999</v>
      </c>
      <c r="E73">
        <v>4.0919999999999996</v>
      </c>
      <c r="F73" s="1">
        <v>0</v>
      </c>
      <c r="G73" t="s">
        <v>59</v>
      </c>
    </row>
    <row r="74" spans="1:7" x14ac:dyDescent="0.25">
      <c r="A74" t="s">
        <v>59</v>
      </c>
      <c r="B74" t="s">
        <v>34</v>
      </c>
      <c r="C74">
        <v>-0.95699999999999996</v>
      </c>
      <c r="D74">
        <v>0.13700000000000001</v>
      </c>
      <c r="E74">
        <v>-6.9960000000000004</v>
      </c>
      <c r="F74" s="1">
        <v>0</v>
      </c>
      <c r="G74" t="s">
        <v>59</v>
      </c>
    </row>
    <row r="75" spans="1:7" x14ac:dyDescent="0.25">
      <c r="A75" t="s">
        <v>59</v>
      </c>
      <c r="B75" t="s">
        <v>6</v>
      </c>
      <c r="C75">
        <v>-0.55100000000000005</v>
      </c>
      <c r="D75">
        <v>0.17199999999999999</v>
      </c>
      <c r="E75">
        <v>-3.194</v>
      </c>
      <c r="F75" s="1">
        <v>1E-3</v>
      </c>
      <c r="G75" t="s">
        <v>59</v>
      </c>
    </row>
    <row r="76" spans="1:7" x14ac:dyDescent="0.25">
      <c r="A76" t="s">
        <v>59</v>
      </c>
      <c r="B76" t="s">
        <v>7</v>
      </c>
      <c r="C76">
        <v>-1.0840000000000001</v>
      </c>
      <c r="D76">
        <v>0.13600000000000001</v>
      </c>
      <c r="E76">
        <v>-7.9909999999999997</v>
      </c>
      <c r="F76" s="1">
        <v>0</v>
      </c>
      <c r="G76" t="s">
        <v>59</v>
      </c>
    </row>
    <row r="77" spans="1:7" x14ac:dyDescent="0.25">
      <c r="A77" t="s">
        <v>59</v>
      </c>
      <c r="B77" t="s">
        <v>8</v>
      </c>
      <c r="C77">
        <v>-0.752</v>
      </c>
      <c r="D77">
        <v>0.46300000000000002</v>
      </c>
      <c r="E77">
        <v>-1.627</v>
      </c>
      <c r="F77" s="1">
        <v>0.104</v>
      </c>
      <c r="G77" t="s">
        <v>59</v>
      </c>
    </row>
    <row r="78" spans="1:7" x14ac:dyDescent="0.25">
      <c r="A78" t="s">
        <v>59</v>
      </c>
      <c r="B78" t="s">
        <v>47</v>
      </c>
      <c r="C78">
        <v>24.106999999999999</v>
      </c>
      <c r="D78">
        <v>3.3479999999999999</v>
      </c>
      <c r="E78">
        <v>7.2</v>
      </c>
      <c r="F78" s="1">
        <v>0</v>
      </c>
      <c r="G78" t="s">
        <v>59</v>
      </c>
    </row>
    <row r="79" spans="1:7" x14ac:dyDescent="0.25">
      <c r="A79" t="s">
        <v>59</v>
      </c>
      <c r="B79" t="s">
        <v>39</v>
      </c>
      <c r="C79">
        <v>0.13800000000000001</v>
      </c>
      <c r="D79">
        <v>0.10199999999999999</v>
      </c>
      <c r="E79">
        <v>1.351</v>
      </c>
      <c r="F79" s="1">
        <v>0.17699999999999999</v>
      </c>
      <c r="G79" t="s">
        <v>59</v>
      </c>
    </row>
    <row r="80" spans="1:7" x14ac:dyDescent="0.25">
      <c r="A80" t="s">
        <v>59</v>
      </c>
      <c r="B80" t="s">
        <v>42</v>
      </c>
      <c r="C80">
        <v>-0.46400000000000002</v>
      </c>
      <c r="D80">
        <v>0.192</v>
      </c>
      <c r="E80">
        <v>-2.41</v>
      </c>
      <c r="F80" s="1">
        <v>1.6E-2</v>
      </c>
      <c r="G80" t="s">
        <v>59</v>
      </c>
    </row>
    <row r="81" spans="1:7" x14ac:dyDescent="0.25">
      <c r="A81" t="s">
        <v>59</v>
      </c>
      <c r="B81" t="s">
        <v>46</v>
      </c>
      <c r="C81">
        <v>-1.625</v>
      </c>
      <c r="D81">
        <v>0.50800000000000001</v>
      </c>
      <c r="E81">
        <v>-3.198</v>
      </c>
      <c r="F81" s="1">
        <v>1E-3</v>
      </c>
      <c r="G81" t="s">
        <v>59</v>
      </c>
    </row>
    <row r="82" spans="1:7" x14ac:dyDescent="0.25">
      <c r="A82" t="s">
        <v>59</v>
      </c>
      <c r="B82" t="s">
        <v>43</v>
      </c>
      <c r="C82">
        <v>0.86699999999999999</v>
      </c>
      <c r="D82">
        <v>0.185</v>
      </c>
      <c r="E82">
        <v>4.6970000000000001</v>
      </c>
      <c r="F82" s="1">
        <v>0</v>
      </c>
      <c r="G82" t="s">
        <v>59</v>
      </c>
    </row>
    <row r="83" spans="1:7" x14ac:dyDescent="0.25">
      <c r="A83" t="s">
        <v>59</v>
      </c>
      <c r="B83" t="s">
        <v>44</v>
      </c>
      <c r="C83">
        <v>0.77700000000000002</v>
      </c>
      <c r="D83">
        <v>0.20499999999999999</v>
      </c>
      <c r="E83">
        <v>3.7869999999999999</v>
      </c>
      <c r="F83" s="1">
        <v>0</v>
      </c>
      <c r="G83" t="s">
        <v>59</v>
      </c>
    </row>
    <row r="84" spans="1:7" x14ac:dyDescent="0.25">
      <c r="A84" t="s">
        <v>59</v>
      </c>
      <c r="B84" t="s">
        <v>45</v>
      </c>
      <c r="C84">
        <v>0.90300000000000002</v>
      </c>
      <c r="D84">
        <v>0.35399999999999998</v>
      </c>
      <c r="E84">
        <v>2.5499999999999998</v>
      </c>
      <c r="F84" s="1">
        <v>1.0999999999999999E-2</v>
      </c>
      <c r="G84" t="s">
        <v>59</v>
      </c>
    </row>
    <row r="85" spans="1:7" x14ac:dyDescent="0.25">
      <c r="A85" t="s">
        <v>59</v>
      </c>
      <c r="B85" t="s">
        <v>36</v>
      </c>
      <c r="C85">
        <v>0.90500000000000003</v>
      </c>
      <c r="D85">
        <v>0.246</v>
      </c>
      <c r="E85">
        <v>3.681</v>
      </c>
      <c r="F85" s="1">
        <v>0</v>
      </c>
      <c r="G85" t="s">
        <v>59</v>
      </c>
    </row>
    <row r="86" spans="1:7" x14ac:dyDescent="0.25">
      <c r="A86" t="s">
        <v>59</v>
      </c>
      <c r="B86" t="s">
        <v>38</v>
      </c>
      <c r="C86">
        <v>0.44500000000000001</v>
      </c>
      <c r="D86">
        <v>0.38800000000000001</v>
      </c>
      <c r="E86">
        <v>1.1479999999999999</v>
      </c>
      <c r="F86" s="1">
        <v>0.251</v>
      </c>
      <c r="G86" t="s">
        <v>59</v>
      </c>
    </row>
    <row r="87" spans="1:7" x14ac:dyDescent="0.25">
      <c r="A87" t="s">
        <v>59</v>
      </c>
      <c r="B87" t="s">
        <v>37</v>
      </c>
      <c r="C87">
        <v>0.76700000000000002</v>
      </c>
      <c r="D87">
        <v>0.32200000000000001</v>
      </c>
      <c r="E87">
        <v>2.3860000000000001</v>
      </c>
      <c r="F87" s="1">
        <v>1.7000000000000001E-2</v>
      </c>
      <c r="G87" t="s">
        <v>59</v>
      </c>
    </row>
    <row r="88" spans="1:7" x14ac:dyDescent="0.25">
      <c r="A88" t="s">
        <v>59</v>
      </c>
      <c r="B88" t="s">
        <v>35</v>
      </c>
      <c r="C88">
        <v>0.83899999999999997</v>
      </c>
      <c r="D88">
        <v>0.216</v>
      </c>
      <c r="E88">
        <v>3.8919999999999999</v>
      </c>
      <c r="F88" s="1">
        <v>0</v>
      </c>
      <c r="G88" t="s">
        <v>59</v>
      </c>
    </row>
    <row r="89" spans="1:7" x14ac:dyDescent="0.25">
      <c r="A89" t="s">
        <v>59</v>
      </c>
      <c r="B89" t="s">
        <v>26</v>
      </c>
      <c r="C89">
        <v>0.158</v>
      </c>
      <c r="D89">
        <v>0.14199999999999999</v>
      </c>
      <c r="E89">
        <v>1.1140000000000001</v>
      </c>
      <c r="F89" s="1">
        <v>0.26500000000000001</v>
      </c>
      <c r="G89" t="s">
        <v>59</v>
      </c>
    </row>
    <row r="90" spans="1:7" x14ac:dyDescent="0.25">
      <c r="A90" t="s">
        <v>59</v>
      </c>
      <c r="B90" t="s">
        <v>27</v>
      </c>
      <c r="C90">
        <v>4.0000000000000001E-3</v>
      </c>
      <c r="D90">
        <v>0.17499999999999999</v>
      </c>
      <c r="E90">
        <v>2.5000000000000001E-2</v>
      </c>
      <c r="F90" s="1">
        <v>0.98</v>
      </c>
      <c r="G90" t="s">
        <v>59</v>
      </c>
    </row>
    <row r="91" spans="1:7" x14ac:dyDescent="0.25">
      <c r="A91" t="s">
        <v>59</v>
      </c>
      <c r="B91" t="s">
        <v>28</v>
      </c>
      <c r="C91">
        <v>-0.19500000000000001</v>
      </c>
      <c r="D91">
        <v>0.105</v>
      </c>
      <c r="E91">
        <v>-1.859</v>
      </c>
      <c r="F91" s="1">
        <v>6.3E-2</v>
      </c>
      <c r="G91" t="s">
        <v>59</v>
      </c>
    </row>
    <row r="92" spans="1:7" x14ac:dyDescent="0.25">
      <c r="A92" t="s">
        <v>59</v>
      </c>
      <c r="B92" t="s">
        <v>29</v>
      </c>
      <c r="C92">
        <v>-0.56999999999999995</v>
      </c>
      <c r="D92">
        <v>0.107</v>
      </c>
      <c r="E92">
        <v>-5.3460000000000001</v>
      </c>
      <c r="F92" s="1">
        <v>0</v>
      </c>
      <c r="G92" t="s">
        <v>59</v>
      </c>
    </row>
    <row r="93" spans="1:7" x14ac:dyDescent="0.25">
      <c r="A93" t="s">
        <v>59</v>
      </c>
      <c r="B93" t="s">
        <v>30</v>
      </c>
      <c r="C93">
        <v>-0.50900000000000001</v>
      </c>
      <c r="D93">
        <v>0.14000000000000001</v>
      </c>
      <c r="E93">
        <v>-3.6419999999999999</v>
      </c>
      <c r="F93" s="1">
        <v>0</v>
      </c>
      <c r="G93" t="s">
        <v>59</v>
      </c>
    </row>
    <row r="94" spans="1:7" x14ac:dyDescent="0.25">
      <c r="A94" t="s">
        <v>59</v>
      </c>
      <c r="B94" t="s">
        <v>31</v>
      </c>
      <c r="C94">
        <v>-0.216</v>
      </c>
      <c r="D94">
        <v>0.10199999999999999</v>
      </c>
      <c r="E94">
        <v>-2.1059999999999999</v>
      </c>
      <c r="F94" s="1">
        <v>3.5000000000000003E-2</v>
      </c>
      <c r="G94" t="s">
        <v>59</v>
      </c>
    </row>
    <row r="95" spans="1:7" x14ac:dyDescent="0.25">
      <c r="A95" t="s">
        <v>59</v>
      </c>
      <c r="B95" t="s">
        <v>32</v>
      </c>
      <c r="C95">
        <v>0.57799999999999996</v>
      </c>
      <c r="D95">
        <v>0.14099999999999999</v>
      </c>
      <c r="E95">
        <v>4.1070000000000002</v>
      </c>
      <c r="F95" s="1">
        <v>0</v>
      </c>
      <c r="G95" t="s">
        <v>59</v>
      </c>
    </row>
    <row r="96" spans="1:7" x14ac:dyDescent="0.25">
      <c r="A96" t="s">
        <v>59</v>
      </c>
      <c r="B96" t="s">
        <v>33</v>
      </c>
      <c r="C96">
        <v>0.76800000000000002</v>
      </c>
      <c r="D96">
        <v>0.183</v>
      </c>
      <c r="E96">
        <v>4.1989999999999998</v>
      </c>
      <c r="F96" s="1">
        <v>0</v>
      </c>
      <c r="G96" t="s">
        <v>59</v>
      </c>
    </row>
    <row r="97" spans="1:7" x14ac:dyDescent="0.25">
      <c r="A97" t="s">
        <v>59</v>
      </c>
      <c r="B97" t="s">
        <v>40</v>
      </c>
      <c r="C97">
        <v>0.19800000000000001</v>
      </c>
      <c r="D97">
        <v>0.20899999999999999</v>
      </c>
      <c r="E97">
        <v>0.94699999999999995</v>
      </c>
      <c r="F97" s="1">
        <v>0.34300000000000003</v>
      </c>
      <c r="G97" t="s">
        <v>59</v>
      </c>
    </row>
    <row r="98" spans="1:7" x14ac:dyDescent="0.25">
      <c r="A98" t="s">
        <v>59</v>
      </c>
      <c r="B98" t="s">
        <v>25</v>
      </c>
      <c r="C98">
        <v>0.17199999999999999</v>
      </c>
      <c r="D98">
        <v>0.184</v>
      </c>
      <c r="E98">
        <v>0.93200000000000005</v>
      </c>
      <c r="F98" s="1">
        <v>0.35099999999999998</v>
      </c>
      <c r="G98" t="s">
        <v>59</v>
      </c>
    </row>
    <row r="99" spans="1:7" x14ac:dyDescent="0.25">
      <c r="A99" t="s">
        <v>59</v>
      </c>
      <c r="B99" t="s">
        <v>22</v>
      </c>
      <c r="C99">
        <v>0.153</v>
      </c>
      <c r="D99">
        <v>0.20799999999999999</v>
      </c>
      <c r="E99">
        <v>0.73499999999999999</v>
      </c>
      <c r="F99" s="1">
        <v>0.46200000000000002</v>
      </c>
      <c r="G99" t="s">
        <v>59</v>
      </c>
    </row>
    <row r="100" spans="1:7" x14ac:dyDescent="0.25">
      <c r="A100" t="s">
        <v>59</v>
      </c>
      <c r="B100" t="s">
        <v>23</v>
      </c>
      <c r="C100">
        <v>0.158</v>
      </c>
      <c r="D100">
        <v>0.24199999999999999</v>
      </c>
      <c r="E100">
        <v>0.65200000000000002</v>
      </c>
      <c r="F100" s="1">
        <v>0.51400000000000001</v>
      </c>
      <c r="G100" t="s">
        <v>59</v>
      </c>
    </row>
    <row r="101" spans="1:7" x14ac:dyDescent="0.25">
      <c r="A101" t="s">
        <v>59</v>
      </c>
      <c r="B101" t="s">
        <v>24</v>
      </c>
      <c r="C101">
        <v>-0.40100000000000002</v>
      </c>
      <c r="D101">
        <v>0.20100000000000001</v>
      </c>
      <c r="E101">
        <v>-1.99</v>
      </c>
      <c r="F101" s="1">
        <v>4.7E-2</v>
      </c>
      <c r="G101" t="s">
        <v>59</v>
      </c>
    </row>
    <row r="102" spans="1:7" x14ac:dyDescent="0.25">
      <c r="A102" t="s">
        <v>59</v>
      </c>
      <c r="B102" t="s">
        <v>21</v>
      </c>
      <c r="C102">
        <v>3.7999999999999999E-2</v>
      </c>
      <c r="D102">
        <v>0.22600000000000001</v>
      </c>
      <c r="E102">
        <v>0.16700000000000001</v>
      </c>
      <c r="F102" s="1">
        <v>0.86799999999999999</v>
      </c>
      <c r="G102" t="s">
        <v>59</v>
      </c>
    </row>
    <row r="103" spans="1:7" x14ac:dyDescent="0.25">
      <c r="A103" t="s">
        <v>59</v>
      </c>
      <c r="B103" t="s">
        <v>19</v>
      </c>
      <c r="C103">
        <v>9.9000000000000005E-2</v>
      </c>
      <c r="D103">
        <v>0.23899999999999999</v>
      </c>
      <c r="E103">
        <v>0.41599999999999998</v>
      </c>
      <c r="F103" s="1">
        <v>0.67700000000000005</v>
      </c>
      <c r="G103" t="s">
        <v>59</v>
      </c>
    </row>
    <row r="104" spans="1:7" x14ac:dyDescent="0.25">
      <c r="A104" t="s">
        <v>59</v>
      </c>
      <c r="B104" t="s">
        <v>20</v>
      </c>
      <c r="C104">
        <v>0.79800000000000004</v>
      </c>
      <c r="D104">
        <v>0.23899999999999999</v>
      </c>
      <c r="E104">
        <v>3.34</v>
      </c>
      <c r="F104" s="1">
        <v>1E-3</v>
      </c>
      <c r="G104" t="s">
        <v>59</v>
      </c>
    </row>
    <row r="105" spans="1:7" x14ac:dyDescent="0.25">
      <c r="A105" t="s">
        <v>59</v>
      </c>
      <c r="B105" t="s">
        <v>18</v>
      </c>
      <c r="C105">
        <v>0.316</v>
      </c>
      <c r="D105">
        <v>0.14599999999999999</v>
      </c>
      <c r="E105">
        <v>2.1659999999999999</v>
      </c>
      <c r="F105" s="1">
        <v>0.03</v>
      </c>
      <c r="G105" t="s">
        <v>59</v>
      </c>
    </row>
    <row r="106" spans="1:7" x14ac:dyDescent="0.25">
      <c r="A106" t="s">
        <v>59</v>
      </c>
      <c r="B106" t="s">
        <v>41</v>
      </c>
      <c r="C106">
        <v>0.19700000000000001</v>
      </c>
      <c r="D106">
        <v>0.191</v>
      </c>
      <c r="E106">
        <v>1.032</v>
      </c>
      <c r="F106" s="1">
        <v>0.30199999999999999</v>
      </c>
      <c r="G106" t="s">
        <v>59</v>
      </c>
    </row>
    <row r="107" spans="1:7" x14ac:dyDescent="0.25">
      <c r="A107" t="s">
        <v>60</v>
      </c>
      <c r="B107" t="s">
        <v>48</v>
      </c>
      <c r="C107">
        <v>0.73399999999999999</v>
      </c>
      <c r="D107">
        <v>0.19700000000000001</v>
      </c>
      <c r="E107">
        <v>3.73</v>
      </c>
      <c r="F107" s="1">
        <v>0</v>
      </c>
      <c r="G107" t="s">
        <v>60</v>
      </c>
    </row>
    <row r="108" spans="1:7" x14ac:dyDescent="0.25">
      <c r="A108" t="s">
        <v>60</v>
      </c>
      <c r="B108" t="s">
        <v>49</v>
      </c>
      <c r="C108">
        <v>0.35399999999999998</v>
      </c>
      <c r="D108">
        <v>0.17899999999999999</v>
      </c>
      <c r="E108">
        <v>1.978</v>
      </c>
      <c r="F108" s="1">
        <v>4.8000000000000001E-2</v>
      </c>
      <c r="G108" t="s">
        <v>60</v>
      </c>
    </row>
    <row r="109" spans="1:7" x14ac:dyDescent="0.25">
      <c r="A109" t="s">
        <v>60</v>
      </c>
      <c r="B109" t="s">
        <v>34</v>
      </c>
      <c r="C109">
        <v>-1.679</v>
      </c>
      <c r="D109">
        <v>0.14299999999999999</v>
      </c>
      <c r="E109">
        <v>-11.769</v>
      </c>
      <c r="F109" s="1">
        <v>0</v>
      </c>
      <c r="G109" t="s">
        <v>60</v>
      </c>
    </row>
    <row r="110" spans="1:7" x14ac:dyDescent="0.25">
      <c r="A110" t="s">
        <v>60</v>
      </c>
      <c r="B110" t="s">
        <v>6</v>
      </c>
      <c r="C110">
        <v>0.255</v>
      </c>
      <c r="D110">
        <v>0.18099999999999999</v>
      </c>
      <c r="E110">
        <v>1.4079999999999999</v>
      </c>
      <c r="F110" s="1">
        <v>0.159</v>
      </c>
      <c r="G110" t="s">
        <v>60</v>
      </c>
    </row>
    <row r="111" spans="1:7" x14ac:dyDescent="0.25">
      <c r="A111" t="s">
        <v>60</v>
      </c>
      <c r="B111" t="s">
        <v>7</v>
      </c>
      <c r="C111">
        <v>-2E-3</v>
      </c>
      <c r="D111">
        <v>0.17599999999999999</v>
      </c>
      <c r="E111">
        <v>-8.9999999999999993E-3</v>
      </c>
      <c r="F111" s="1">
        <v>0.99299999999999999</v>
      </c>
      <c r="G111" t="s">
        <v>60</v>
      </c>
    </row>
    <row r="112" spans="1:7" x14ac:dyDescent="0.25">
      <c r="A112" t="s">
        <v>60</v>
      </c>
      <c r="B112" t="s">
        <v>8</v>
      </c>
      <c r="C112">
        <v>0.86099999999999999</v>
      </c>
      <c r="D112">
        <v>0.44700000000000001</v>
      </c>
      <c r="E112">
        <v>1.925</v>
      </c>
      <c r="F112" s="1">
        <v>5.3999999999999999E-2</v>
      </c>
      <c r="G112" t="s">
        <v>60</v>
      </c>
    </row>
    <row r="113" spans="1:7" x14ac:dyDescent="0.25">
      <c r="A113" t="s">
        <v>60</v>
      </c>
      <c r="B113" t="s">
        <v>47</v>
      </c>
      <c r="C113">
        <v>-33.204999999999998</v>
      </c>
      <c r="D113">
        <v>3.9359999999999999</v>
      </c>
      <c r="E113">
        <v>-8.4359999999999999</v>
      </c>
      <c r="F113" s="1">
        <v>0</v>
      </c>
      <c r="G113" t="s">
        <v>60</v>
      </c>
    </row>
    <row r="114" spans="1:7" x14ac:dyDescent="0.25">
      <c r="A114" t="s">
        <v>60</v>
      </c>
      <c r="B114" t="s">
        <v>39</v>
      </c>
      <c r="C114">
        <v>-0.104</v>
      </c>
      <c r="D114">
        <v>0.105</v>
      </c>
      <c r="E114">
        <v>-0.99099999999999999</v>
      </c>
      <c r="F114" s="1">
        <v>0.32100000000000001</v>
      </c>
      <c r="G114" t="s">
        <v>60</v>
      </c>
    </row>
    <row r="115" spans="1:7" x14ac:dyDescent="0.25">
      <c r="A115" t="s">
        <v>60</v>
      </c>
      <c r="B115" t="s">
        <v>42</v>
      </c>
      <c r="C115">
        <v>0.435</v>
      </c>
      <c r="D115">
        <v>0.155</v>
      </c>
      <c r="E115">
        <v>2.81</v>
      </c>
      <c r="F115" s="1">
        <v>5.0000000000000001E-3</v>
      </c>
      <c r="G115" t="s">
        <v>60</v>
      </c>
    </row>
    <row r="116" spans="1:7" x14ac:dyDescent="0.25">
      <c r="A116" t="s">
        <v>60</v>
      </c>
      <c r="B116" t="s">
        <v>46</v>
      </c>
      <c r="C116">
        <v>-2.62</v>
      </c>
      <c r="D116">
        <v>0.45600000000000002</v>
      </c>
      <c r="E116">
        <v>-5.7510000000000003</v>
      </c>
      <c r="F116" s="1">
        <v>0</v>
      </c>
      <c r="G116" t="s">
        <v>60</v>
      </c>
    </row>
    <row r="117" spans="1:7" x14ac:dyDescent="0.25">
      <c r="A117" t="s">
        <v>60</v>
      </c>
      <c r="B117" t="s">
        <v>43</v>
      </c>
      <c r="C117">
        <v>0.127</v>
      </c>
      <c r="D117">
        <v>0.23</v>
      </c>
      <c r="E117">
        <v>0.55000000000000004</v>
      </c>
      <c r="F117" s="1">
        <v>0.58199999999999996</v>
      </c>
      <c r="G117" t="s">
        <v>60</v>
      </c>
    </row>
    <row r="118" spans="1:7" x14ac:dyDescent="0.25">
      <c r="A118" t="s">
        <v>60</v>
      </c>
      <c r="B118" t="s">
        <v>44</v>
      </c>
      <c r="C118">
        <v>0.15</v>
      </c>
      <c r="D118">
        <v>0.247</v>
      </c>
      <c r="E118">
        <v>0.60799999999999998</v>
      </c>
      <c r="F118" s="1">
        <v>0.54300000000000004</v>
      </c>
      <c r="G118" t="s">
        <v>60</v>
      </c>
    </row>
    <row r="119" spans="1:7" x14ac:dyDescent="0.25">
      <c r="A119" t="s">
        <v>60</v>
      </c>
      <c r="B119" t="s">
        <v>45</v>
      </c>
      <c r="C119">
        <v>0.46400000000000002</v>
      </c>
      <c r="D119">
        <v>0.442</v>
      </c>
      <c r="E119">
        <v>1.048</v>
      </c>
      <c r="F119" s="1">
        <v>0.29499999999999998</v>
      </c>
      <c r="G119" t="s">
        <v>60</v>
      </c>
    </row>
    <row r="120" spans="1:7" x14ac:dyDescent="0.25">
      <c r="A120" t="s">
        <v>60</v>
      </c>
      <c r="B120" t="s">
        <v>36</v>
      </c>
      <c r="C120">
        <v>8.5999999999999993E-2</v>
      </c>
      <c r="D120">
        <v>0.218</v>
      </c>
      <c r="E120">
        <v>0.39500000000000002</v>
      </c>
      <c r="F120" s="1">
        <v>0.69299999999999995</v>
      </c>
      <c r="G120" t="s">
        <v>60</v>
      </c>
    </row>
    <row r="121" spans="1:7" x14ac:dyDescent="0.25">
      <c r="A121" t="s">
        <v>60</v>
      </c>
      <c r="B121" t="s">
        <v>38</v>
      </c>
      <c r="C121">
        <v>-1.02</v>
      </c>
      <c r="D121">
        <v>0.46300000000000002</v>
      </c>
      <c r="E121">
        <v>-2.2040000000000002</v>
      </c>
      <c r="F121" s="1">
        <v>2.8000000000000001E-2</v>
      </c>
      <c r="G121" t="s">
        <v>60</v>
      </c>
    </row>
    <row r="122" spans="1:7" x14ac:dyDescent="0.25">
      <c r="A122" t="s">
        <v>60</v>
      </c>
      <c r="B122" t="s">
        <v>37</v>
      </c>
      <c r="C122">
        <v>0.152</v>
      </c>
      <c r="D122">
        <v>0.32200000000000001</v>
      </c>
      <c r="E122">
        <v>0.47</v>
      </c>
      <c r="F122" s="1">
        <v>0.63800000000000001</v>
      </c>
      <c r="G122" t="s">
        <v>60</v>
      </c>
    </row>
    <row r="123" spans="1:7" x14ac:dyDescent="0.25">
      <c r="A123" t="s">
        <v>60</v>
      </c>
      <c r="B123" t="s">
        <v>35</v>
      </c>
      <c r="C123">
        <v>-6.6000000000000003E-2</v>
      </c>
      <c r="D123">
        <v>0.17599999999999999</v>
      </c>
      <c r="E123">
        <v>-0.373</v>
      </c>
      <c r="F123" s="1">
        <v>0.70899999999999996</v>
      </c>
      <c r="G123" t="s">
        <v>60</v>
      </c>
    </row>
    <row r="124" spans="1:7" x14ac:dyDescent="0.25">
      <c r="A124" t="s">
        <v>60</v>
      </c>
      <c r="B124" t="s">
        <v>26</v>
      </c>
      <c r="C124">
        <v>0.20699999999999999</v>
      </c>
      <c r="D124">
        <v>0.13</v>
      </c>
      <c r="E124">
        <v>1.593</v>
      </c>
      <c r="F124" s="1">
        <v>0.111</v>
      </c>
      <c r="G124" t="s">
        <v>60</v>
      </c>
    </row>
    <row r="125" spans="1:7" x14ac:dyDescent="0.25">
      <c r="A125" t="s">
        <v>60</v>
      </c>
      <c r="B125" t="s">
        <v>27</v>
      </c>
      <c r="C125">
        <v>-0.72599999999999998</v>
      </c>
      <c r="D125">
        <v>0.155</v>
      </c>
      <c r="E125">
        <v>-4.7</v>
      </c>
      <c r="F125" s="1">
        <v>0</v>
      </c>
      <c r="G125" t="s">
        <v>60</v>
      </c>
    </row>
    <row r="126" spans="1:7" x14ac:dyDescent="0.25">
      <c r="A126" t="s">
        <v>60</v>
      </c>
      <c r="B126" t="s">
        <v>28</v>
      </c>
      <c r="C126">
        <v>-0.193</v>
      </c>
      <c r="D126">
        <v>0.108</v>
      </c>
      <c r="E126">
        <v>-1.7949999999999999</v>
      </c>
      <c r="F126" s="1">
        <v>7.2999999999999995E-2</v>
      </c>
      <c r="G126" t="s">
        <v>60</v>
      </c>
    </row>
    <row r="127" spans="1:7" x14ac:dyDescent="0.25">
      <c r="A127" t="s">
        <v>60</v>
      </c>
      <c r="B127" t="s">
        <v>29</v>
      </c>
      <c r="C127">
        <v>-1.0249999999999999</v>
      </c>
      <c r="D127">
        <v>0.113</v>
      </c>
      <c r="E127">
        <v>-9.0749999999999993</v>
      </c>
      <c r="F127" s="1">
        <v>0</v>
      </c>
      <c r="G127" t="s">
        <v>60</v>
      </c>
    </row>
    <row r="128" spans="1:7" x14ac:dyDescent="0.25">
      <c r="A128" t="s">
        <v>60</v>
      </c>
      <c r="B128" t="s">
        <v>30</v>
      </c>
      <c r="C128">
        <v>-0.52900000000000003</v>
      </c>
      <c r="D128">
        <v>0.14199999999999999</v>
      </c>
      <c r="E128">
        <v>-3.734</v>
      </c>
      <c r="F128" s="1">
        <v>0</v>
      </c>
      <c r="G128" t="s">
        <v>60</v>
      </c>
    </row>
    <row r="129" spans="1:7" x14ac:dyDescent="0.25">
      <c r="A129" t="s">
        <v>60</v>
      </c>
      <c r="B129" t="s">
        <v>31</v>
      </c>
      <c r="C129">
        <v>-0.314</v>
      </c>
      <c r="D129">
        <v>0.108</v>
      </c>
      <c r="E129">
        <v>-2.91</v>
      </c>
      <c r="F129" s="1">
        <v>4.0000000000000001E-3</v>
      </c>
      <c r="G129" t="s">
        <v>60</v>
      </c>
    </row>
    <row r="130" spans="1:7" x14ac:dyDescent="0.25">
      <c r="A130" t="s">
        <v>60</v>
      </c>
      <c r="B130" t="s">
        <v>32</v>
      </c>
      <c r="C130">
        <v>0.82</v>
      </c>
      <c r="D130">
        <v>0.13800000000000001</v>
      </c>
      <c r="E130">
        <v>5.92</v>
      </c>
      <c r="F130" s="1">
        <v>0</v>
      </c>
      <c r="G130" t="s">
        <v>60</v>
      </c>
    </row>
    <row r="131" spans="1:7" x14ac:dyDescent="0.25">
      <c r="A131" t="s">
        <v>60</v>
      </c>
      <c r="B131" t="s">
        <v>33</v>
      </c>
      <c r="C131">
        <v>1.0169999999999999</v>
      </c>
      <c r="D131">
        <v>0.17199999999999999</v>
      </c>
      <c r="E131">
        <v>5.9020000000000001</v>
      </c>
      <c r="F131" s="1">
        <v>0</v>
      </c>
      <c r="G131" t="s">
        <v>60</v>
      </c>
    </row>
    <row r="132" spans="1:7" x14ac:dyDescent="0.25">
      <c r="A132" t="s">
        <v>60</v>
      </c>
      <c r="B132" t="s">
        <v>40</v>
      </c>
      <c r="C132">
        <v>-0.18099999999999999</v>
      </c>
      <c r="D132">
        <v>0.23400000000000001</v>
      </c>
      <c r="E132">
        <v>-0.77400000000000002</v>
      </c>
      <c r="F132" s="1">
        <v>0.439</v>
      </c>
      <c r="G132" t="s">
        <v>60</v>
      </c>
    </row>
    <row r="133" spans="1:7" x14ac:dyDescent="0.25">
      <c r="A133" t="s">
        <v>60</v>
      </c>
      <c r="B133" t="s">
        <v>25</v>
      </c>
      <c r="C133">
        <v>8.2000000000000003E-2</v>
      </c>
      <c r="D133">
        <v>0.187</v>
      </c>
      <c r="E133">
        <v>0.44</v>
      </c>
      <c r="F133" s="1">
        <v>0.66</v>
      </c>
      <c r="G133" t="s">
        <v>60</v>
      </c>
    </row>
    <row r="134" spans="1:7" x14ac:dyDescent="0.25">
      <c r="A134" t="s">
        <v>60</v>
      </c>
      <c r="B134" t="s">
        <v>22</v>
      </c>
      <c r="C134">
        <v>6.6000000000000003E-2</v>
      </c>
      <c r="D134">
        <v>0.218</v>
      </c>
      <c r="E134">
        <v>0.3</v>
      </c>
      <c r="F134" s="1">
        <v>0.76400000000000001</v>
      </c>
      <c r="G134" t="s">
        <v>60</v>
      </c>
    </row>
    <row r="135" spans="1:7" x14ac:dyDescent="0.25">
      <c r="A135" t="s">
        <v>60</v>
      </c>
      <c r="B135" t="s">
        <v>23</v>
      </c>
      <c r="C135">
        <v>0.128</v>
      </c>
      <c r="D135">
        <v>0.251</v>
      </c>
      <c r="E135">
        <v>0.51200000000000001</v>
      </c>
      <c r="F135" s="1">
        <v>0.60899999999999999</v>
      </c>
      <c r="G135" t="s">
        <v>60</v>
      </c>
    </row>
    <row r="136" spans="1:7" x14ac:dyDescent="0.25">
      <c r="A136" t="s">
        <v>60</v>
      </c>
      <c r="B136" t="s">
        <v>24</v>
      </c>
      <c r="C136">
        <v>0.54600000000000004</v>
      </c>
      <c r="D136">
        <v>0.224</v>
      </c>
      <c r="E136">
        <v>2.4430000000000001</v>
      </c>
      <c r="F136" s="1">
        <v>1.4999999999999999E-2</v>
      </c>
      <c r="G136" t="s">
        <v>60</v>
      </c>
    </row>
    <row r="137" spans="1:7" x14ac:dyDescent="0.25">
      <c r="A137" t="s">
        <v>60</v>
      </c>
      <c r="B137" t="s">
        <v>21</v>
      </c>
      <c r="C137">
        <v>-0.154</v>
      </c>
      <c r="D137">
        <v>0.23400000000000001</v>
      </c>
      <c r="E137">
        <v>-0.65700000000000003</v>
      </c>
      <c r="F137" s="1">
        <v>0.51100000000000001</v>
      </c>
      <c r="G137" t="s">
        <v>60</v>
      </c>
    </row>
    <row r="138" spans="1:7" x14ac:dyDescent="0.25">
      <c r="A138" t="s">
        <v>60</v>
      </c>
      <c r="B138" t="s">
        <v>19</v>
      </c>
      <c r="C138">
        <v>-0.26100000000000001</v>
      </c>
      <c r="D138">
        <v>0.216</v>
      </c>
      <c r="E138">
        <v>-1.2050000000000001</v>
      </c>
      <c r="F138" s="1">
        <v>0.22800000000000001</v>
      </c>
      <c r="G138" t="s">
        <v>60</v>
      </c>
    </row>
    <row r="139" spans="1:7" x14ac:dyDescent="0.25">
      <c r="A139" t="s">
        <v>60</v>
      </c>
      <c r="B139" t="s">
        <v>20</v>
      </c>
      <c r="C139">
        <v>0.34699999999999998</v>
      </c>
      <c r="D139">
        <v>0.22500000000000001</v>
      </c>
      <c r="E139">
        <v>1.544</v>
      </c>
      <c r="F139" s="1">
        <v>0.123</v>
      </c>
      <c r="G139" t="s">
        <v>60</v>
      </c>
    </row>
    <row r="140" spans="1:7" x14ac:dyDescent="0.25">
      <c r="A140" t="s">
        <v>60</v>
      </c>
      <c r="B140" t="s">
        <v>18</v>
      </c>
      <c r="C140">
        <v>8.2000000000000003E-2</v>
      </c>
      <c r="D140">
        <v>0.16</v>
      </c>
      <c r="E140">
        <v>0.51400000000000001</v>
      </c>
      <c r="F140" s="1">
        <v>0.60699999999999998</v>
      </c>
      <c r="G140" t="s">
        <v>60</v>
      </c>
    </row>
    <row r="141" spans="1:7" x14ac:dyDescent="0.25">
      <c r="A141" t="s">
        <v>60</v>
      </c>
      <c r="B141" t="s">
        <v>41</v>
      </c>
      <c r="C141">
        <v>-0.38900000000000001</v>
      </c>
      <c r="D141">
        <v>0.17100000000000001</v>
      </c>
      <c r="E141">
        <v>-2.274</v>
      </c>
      <c r="F141" s="1">
        <v>2.3E-2</v>
      </c>
      <c r="G141" t="s">
        <v>60</v>
      </c>
    </row>
    <row r="142" spans="1:7" x14ac:dyDescent="0.25">
      <c r="A142" t="s">
        <v>61</v>
      </c>
      <c r="B142" t="s">
        <v>48</v>
      </c>
      <c r="C142">
        <v>0.94499999999999995</v>
      </c>
      <c r="D142">
        <v>0.152</v>
      </c>
      <c r="E142">
        <v>6.2080000000000002</v>
      </c>
      <c r="F142" s="1">
        <v>0</v>
      </c>
      <c r="G142" t="s">
        <v>61</v>
      </c>
    </row>
    <row r="143" spans="1:7" x14ac:dyDescent="0.25">
      <c r="A143" t="s">
        <v>61</v>
      </c>
      <c r="B143" t="s">
        <v>49</v>
      </c>
      <c r="C143">
        <v>0.59</v>
      </c>
      <c r="D143">
        <v>0.13100000000000001</v>
      </c>
      <c r="E143">
        <v>4.5110000000000001</v>
      </c>
      <c r="F143" s="1">
        <v>0</v>
      </c>
      <c r="G143" t="s">
        <v>61</v>
      </c>
    </row>
    <row r="144" spans="1:7" x14ac:dyDescent="0.25">
      <c r="A144" t="s">
        <v>61</v>
      </c>
      <c r="B144" t="s">
        <v>34</v>
      </c>
      <c r="C144">
        <v>0.34499999999999997</v>
      </c>
      <c r="D144">
        <v>8.8999999999999996E-2</v>
      </c>
      <c r="E144">
        <v>3.891</v>
      </c>
      <c r="F144" s="1">
        <v>0</v>
      </c>
      <c r="G144" t="s">
        <v>61</v>
      </c>
    </row>
    <row r="145" spans="1:7" x14ac:dyDescent="0.25">
      <c r="A145" t="s">
        <v>61</v>
      </c>
      <c r="B145" t="s">
        <v>6</v>
      </c>
      <c r="C145">
        <v>0.5</v>
      </c>
      <c r="D145">
        <v>0.129</v>
      </c>
      <c r="E145">
        <v>3.8679999999999999</v>
      </c>
      <c r="F145" s="1">
        <v>0</v>
      </c>
      <c r="G145" t="s">
        <v>61</v>
      </c>
    </row>
    <row r="146" spans="1:7" x14ac:dyDescent="0.25">
      <c r="A146" t="s">
        <v>61</v>
      </c>
      <c r="B146" t="s">
        <v>7</v>
      </c>
      <c r="C146">
        <v>-0.61899999999999999</v>
      </c>
      <c r="D146">
        <v>0.12</v>
      </c>
      <c r="E146">
        <v>-5.1449999999999996</v>
      </c>
      <c r="F146" s="1">
        <v>0</v>
      </c>
      <c r="G146" t="s">
        <v>61</v>
      </c>
    </row>
    <row r="147" spans="1:7" x14ac:dyDescent="0.25">
      <c r="A147" t="s">
        <v>61</v>
      </c>
      <c r="B147" t="s">
        <v>8</v>
      </c>
      <c r="C147">
        <v>-0.25900000000000001</v>
      </c>
      <c r="D147">
        <v>0.47099999999999997</v>
      </c>
      <c r="E147">
        <v>-0.54900000000000004</v>
      </c>
      <c r="F147" s="1">
        <v>0.58299999999999996</v>
      </c>
      <c r="G147" t="s">
        <v>61</v>
      </c>
    </row>
    <row r="148" spans="1:7" x14ac:dyDescent="0.25">
      <c r="A148" t="s">
        <v>61</v>
      </c>
      <c r="B148" t="s">
        <v>47</v>
      </c>
      <c r="C148">
        <v>27.652999999999999</v>
      </c>
      <c r="D148">
        <v>2.3769999999999998</v>
      </c>
      <c r="E148">
        <v>11.632999999999999</v>
      </c>
      <c r="F148" s="1">
        <v>0</v>
      </c>
      <c r="G148" t="s">
        <v>61</v>
      </c>
    </row>
    <row r="149" spans="1:7" x14ac:dyDescent="0.25">
      <c r="A149" t="s">
        <v>61</v>
      </c>
      <c r="B149" t="s">
        <v>39</v>
      </c>
      <c r="C149">
        <v>-8.1000000000000003E-2</v>
      </c>
      <c r="D149">
        <v>7.9000000000000001E-2</v>
      </c>
      <c r="E149">
        <v>-1.0269999999999999</v>
      </c>
      <c r="F149" s="1">
        <v>0.30499999999999999</v>
      </c>
      <c r="G149" t="s">
        <v>61</v>
      </c>
    </row>
    <row r="150" spans="1:7" x14ac:dyDescent="0.25">
      <c r="A150" t="s">
        <v>61</v>
      </c>
      <c r="B150" t="s">
        <v>42</v>
      </c>
      <c r="C150">
        <v>-0.46800000000000003</v>
      </c>
      <c r="D150">
        <v>0.13600000000000001</v>
      </c>
      <c r="E150">
        <v>-3.4550000000000001</v>
      </c>
      <c r="F150" s="1">
        <v>1E-3</v>
      </c>
      <c r="G150" t="s">
        <v>61</v>
      </c>
    </row>
    <row r="151" spans="1:7" x14ac:dyDescent="0.25">
      <c r="A151" t="s">
        <v>61</v>
      </c>
      <c r="B151" t="s">
        <v>46</v>
      </c>
      <c r="C151">
        <v>-2.1999999999999999E-2</v>
      </c>
      <c r="D151">
        <v>0.72699999999999998</v>
      </c>
      <c r="E151">
        <v>-0.03</v>
      </c>
      <c r="F151" s="1">
        <v>0.97599999999999998</v>
      </c>
      <c r="G151" t="s">
        <v>61</v>
      </c>
    </row>
    <row r="152" spans="1:7" x14ac:dyDescent="0.25">
      <c r="A152" t="s">
        <v>61</v>
      </c>
      <c r="B152" t="s">
        <v>43</v>
      </c>
      <c r="C152">
        <v>1.123</v>
      </c>
      <c r="D152">
        <v>0.13100000000000001</v>
      </c>
      <c r="E152">
        <v>8.577</v>
      </c>
      <c r="F152" s="1">
        <v>0</v>
      </c>
      <c r="G152" t="s">
        <v>61</v>
      </c>
    </row>
    <row r="153" spans="1:7" x14ac:dyDescent="0.25">
      <c r="A153" t="s">
        <v>61</v>
      </c>
      <c r="B153" t="s">
        <v>44</v>
      </c>
      <c r="C153">
        <v>1.375</v>
      </c>
      <c r="D153">
        <v>0.128</v>
      </c>
      <c r="E153">
        <v>10.772</v>
      </c>
      <c r="F153" s="1">
        <v>0</v>
      </c>
      <c r="G153" t="s">
        <v>61</v>
      </c>
    </row>
    <row r="154" spans="1:7" x14ac:dyDescent="0.25">
      <c r="A154" t="s">
        <v>61</v>
      </c>
      <c r="B154" t="s">
        <v>45</v>
      </c>
      <c r="C154">
        <v>0.65400000000000003</v>
      </c>
      <c r="D154">
        <v>0.253</v>
      </c>
      <c r="E154">
        <v>2.5819999999999999</v>
      </c>
      <c r="F154" s="1">
        <v>0.01</v>
      </c>
      <c r="G154" t="s">
        <v>61</v>
      </c>
    </row>
    <row r="155" spans="1:7" x14ac:dyDescent="0.25">
      <c r="A155" t="s">
        <v>61</v>
      </c>
      <c r="B155" t="s">
        <v>36</v>
      </c>
      <c r="C155">
        <v>0.27900000000000003</v>
      </c>
      <c r="D155">
        <v>0.17199999999999999</v>
      </c>
      <c r="E155">
        <v>1.6240000000000001</v>
      </c>
      <c r="F155" s="1">
        <v>0.104</v>
      </c>
      <c r="G155" t="s">
        <v>61</v>
      </c>
    </row>
    <row r="156" spans="1:7" x14ac:dyDescent="0.25">
      <c r="A156" t="s">
        <v>61</v>
      </c>
      <c r="B156" t="s">
        <v>38</v>
      </c>
      <c r="C156">
        <v>-7.5999999999999998E-2</v>
      </c>
      <c r="D156">
        <v>0.29499999999999998</v>
      </c>
      <c r="E156">
        <v>-0.25900000000000001</v>
      </c>
      <c r="F156" s="1">
        <v>0.79600000000000004</v>
      </c>
      <c r="G156" t="s">
        <v>61</v>
      </c>
    </row>
    <row r="157" spans="1:7" x14ac:dyDescent="0.25">
      <c r="A157" t="s">
        <v>61</v>
      </c>
      <c r="B157" t="s">
        <v>37</v>
      </c>
      <c r="C157">
        <v>0.53</v>
      </c>
      <c r="D157">
        <v>0.25600000000000001</v>
      </c>
      <c r="E157">
        <v>2.0710000000000002</v>
      </c>
      <c r="F157" s="1">
        <v>3.7999999999999999E-2</v>
      </c>
      <c r="G157" t="s">
        <v>61</v>
      </c>
    </row>
    <row r="158" spans="1:7" x14ac:dyDescent="0.25">
      <c r="A158" t="s">
        <v>61</v>
      </c>
      <c r="B158" t="s">
        <v>35</v>
      </c>
      <c r="C158">
        <v>0.17499999999999999</v>
      </c>
      <c r="D158">
        <v>0.13800000000000001</v>
      </c>
      <c r="E158">
        <v>1.27</v>
      </c>
      <c r="F158" s="1">
        <v>0.20399999999999999</v>
      </c>
      <c r="G158" t="s">
        <v>61</v>
      </c>
    </row>
    <row r="159" spans="1:7" x14ac:dyDescent="0.25">
      <c r="A159" t="s">
        <v>61</v>
      </c>
      <c r="B159" t="s">
        <v>26</v>
      </c>
      <c r="C159">
        <v>2.8000000000000001E-2</v>
      </c>
      <c r="D159">
        <v>9.5000000000000001E-2</v>
      </c>
      <c r="E159">
        <v>0.29099999999999998</v>
      </c>
      <c r="F159" s="1">
        <v>0.77100000000000002</v>
      </c>
      <c r="G159" t="s">
        <v>61</v>
      </c>
    </row>
    <row r="160" spans="1:7" x14ac:dyDescent="0.25">
      <c r="A160" t="s">
        <v>61</v>
      </c>
      <c r="B160" t="s">
        <v>27</v>
      </c>
      <c r="C160">
        <v>-0.16300000000000001</v>
      </c>
      <c r="D160">
        <v>0.11799999999999999</v>
      </c>
      <c r="E160">
        <v>-1.379</v>
      </c>
      <c r="F160" s="1">
        <v>0.16800000000000001</v>
      </c>
      <c r="G160" t="s">
        <v>61</v>
      </c>
    </row>
    <row r="161" spans="1:7" x14ac:dyDescent="0.25">
      <c r="A161" t="s">
        <v>61</v>
      </c>
      <c r="B161" t="s">
        <v>28</v>
      </c>
      <c r="C161">
        <v>-0.02</v>
      </c>
      <c r="D161">
        <v>8.2000000000000003E-2</v>
      </c>
      <c r="E161">
        <v>-0.24</v>
      </c>
      <c r="F161" s="1">
        <v>0.81</v>
      </c>
      <c r="G161" t="s">
        <v>61</v>
      </c>
    </row>
    <row r="162" spans="1:7" x14ac:dyDescent="0.25">
      <c r="A162" t="s">
        <v>61</v>
      </c>
      <c r="B162" t="s">
        <v>29</v>
      </c>
      <c r="C162">
        <v>-0.04</v>
      </c>
      <c r="D162">
        <v>8.3000000000000004E-2</v>
      </c>
      <c r="E162">
        <v>-0.48599999999999999</v>
      </c>
      <c r="F162" s="1">
        <v>0.627</v>
      </c>
      <c r="G162" t="s">
        <v>61</v>
      </c>
    </row>
    <row r="163" spans="1:7" x14ac:dyDescent="0.25">
      <c r="A163" t="s">
        <v>61</v>
      </c>
      <c r="B163" t="s">
        <v>30</v>
      </c>
      <c r="C163">
        <v>0.19800000000000001</v>
      </c>
      <c r="D163">
        <v>9.2999999999999999E-2</v>
      </c>
      <c r="E163">
        <v>2.1230000000000002</v>
      </c>
      <c r="F163" s="1">
        <v>3.4000000000000002E-2</v>
      </c>
      <c r="G163" t="s">
        <v>61</v>
      </c>
    </row>
    <row r="164" spans="1:7" x14ac:dyDescent="0.25">
      <c r="A164" t="s">
        <v>61</v>
      </c>
      <c r="B164" t="s">
        <v>31</v>
      </c>
      <c r="C164">
        <v>6.4000000000000001E-2</v>
      </c>
      <c r="D164">
        <v>8.3000000000000004E-2</v>
      </c>
      <c r="E164">
        <v>0.77500000000000002</v>
      </c>
      <c r="F164" s="1">
        <v>0.438</v>
      </c>
      <c r="G164" t="s">
        <v>61</v>
      </c>
    </row>
    <row r="165" spans="1:7" x14ac:dyDescent="0.25">
      <c r="A165" t="s">
        <v>61</v>
      </c>
      <c r="B165" t="s">
        <v>32</v>
      </c>
      <c r="C165">
        <v>9.2999999999999999E-2</v>
      </c>
      <c r="D165">
        <v>9.1999999999999998E-2</v>
      </c>
      <c r="E165">
        <v>1.014</v>
      </c>
      <c r="F165" s="1">
        <v>0.311</v>
      </c>
      <c r="G165" t="s">
        <v>61</v>
      </c>
    </row>
    <row r="166" spans="1:7" x14ac:dyDescent="0.25">
      <c r="A166" t="s">
        <v>61</v>
      </c>
      <c r="B166" t="s">
        <v>33</v>
      </c>
      <c r="C166">
        <v>6.6000000000000003E-2</v>
      </c>
      <c r="D166">
        <v>0.1</v>
      </c>
      <c r="E166">
        <v>0.65900000000000003</v>
      </c>
      <c r="F166" s="1">
        <v>0.51</v>
      </c>
      <c r="G166" t="s">
        <v>61</v>
      </c>
    </row>
    <row r="167" spans="1:7" x14ac:dyDescent="0.25">
      <c r="A167" t="s">
        <v>61</v>
      </c>
      <c r="B167" t="s">
        <v>40</v>
      </c>
      <c r="C167">
        <v>-0.28499999999999998</v>
      </c>
      <c r="D167">
        <v>0.21099999999999999</v>
      </c>
      <c r="E167">
        <v>-1.3480000000000001</v>
      </c>
      <c r="F167" s="1">
        <v>0.17799999999999999</v>
      </c>
      <c r="G167" t="s">
        <v>61</v>
      </c>
    </row>
    <row r="168" spans="1:7" x14ac:dyDescent="0.25">
      <c r="A168" t="s">
        <v>61</v>
      </c>
      <c r="B168" t="s">
        <v>25</v>
      </c>
      <c r="C168">
        <v>-2.5999999999999999E-2</v>
      </c>
      <c r="D168">
        <v>0.156</v>
      </c>
      <c r="E168">
        <v>-0.16800000000000001</v>
      </c>
      <c r="F168" s="1">
        <v>0.86599999999999999</v>
      </c>
      <c r="G168" t="s">
        <v>61</v>
      </c>
    </row>
    <row r="169" spans="1:7" x14ac:dyDescent="0.25">
      <c r="A169" t="s">
        <v>61</v>
      </c>
      <c r="B169" t="s">
        <v>22</v>
      </c>
      <c r="C169">
        <v>5.5E-2</v>
      </c>
      <c r="D169">
        <v>0.187</v>
      </c>
      <c r="E169">
        <v>0.29499999999999998</v>
      </c>
      <c r="F169" s="1">
        <v>0.76800000000000002</v>
      </c>
      <c r="G169" t="s">
        <v>61</v>
      </c>
    </row>
    <row r="170" spans="1:7" x14ac:dyDescent="0.25">
      <c r="A170" t="s">
        <v>61</v>
      </c>
      <c r="B170" t="s">
        <v>23</v>
      </c>
      <c r="C170">
        <v>7.0000000000000007E-2</v>
      </c>
      <c r="D170">
        <v>0.216</v>
      </c>
      <c r="E170">
        <v>0.32200000000000001</v>
      </c>
      <c r="F170" s="1">
        <v>0.747</v>
      </c>
      <c r="G170" t="s">
        <v>61</v>
      </c>
    </row>
    <row r="171" spans="1:7" x14ac:dyDescent="0.25">
      <c r="A171" t="s">
        <v>61</v>
      </c>
      <c r="B171" t="s">
        <v>24</v>
      </c>
      <c r="C171">
        <v>-4.9000000000000002E-2</v>
      </c>
      <c r="D171">
        <v>0.187</v>
      </c>
      <c r="E171">
        <v>-0.26300000000000001</v>
      </c>
      <c r="F171" s="1">
        <v>0.79300000000000004</v>
      </c>
      <c r="G171" t="s">
        <v>61</v>
      </c>
    </row>
    <row r="172" spans="1:7" x14ac:dyDescent="0.25">
      <c r="A172" t="s">
        <v>61</v>
      </c>
      <c r="B172" t="s">
        <v>21</v>
      </c>
      <c r="C172">
        <v>-1.9E-2</v>
      </c>
      <c r="D172">
        <v>0.20300000000000001</v>
      </c>
      <c r="E172">
        <v>-9.6000000000000002E-2</v>
      </c>
      <c r="F172" s="1">
        <v>0.92400000000000004</v>
      </c>
      <c r="G172" t="s">
        <v>61</v>
      </c>
    </row>
    <row r="173" spans="1:7" x14ac:dyDescent="0.25">
      <c r="A173" t="s">
        <v>61</v>
      </c>
      <c r="B173" t="s">
        <v>19</v>
      </c>
      <c r="C173">
        <v>7.0999999999999994E-2</v>
      </c>
      <c r="D173">
        <v>0.17199999999999999</v>
      </c>
      <c r="E173">
        <v>0.41199999999999998</v>
      </c>
      <c r="F173" s="1">
        <v>0.68</v>
      </c>
      <c r="G173" t="s">
        <v>61</v>
      </c>
    </row>
    <row r="174" spans="1:7" x14ac:dyDescent="0.25">
      <c r="A174" t="s">
        <v>61</v>
      </c>
      <c r="B174" t="s">
        <v>20</v>
      </c>
      <c r="C174">
        <v>5.6000000000000001E-2</v>
      </c>
      <c r="D174">
        <v>0.182</v>
      </c>
      <c r="E174">
        <v>0.308</v>
      </c>
      <c r="F174" s="1">
        <v>0.75800000000000001</v>
      </c>
      <c r="G174" t="s">
        <v>61</v>
      </c>
    </row>
    <row r="175" spans="1:7" x14ac:dyDescent="0.25">
      <c r="A175" t="s">
        <v>61</v>
      </c>
      <c r="B175" t="s">
        <v>18</v>
      </c>
      <c r="C175">
        <v>7.6999999999999999E-2</v>
      </c>
      <c r="D175">
        <v>0.128</v>
      </c>
      <c r="E175">
        <v>0.60199999999999998</v>
      </c>
      <c r="F175" s="1">
        <v>0.54700000000000004</v>
      </c>
      <c r="G175" t="s">
        <v>61</v>
      </c>
    </row>
    <row r="176" spans="1:7" x14ac:dyDescent="0.25">
      <c r="A176" t="s">
        <v>61</v>
      </c>
      <c r="B176" t="s">
        <v>41</v>
      </c>
      <c r="C176">
        <v>-0.61399999999999999</v>
      </c>
      <c r="D176">
        <v>0.124</v>
      </c>
      <c r="E176">
        <v>-4.9459999999999997</v>
      </c>
      <c r="F176" s="1">
        <v>0</v>
      </c>
      <c r="G176" t="s">
        <v>61</v>
      </c>
    </row>
    <row r="177" spans="1:6" x14ac:dyDescent="0.25">
      <c r="A177" s="4" t="s">
        <v>11</v>
      </c>
      <c r="B177" t="s">
        <v>12</v>
      </c>
      <c r="C177">
        <v>0.68899999999999995</v>
      </c>
      <c r="D177">
        <v>0.65800000000000003</v>
      </c>
      <c r="E177">
        <v>1.0469999999999999</v>
      </c>
      <c r="F177" s="1">
        <v>0.29499999999999998</v>
      </c>
    </row>
    <row r="178" spans="1:6" x14ac:dyDescent="0.25">
      <c r="A178" s="4" t="s">
        <v>11</v>
      </c>
      <c r="B178" t="s">
        <v>13</v>
      </c>
      <c r="C178">
        <v>2.4870000000000001</v>
      </c>
      <c r="D178">
        <v>0.60699999999999998</v>
      </c>
      <c r="E178">
        <v>4.0970000000000004</v>
      </c>
      <c r="F178" s="1">
        <v>0</v>
      </c>
    </row>
    <row r="179" spans="1:6" x14ac:dyDescent="0.25">
      <c r="A179" s="4" t="s">
        <v>11</v>
      </c>
      <c r="B179" t="s">
        <v>14</v>
      </c>
      <c r="C179">
        <v>-2.7290000000000001</v>
      </c>
      <c r="D179">
        <v>0.65700000000000003</v>
      </c>
      <c r="E179">
        <v>-4.1529999999999996</v>
      </c>
      <c r="F179" s="1">
        <v>0</v>
      </c>
    </row>
    <row r="180" spans="1:6" x14ac:dyDescent="0.25">
      <c r="A180" s="4" t="s">
        <v>11</v>
      </c>
      <c r="B180" t="s">
        <v>15</v>
      </c>
      <c r="C180">
        <v>2.7450000000000001</v>
      </c>
      <c r="D180">
        <v>0.57099999999999995</v>
      </c>
      <c r="E180">
        <v>4.8099999999999996</v>
      </c>
      <c r="F180" s="1">
        <v>0</v>
      </c>
    </row>
    <row r="181" spans="1:6" x14ac:dyDescent="0.25">
      <c r="A181" s="4" t="s">
        <v>11</v>
      </c>
      <c r="B181" t="s">
        <v>50</v>
      </c>
      <c r="C181">
        <v>-2.3879999999999999</v>
      </c>
      <c r="D181">
        <v>0.76300000000000001</v>
      </c>
      <c r="E181">
        <v>-3.13</v>
      </c>
      <c r="F181" s="1">
        <v>2E-3</v>
      </c>
    </row>
  </sheetData>
  <autoFilter ref="A1:F1" xr:uid="{17EBCDBF-5EC9-4561-9001-88B87014EECC}">
    <sortState xmlns:xlrd2="http://schemas.microsoft.com/office/spreadsheetml/2017/richdata2" ref="A2:F181">
      <sortCondition ref="A1"/>
    </sortState>
  </autoFilter>
  <sortState xmlns:xlrd2="http://schemas.microsoft.com/office/spreadsheetml/2017/richdata2" ref="A2:F181">
    <sortCondition ref="A2:A181"/>
    <sortCondition ref="B2:B181"/>
  </sortState>
  <phoneticPr fontId="1" type="noConversion"/>
  <conditionalFormatting sqref="F1:F1048576">
    <cfRule type="cellIs" dxfId="3827" priority="5" operator="lessThanOrEqual">
      <formula>0.05</formula>
    </cfRule>
  </conditionalFormatting>
  <conditionalFormatting pivot="1" sqref="M4:Q38">
    <cfRule type="cellIs" dxfId="3826" priority="3" operator="lessThanOrEqual">
      <formula>0.05</formula>
    </cfRule>
  </conditionalFormatting>
  <conditionalFormatting pivot="1" sqref="U4:Y38">
    <cfRule type="cellIs" dxfId="3825" priority="2" operator="greaterThan">
      <formula>0</formula>
    </cfRule>
  </conditionalFormatting>
  <conditionalFormatting pivot="1" sqref="U4:Y38">
    <cfRule type="cellIs" dxfId="3824" priority="1" operator="lessThanOrEqual">
      <formula>0</formula>
    </cfRule>
  </conditionalFormatting>
  <pageMargins left="0.7" right="0.7" top="0.75" bottom="0.75" header="0.3" footer="0.3"/>
  <pageSetup orientation="portrait" horizontalDpi="300" verticalDpi="300"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E10166-DE49-4276-B0BD-0FBDCE312CED}">
  <dimension ref="A1:P58"/>
  <sheetViews>
    <sheetView topLeftCell="A3" zoomScaleNormal="100" workbookViewId="0">
      <selection activeCell="A43" sqref="A43"/>
    </sheetView>
  </sheetViews>
  <sheetFormatPr defaultRowHeight="12" x14ac:dyDescent="0.2"/>
  <cols>
    <col min="1" max="1" width="42.28515625" style="8" bestFit="1" customWidth="1"/>
    <col min="2" max="6" width="10.140625" style="13" hidden="1" customWidth="1"/>
    <col min="7" max="11" width="10.140625" style="13" customWidth="1"/>
    <col min="12" max="12" width="11.140625" style="8" bestFit="1" customWidth="1"/>
    <col min="13" max="13" width="7.28515625" style="8" bestFit="1" customWidth="1"/>
    <col min="14" max="14" width="19.7109375" style="8" bestFit="1" customWidth="1"/>
    <col min="15" max="15" width="20.42578125" style="8" bestFit="1" customWidth="1"/>
    <col min="16" max="16" width="19.7109375" style="8" bestFit="1" customWidth="1"/>
    <col min="17" max="17" width="20.42578125" style="8" bestFit="1" customWidth="1"/>
    <col min="18" max="33" width="6" style="8" bestFit="1" customWidth="1"/>
    <col min="34" max="34" width="5" style="8" bestFit="1" customWidth="1"/>
    <col min="35" max="37" width="6" style="8" bestFit="1" customWidth="1"/>
    <col min="38" max="38" width="5" style="8" bestFit="1" customWidth="1"/>
    <col min="39" max="40" width="6" style="8" bestFit="1" customWidth="1"/>
    <col min="41" max="41" width="5" style="8" bestFit="1" customWidth="1"/>
    <col min="42" max="73" width="6" style="8" bestFit="1" customWidth="1"/>
    <col min="74" max="74" width="19.28515625" style="8" bestFit="1" customWidth="1"/>
    <col min="75" max="75" width="21" style="8" bestFit="1" customWidth="1"/>
    <col min="76" max="97" width="6" style="8" bestFit="1" customWidth="1"/>
    <col min="98" max="98" width="5" style="8" bestFit="1" customWidth="1"/>
    <col min="99" max="105" width="6" style="8" bestFit="1" customWidth="1"/>
    <col min="106" max="106" width="5" style="8" bestFit="1" customWidth="1"/>
    <col min="107" max="109" width="6" style="8" bestFit="1" customWidth="1"/>
    <col min="110" max="110" width="5" style="8" bestFit="1" customWidth="1"/>
    <col min="111" max="120" width="6" style="8" bestFit="1" customWidth="1"/>
    <col min="121" max="121" width="5" style="8" bestFit="1" customWidth="1"/>
    <col min="122" max="124" width="6" style="8" bestFit="1" customWidth="1"/>
    <col min="125" max="125" width="24.140625" style="8" bestFit="1" customWidth="1"/>
    <col min="126" max="126" width="11.85546875" style="8" bestFit="1" customWidth="1"/>
    <col min="127" max="132" width="6" style="8" bestFit="1" customWidth="1"/>
    <col min="133" max="133" width="5" style="8" bestFit="1" customWidth="1"/>
    <col min="134" max="134" width="15" style="8" bestFit="1" customWidth="1"/>
    <col min="135" max="135" width="20.85546875" style="8" bestFit="1" customWidth="1"/>
    <col min="136" max="156" width="6" style="8" bestFit="1" customWidth="1"/>
    <col min="157" max="157" width="5" style="8" bestFit="1" customWidth="1"/>
    <col min="158" max="170" width="6" style="8" bestFit="1" customWidth="1"/>
    <col min="171" max="171" width="5" style="8" bestFit="1" customWidth="1"/>
    <col min="172" max="179" width="6" style="8" bestFit="1" customWidth="1"/>
    <col min="180" max="180" width="5" style="8" bestFit="1" customWidth="1"/>
    <col min="181" max="186" width="6" style="8" bestFit="1" customWidth="1"/>
    <col min="187" max="187" width="5" style="8" bestFit="1" customWidth="1"/>
    <col min="188" max="192" width="6" style="8" bestFit="1" customWidth="1"/>
    <col min="193" max="193" width="2" style="8" bestFit="1" customWidth="1"/>
    <col min="194" max="194" width="24" style="8" bestFit="1" customWidth="1"/>
    <col min="195" max="195" width="14.28515625" style="8" bestFit="1" customWidth="1"/>
    <col min="196" max="200" width="6" style="8" bestFit="1" customWidth="1"/>
    <col min="201" max="201" width="5" style="8" bestFit="1" customWidth="1"/>
    <col min="202" max="206" width="6" style="8" bestFit="1" customWidth="1"/>
    <col min="207" max="207" width="5" style="8" bestFit="1" customWidth="1"/>
    <col min="208" max="211" width="6" style="8" bestFit="1" customWidth="1"/>
    <col min="212" max="212" width="5" style="8" bestFit="1" customWidth="1"/>
    <col min="213" max="219" width="6" style="8" bestFit="1" customWidth="1"/>
    <col min="220" max="220" width="5" style="8" bestFit="1" customWidth="1"/>
    <col min="221" max="223" width="6" style="8" bestFit="1" customWidth="1"/>
    <col min="224" max="224" width="5" style="8" bestFit="1" customWidth="1"/>
    <col min="225" max="246" width="6" style="8" bestFit="1" customWidth="1"/>
    <col min="247" max="247" width="4" style="8" bestFit="1" customWidth="1"/>
    <col min="248" max="255" width="6" style="8" bestFit="1" customWidth="1"/>
    <col min="256" max="256" width="5" style="8" bestFit="1" customWidth="1"/>
    <col min="257" max="257" width="6" style="8" bestFit="1" customWidth="1"/>
    <col min="258" max="258" width="5" style="8" bestFit="1" customWidth="1"/>
    <col min="259" max="268" width="6" style="8" bestFit="1" customWidth="1"/>
    <col min="269" max="269" width="17.5703125" style="8" bestFit="1" customWidth="1"/>
    <col min="270" max="270" width="10.140625" style="8" bestFit="1" customWidth="1"/>
    <col min="271" max="284" width="6" style="8" bestFit="1" customWidth="1"/>
    <col min="285" max="285" width="5" style="8" bestFit="1" customWidth="1"/>
    <col min="286" max="308" width="6" style="8" bestFit="1" customWidth="1"/>
    <col min="309" max="309" width="5" style="8" bestFit="1" customWidth="1"/>
    <col min="310" max="312" width="6" style="8" bestFit="1" customWidth="1"/>
    <col min="313" max="313" width="5" style="8" bestFit="1" customWidth="1"/>
    <col min="314" max="315" width="6" style="8" bestFit="1" customWidth="1"/>
    <col min="316" max="316" width="5" style="8" bestFit="1" customWidth="1"/>
    <col min="317" max="320" width="6" style="8" bestFit="1" customWidth="1"/>
    <col min="321" max="321" width="5" style="8" bestFit="1" customWidth="1"/>
    <col min="322" max="338" width="6" style="8" bestFit="1" customWidth="1"/>
    <col min="339" max="339" width="13.28515625" style="8" bestFit="1" customWidth="1"/>
    <col min="340" max="340" width="9.140625" style="8" bestFit="1" customWidth="1"/>
    <col min="341" max="341" width="12.140625" style="8" bestFit="1" customWidth="1"/>
    <col min="342" max="342" width="11.28515625" style="8" bestFit="1" customWidth="1"/>
    <col min="343" max="16384" width="9.140625" style="8"/>
  </cols>
  <sheetData>
    <row r="1" spans="1:16" ht="24" hidden="1" x14ac:dyDescent="0.2">
      <c r="A1" s="10" t="s">
        <v>139</v>
      </c>
      <c r="B1" s="13" t="s">
        <v>170</v>
      </c>
    </row>
    <row r="2" spans="1:16" hidden="1" x14ac:dyDescent="0.2"/>
    <row r="3" spans="1:16" ht="15" x14ac:dyDescent="0.25">
      <c r="A3" s="16"/>
      <c r="B3" s="18" t="s">
        <v>142</v>
      </c>
      <c r="C3" s="20"/>
      <c r="D3" s="20"/>
      <c r="E3" s="20"/>
      <c r="F3" s="20"/>
      <c r="G3" s="20"/>
      <c r="H3" s="20"/>
      <c r="I3" s="20"/>
      <c r="J3" s="20"/>
      <c r="K3" s="20"/>
      <c r="L3"/>
      <c r="M3"/>
    </row>
    <row r="4" spans="1:16" ht="24.75" x14ac:dyDescent="0.25">
      <c r="A4" s="16"/>
      <c r="B4" s="21" t="s">
        <v>141</v>
      </c>
      <c r="C4" s="22"/>
      <c r="D4" s="22"/>
      <c r="E4" s="22"/>
      <c r="F4" s="22"/>
      <c r="G4" s="21" t="s">
        <v>140</v>
      </c>
      <c r="H4" s="22"/>
      <c r="I4" s="22"/>
      <c r="J4" s="22"/>
      <c r="K4" s="22"/>
      <c r="L4"/>
      <c r="M4"/>
    </row>
    <row r="5" spans="1:16" ht="36.75" x14ac:dyDescent="0.25">
      <c r="A5" s="17" t="s">
        <v>53</v>
      </c>
      <c r="B5" s="19" t="s">
        <v>116</v>
      </c>
      <c r="C5" s="19" t="s">
        <v>115</v>
      </c>
      <c r="D5" s="19" t="s">
        <v>114</v>
      </c>
      <c r="E5" s="19" t="s">
        <v>119</v>
      </c>
      <c r="F5" s="19" t="s">
        <v>160</v>
      </c>
      <c r="G5" s="19" t="s">
        <v>116</v>
      </c>
      <c r="H5" s="19" t="s">
        <v>115</v>
      </c>
      <c r="I5" s="19" t="s">
        <v>114</v>
      </c>
      <c r="J5" s="19" t="s">
        <v>119</v>
      </c>
      <c r="K5" s="19" t="s">
        <v>160</v>
      </c>
      <c r="L5"/>
      <c r="M5"/>
    </row>
    <row r="6" spans="1:16" ht="15" x14ac:dyDescent="0.25">
      <c r="A6" s="12" t="s">
        <v>161</v>
      </c>
      <c r="B6" s="15">
        <v>0.156</v>
      </c>
      <c r="C6" s="15">
        <v>0</v>
      </c>
      <c r="D6" s="15">
        <v>0</v>
      </c>
      <c r="E6" s="15">
        <v>0.33300000000000002</v>
      </c>
      <c r="F6" s="15">
        <v>0.38</v>
      </c>
      <c r="G6" s="15">
        <v>-0.70899999999999996</v>
      </c>
      <c r="H6" s="15">
        <v>-1.3320000000000001</v>
      </c>
      <c r="I6" s="15">
        <v>-1.76</v>
      </c>
      <c r="J6" s="15">
        <v>-0.371</v>
      </c>
      <c r="K6" s="15">
        <v>-0.24199999999999999</v>
      </c>
      <c r="L6"/>
      <c r="M6"/>
      <c r="P6" s="8" t="str">
        <f>VLOOKUP(A6,'Var Name Reference'!$B:$D, 3, FALSE)</f>
        <v>SEQ_1</v>
      </c>
    </row>
    <row r="7" spans="1:16" ht="15" x14ac:dyDescent="0.25">
      <c r="A7" s="12" t="s">
        <v>162</v>
      </c>
      <c r="B7" s="15">
        <v>0.62</v>
      </c>
      <c r="C7" s="15">
        <v>0</v>
      </c>
      <c r="D7" s="15">
        <v>0</v>
      </c>
      <c r="E7" s="15">
        <v>0.14299999999999999</v>
      </c>
      <c r="F7" s="15">
        <v>0</v>
      </c>
      <c r="G7" s="15">
        <v>0.25</v>
      </c>
      <c r="H7" s="15">
        <v>-2.1459999999999999</v>
      </c>
      <c r="I7" s="15">
        <v>-2.298</v>
      </c>
      <c r="J7" s="15">
        <v>-0.57199999999999995</v>
      </c>
      <c r="K7" s="15">
        <v>-1.387</v>
      </c>
      <c r="L7"/>
      <c r="M7"/>
      <c r="P7" s="8" t="str">
        <f>VLOOKUP(A7,'Var Name Reference'!$B:$D, 3, FALSE)</f>
        <v>SEQ_2</v>
      </c>
    </row>
    <row r="8" spans="1:16" ht="15" x14ac:dyDescent="0.25">
      <c r="A8" s="12" t="s">
        <v>163</v>
      </c>
      <c r="B8" s="15">
        <v>0.70799999999999996</v>
      </c>
      <c r="C8" s="15">
        <v>2E-3</v>
      </c>
      <c r="D8" s="15">
        <v>1E-3</v>
      </c>
      <c r="E8" s="15">
        <v>0.56899999999999995</v>
      </c>
      <c r="F8" s="15">
        <v>8.9999999999999993E-3</v>
      </c>
      <c r="G8" s="15">
        <v>-0.248</v>
      </c>
      <c r="H8" s="15">
        <v>-2.5449999999999999</v>
      </c>
      <c r="I8" s="15">
        <v>-1.6839999999999999</v>
      </c>
      <c r="J8" s="15">
        <v>0.312</v>
      </c>
      <c r="K8" s="15">
        <v>-1.399</v>
      </c>
      <c r="L8"/>
      <c r="M8"/>
      <c r="P8" s="8" t="str">
        <f>VLOOKUP(A8,'Var Name Reference'!$B:$D, 3, FALSE)</f>
        <v>SEQ_3</v>
      </c>
    </row>
    <row r="9" spans="1:16" ht="15" x14ac:dyDescent="0.25">
      <c r="A9" s="12" t="s">
        <v>164</v>
      </c>
      <c r="B9" s="15">
        <v>0.496</v>
      </c>
      <c r="C9" s="15">
        <v>3.0000000000000001E-3</v>
      </c>
      <c r="D9" s="15">
        <v>0</v>
      </c>
      <c r="E9" s="15">
        <v>0.25600000000000001</v>
      </c>
      <c r="F9" s="15">
        <v>2.4E-2</v>
      </c>
      <c r="G9" s="15">
        <v>0.35799999999999998</v>
      </c>
      <c r="H9" s="15">
        <v>-1.232</v>
      </c>
      <c r="I9" s="15">
        <v>-1.256</v>
      </c>
      <c r="J9" s="15">
        <v>-0.496</v>
      </c>
      <c r="K9" s="15">
        <v>-0.67</v>
      </c>
      <c r="L9"/>
      <c r="M9"/>
      <c r="P9" s="8" t="str">
        <f>VLOOKUP(A9,'Var Name Reference'!$B:$D, 3, FALSE)</f>
        <v>SEQ_4</v>
      </c>
    </row>
    <row r="10" spans="1:16" ht="15" x14ac:dyDescent="0.25">
      <c r="A10" s="12" t="s">
        <v>165</v>
      </c>
      <c r="B10" s="15">
        <v>0.47399999999999998</v>
      </c>
      <c r="C10" s="15">
        <v>2E-3</v>
      </c>
      <c r="D10" s="15">
        <v>0</v>
      </c>
      <c r="E10" s="15">
        <v>5.2999999999999999E-2</v>
      </c>
      <c r="F10" s="15">
        <v>0</v>
      </c>
      <c r="G10" s="15">
        <v>-0.41299999999999998</v>
      </c>
      <c r="H10" s="15">
        <v>-1.794</v>
      </c>
      <c r="I10" s="15">
        <v>-2.3380000000000001</v>
      </c>
      <c r="J10" s="15">
        <v>-0.93400000000000005</v>
      </c>
      <c r="K10" s="15">
        <v>-1.5740000000000001</v>
      </c>
      <c r="L10"/>
      <c r="M10"/>
      <c r="P10" s="8" t="str">
        <f>VLOOKUP(A10,'Var Name Reference'!$B:$D, 3, FALSE)</f>
        <v>SEQ_5</v>
      </c>
    </row>
    <row r="11" spans="1:16" ht="15" x14ac:dyDescent="0.25">
      <c r="A11" s="12" t="s">
        <v>167</v>
      </c>
      <c r="B11" s="15">
        <v>1E-3</v>
      </c>
      <c r="C11" s="15">
        <v>1E-3</v>
      </c>
      <c r="D11" s="15">
        <v>4.3999999999999997E-2</v>
      </c>
      <c r="E11" s="15">
        <v>3.0000000000000001E-3</v>
      </c>
      <c r="F11" s="15">
        <v>0.86199999999999999</v>
      </c>
      <c r="G11" s="15">
        <v>-5.5970000000000004</v>
      </c>
      <c r="H11" s="15">
        <v>-5.8570000000000002</v>
      </c>
      <c r="I11" s="15">
        <v>-3.6</v>
      </c>
      <c r="J11" s="15">
        <v>-5.1420000000000003</v>
      </c>
      <c r="K11" s="15">
        <v>-0.38300000000000001</v>
      </c>
      <c r="L11"/>
      <c r="M11"/>
      <c r="P11" s="8" t="str">
        <f>VLOOKUP(A11,'Var Name Reference'!$B:$D, 3, FALSE)</f>
        <v>LICENS</v>
      </c>
    </row>
    <row r="12" spans="1:16" ht="15" x14ac:dyDescent="0.25">
      <c r="A12" s="12" t="s">
        <v>214</v>
      </c>
      <c r="B12" s="15">
        <v>0</v>
      </c>
      <c r="C12" s="15">
        <v>0</v>
      </c>
      <c r="D12" s="15">
        <v>0</v>
      </c>
      <c r="E12" s="15">
        <v>0</v>
      </c>
      <c r="F12" s="15">
        <v>0</v>
      </c>
      <c r="G12" s="15">
        <v>-2.097</v>
      </c>
      <c r="H12" s="15">
        <v>-1.548</v>
      </c>
      <c r="I12" s="15">
        <v>-1.403</v>
      </c>
      <c r="J12" s="15">
        <v>-2.2120000000000002</v>
      </c>
      <c r="K12" s="15">
        <v>-0.75800000000000001</v>
      </c>
      <c r="L12"/>
      <c r="M12"/>
      <c r="P12" s="8" t="str">
        <f>VLOOKUP(A12,'Var Name Reference'!$B:$D, 3, FALSE)</f>
        <v>NUFVHS</v>
      </c>
    </row>
    <row r="13" spans="1:16" ht="15" x14ac:dyDescent="0.25">
      <c r="A13" s="12" t="s">
        <v>88</v>
      </c>
      <c r="B13" s="15">
        <v>0.49</v>
      </c>
      <c r="C13" s="15">
        <v>0.105</v>
      </c>
      <c r="D13" s="15">
        <v>0</v>
      </c>
      <c r="E13" s="15">
        <v>0.77700000000000002</v>
      </c>
      <c r="F13" s="15">
        <v>0.312</v>
      </c>
      <c r="G13" s="15">
        <v>0.14399999999999999</v>
      </c>
      <c r="H13" s="15">
        <v>-0.372</v>
      </c>
      <c r="I13" s="15">
        <v>0.83399999999999996</v>
      </c>
      <c r="J13" s="15">
        <v>-5.5E-2</v>
      </c>
      <c r="K13" s="15">
        <v>0.14199999999999999</v>
      </c>
      <c r="L13"/>
      <c r="M13"/>
      <c r="P13" s="8" t="str">
        <f>VLOOKUP(A13,'Var Name Reference'!$B:$D, 3, FALSE)</f>
        <v>RACWHT</v>
      </c>
    </row>
    <row r="14" spans="1:16" ht="15" x14ac:dyDescent="0.25">
      <c r="A14" s="12" t="s">
        <v>89</v>
      </c>
      <c r="B14" s="15">
        <v>0.41199999999999998</v>
      </c>
      <c r="C14" s="15">
        <v>0.379</v>
      </c>
      <c r="D14" s="15">
        <v>2E-3</v>
      </c>
      <c r="E14" s="15">
        <v>0.67</v>
      </c>
      <c r="F14" s="15">
        <v>0.34899999999999998</v>
      </c>
      <c r="G14" s="15">
        <v>0.2</v>
      </c>
      <c r="H14" s="15">
        <v>-0.249</v>
      </c>
      <c r="I14" s="15">
        <v>0.77700000000000002</v>
      </c>
      <c r="J14" s="15">
        <v>-0.10100000000000001</v>
      </c>
      <c r="K14" s="15">
        <v>0.16500000000000001</v>
      </c>
      <c r="L14"/>
      <c r="M14"/>
      <c r="P14" s="8" t="str">
        <f>VLOOKUP(A14,'Var Name Reference'!$B:$D, 3, FALSE)</f>
        <v>RACASN</v>
      </c>
    </row>
    <row r="15" spans="1:16" ht="15" x14ac:dyDescent="0.25">
      <c r="A15" s="12" t="s">
        <v>90</v>
      </c>
      <c r="B15" s="15">
        <v>0.55000000000000004</v>
      </c>
      <c r="C15" s="15">
        <v>0.47699999999999998</v>
      </c>
      <c r="D15" s="15">
        <v>8.9999999999999993E-3</v>
      </c>
      <c r="E15" s="15">
        <v>0.63200000000000001</v>
      </c>
      <c r="F15" s="15">
        <v>6.7000000000000004E-2</v>
      </c>
      <c r="G15" s="15">
        <v>0.20899999999999999</v>
      </c>
      <c r="H15" s="15">
        <v>0.312</v>
      </c>
      <c r="I15" s="15">
        <v>0.878</v>
      </c>
      <c r="J15" s="15">
        <v>0.159</v>
      </c>
      <c r="K15" s="15">
        <v>0.48699999999999999</v>
      </c>
      <c r="L15"/>
      <c r="M15"/>
      <c r="P15" s="8" t="str">
        <f>VLOOKUP(A15,'Var Name Reference'!$B:$D, 3, FALSE)</f>
        <v>RACHIS</v>
      </c>
    </row>
    <row r="16" spans="1:16" ht="15" x14ac:dyDescent="0.25">
      <c r="A16" s="12" t="s">
        <v>91</v>
      </c>
      <c r="B16" s="15">
        <v>0.61099999999999999</v>
      </c>
      <c r="C16" s="15">
        <v>0.57199999999999995</v>
      </c>
      <c r="D16" s="15">
        <v>0.307</v>
      </c>
      <c r="E16" s="15">
        <v>2.7E-2</v>
      </c>
      <c r="F16" s="15">
        <v>0.83499999999999996</v>
      </c>
      <c r="G16" s="15">
        <v>-0.193</v>
      </c>
      <c r="H16" s="15">
        <v>-0.31</v>
      </c>
      <c r="I16" s="15">
        <v>0.39900000000000002</v>
      </c>
      <c r="J16" s="15">
        <v>-1.101</v>
      </c>
      <c r="K16" s="15">
        <v>-6.2E-2</v>
      </c>
      <c r="L16"/>
      <c r="M16"/>
      <c r="P16" s="8" t="str">
        <f>VLOOKUP(A16,'Var Name Reference'!$B:$D, 3, FALSE)</f>
        <v>RACBLK</v>
      </c>
    </row>
    <row r="17" spans="1:16" ht="15" x14ac:dyDescent="0.25">
      <c r="A17" s="12" t="s">
        <v>92</v>
      </c>
      <c r="B17" s="15">
        <v>0.22800000000000001</v>
      </c>
      <c r="C17" s="15">
        <v>0.38300000000000001</v>
      </c>
      <c r="D17" s="15">
        <v>0</v>
      </c>
      <c r="E17" s="15">
        <v>1.4E-2</v>
      </c>
      <c r="F17" s="15">
        <v>0</v>
      </c>
      <c r="G17" s="15">
        <v>0.28799999999999998</v>
      </c>
      <c r="H17" s="15">
        <v>0.215</v>
      </c>
      <c r="I17" s="15">
        <v>1.5409999999999999</v>
      </c>
      <c r="J17" s="15">
        <v>0.52100000000000002</v>
      </c>
      <c r="K17" s="15">
        <v>0.747</v>
      </c>
      <c r="L17"/>
      <c r="M17"/>
      <c r="P17" s="8" t="str">
        <f>VLOOKUP(A17,'Var Name Reference'!$B:$D, 3, FALSE)</f>
        <v>AGEGRP_1</v>
      </c>
    </row>
    <row r="18" spans="1:16" ht="15" x14ac:dyDescent="0.25">
      <c r="A18" s="12" t="s">
        <v>93</v>
      </c>
      <c r="B18" s="15">
        <v>0.51500000000000001</v>
      </c>
      <c r="C18" s="15">
        <v>0.98199999999999998</v>
      </c>
      <c r="D18" s="15">
        <v>0</v>
      </c>
      <c r="E18" s="15">
        <v>0.10199999999999999</v>
      </c>
      <c r="F18" s="15">
        <v>0</v>
      </c>
      <c r="G18" s="15">
        <v>0.14599999999999999</v>
      </c>
      <c r="H18" s="15">
        <v>4.0000000000000001E-3</v>
      </c>
      <c r="I18" s="15">
        <v>0.91500000000000004</v>
      </c>
      <c r="J18" s="15">
        <v>0.317</v>
      </c>
      <c r="K18" s="15">
        <v>0.503</v>
      </c>
      <c r="L18"/>
      <c r="M18"/>
      <c r="P18" s="8" t="str">
        <f>VLOOKUP(A18,'Var Name Reference'!$B:$D, 3, FALSE)</f>
        <v>AGEGRP_2</v>
      </c>
    </row>
    <row r="19" spans="1:16" ht="15" x14ac:dyDescent="0.25">
      <c r="A19" s="12" t="s">
        <v>220</v>
      </c>
      <c r="B19" s="15">
        <v>0</v>
      </c>
      <c r="C19" s="15">
        <v>0</v>
      </c>
      <c r="D19" s="15">
        <v>0</v>
      </c>
      <c r="E19" s="15">
        <v>0</v>
      </c>
      <c r="F19" s="15">
        <v>1E-3</v>
      </c>
      <c r="G19" s="15">
        <v>-0.52900000000000003</v>
      </c>
      <c r="H19" s="15">
        <v>0.42899999999999999</v>
      </c>
      <c r="I19" s="15">
        <v>-0.41499999999999998</v>
      </c>
      <c r="J19" s="15">
        <v>-0.76700000000000002</v>
      </c>
      <c r="K19" s="15">
        <v>0.22600000000000001</v>
      </c>
      <c r="L19"/>
      <c r="M19"/>
      <c r="P19" s="8" t="str">
        <f>VLOOKUP(A19,'Var Name Reference'!$B:$D, 3, FALSE)</f>
        <v>NADULT</v>
      </c>
    </row>
    <row r="20" spans="1:16" ht="15" x14ac:dyDescent="0.25">
      <c r="A20" s="12" t="s">
        <v>94</v>
      </c>
      <c r="B20" s="15">
        <v>1.2999999999999999E-2</v>
      </c>
      <c r="C20" s="15">
        <v>0</v>
      </c>
      <c r="D20" s="15">
        <v>1.2999999999999999E-2</v>
      </c>
      <c r="E20" s="15">
        <v>0.13400000000000001</v>
      </c>
      <c r="F20" s="15">
        <v>0.57599999999999996</v>
      </c>
      <c r="G20" s="15">
        <v>0.81200000000000006</v>
      </c>
      <c r="H20" s="15">
        <v>2.198</v>
      </c>
      <c r="I20" s="15">
        <v>0.82599999999999996</v>
      </c>
      <c r="J20" s="15">
        <v>0.495</v>
      </c>
      <c r="K20" s="15">
        <v>0.124</v>
      </c>
      <c r="L20"/>
      <c r="M20"/>
      <c r="P20" s="8" t="str">
        <f>VLOOKUP(A20,'Var Name Reference'!$B:$D, 3, FALSE)</f>
        <v>Female</v>
      </c>
    </row>
    <row r="21" spans="1:16" ht="15" x14ac:dyDescent="0.25">
      <c r="A21" s="12" t="s">
        <v>95</v>
      </c>
      <c r="B21" s="15">
        <v>1E-3</v>
      </c>
      <c r="C21" s="15">
        <v>0</v>
      </c>
      <c r="D21" s="15">
        <v>0.20799999999999999</v>
      </c>
      <c r="E21" s="15">
        <v>5.1999999999999998E-2</v>
      </c>
      <c r="F21" s="15">
        <v>0</v>
      </c>
      <c r="G21" s="15">
        <v>-0.69299999999999995</v>
      </c>
      <c r="H21" s="15">
        <v>-0.98099999999999998</v>
      </c>
      <c r="I21" s="15">
        <v>0.247</v>
      </c>
      <c r="J21" s="15">
        <v>-0.36</v>
      </c>
      <c r="K21" s="15">
        <v>-0.48799999999999999</v>
      </c>
      <c r="L21"/>
      <c r="M21"/>
      <c r="P21" s="8" t="str">
        <f>VLOOKUP(A21,'Var Name Reference'!$B:$D, 3, FALSE)</f>
        <v>WORKER</v>
      </c>
    </row>
    <row r="22" spans="1:16" ht="15" x14ac:dyDescent="0.25">
      <c r="A22" s="12" t="s">
        <v>216</v>
      </c>
      <c r="B22" s="15">
        <v>0.02</v>
      </c>
      <c r="C22" s="15">
        <v>1E-3</v>
      </c>
      <c r="D22" s="15">
        <v>2E-3</v>
      </c>
      <c r="E22" s="15">
        <v>0.42799999999999999</v>
      </c>
      <c r="F22" s="15">
        <v>0</v>
      </c>
      <c r="G22" s="15">
        <v>0.433</v>
      </c>
      <c r="H22" s="15">
        <v>-0.78100000000000003</v>
      </c>
      <c r="I22" s="15">
        <v>-0.59899999999999998</v>
      </c>
      <c r="J22" s="15">
        <v>0.13700000000000001</v>
      </c>
      <c r="K22" s="15">
        <v>-0.495</v>
      </c>
      <c r="L22"/>
      <c r="M22"/>
      <c r="P22" s="8" t="str">
        <f>VLOOKUP(A22,'Var Name Reference'!$B:$D, 3, FALSE)</f>
        <v>HINCLO</v>
      </c>
    </row>
    <row r="23" spans="1:16" ht="15" x14ac:dyDescent="0.25">
      <c r="A23" s="12" t="s">
        <v>217</v>
      </c>
      <c r="B23" s="15">
        <v>0.59099999999999997</v>
      </c>
      <c r="C23" s="15">
        <v>1.9E-2</v>
      </c>
      <c r="D23" s="15">
        <v>0</v>
      </c>
      <c r="E23" s="15">
        <v>0.52300000000000002</v>
      </c>
      <c r="F23" s="15">
        <v>0</v>
      </c>
      <c r="G23" s="15">
        <v>-0.16700000000000001</v>
      </c>
      <c r="H23" s="15">
        <v>0.64400000000000002</v>
      </c>
      <c r="I23" s="15">
        <v>0.93</v>
      </c>
      <c r="J23" s="15">
        <v>0.154</v>
      </c>
      <c r="K23" s="15">
        <v>1.151</v>
      </c>
      <c r="L23"/>
      <c r="M23"/>
      <c r="P23" s="8" t="str">
        <f>VLOOKUP(A23,'Var Name Reference'!$B:$D, 3, FALSE)</f>
        <v>N00_04</v>
      </c>
    </row>
    <row r="24" spans="1:16" ht="15" x14ac:dyDescent="0.25">
      <c r="A24" s="12" t="s">
        <v>218</v>
      </c>
      <c r="B24" s="15">
        <v>0.46300000000000002</v>
      </c>
      <c r="C24" s="15">
        <v>0.41599999999999998</v>
      </c>
      <c r="D24" s="15">
        <v>0</v>
      </c>
      <c r="E24" s="15">
        <v>5.1999999999999998E-2</v>
      </c>
      <c r="F24" s="15">
        <v>0</v>
      </c>
      <c r="G24" s="15">
        <v>0.21199999999999999</v>
      </c>
      <c r="H24" s="15">
        <v>0.252</v>
      </c>
      <c r="I24" s="15">
        <v>1.01</v>
      </c>
      <c r="J24" s="15">
        <v>0.47599999999999998</v>
      </c>
      <c r="K24" s="15">
        <v>1.4279999999999999</v>
      </c>
      <c r="L24"/>
      <c r="M24"/>
      <c r="P24" s="8" t="str">
        <f>VLOOKUP(A24,'Var Name Reference'!$B:$D, 3, FALSE)</f>
        <v>N05_15</v>
      </c>
    </row>
    <row r="25" spans="1:16" ht="15" x14ac:dyDescent="0.25">
      <c r="A25" s="12" t="s">
        <v>219</v>
      </c>
      <c r="B25" s="15">
        <v>2.5999999999999999E-2</v>
      </c>
      <c r="C25" s="15">
        <v>0.46500000000000002</v>
      </c>
      <c r="D25" s="15">
        <v>3.0000000000000001E-3</v>
      </c>
      <c r="E25" s="15">
        <v>2.8000000000000001E-2</v>
      </c>
      <c r="F25" s="15">
        <v>4.0000000000000001E-3</v>
      </c>
      <c r="G25" s="15">
        <v>1.2889999999999999</v>
      </c>
      <c r="H25" s="15">
        <v>0.45400000000000001</v>
      </c>
      <c r="I25" s="15">
        <v>1.077</v>
      </c>
      <c r="J25" s="15">
        <v>0.96</v>
      </c>
      <c r="K25" s="15">
        <v>0.73399999999999999</v>
      </c>
      <c r="L25"/>
      <c r="M25"/>
      <c r="P25" s="8" t="str">
        <f>VLOOKUP(A25,'Var Name Reference'!$B:$D, 3, FALSE)</f>
        <v>N16_17</v>
      </c>
    </row>
    <row r="26" spans="1:16" ht="15" x14ac:dyDescent="0.25">
      <c r="A26" s="12" t="s">
        <v>221</v>
      </c>
      <c r="B26" s="15">
        <v>0.41399999999999998</v>
      </c>
      <c r="C26" s="15">
        <v>0.252</v>
      </c>
      <c r="D26" s="15">
        <v>0</v>
      </c>
      <c r="E26" s="15">
        <v>0</v>
      </c>
      <c r="F26" s="15">
        <v>0</v>
      </c>
      <c r="G26" s="15">
        <v>4.0869999999999997</v>
      </c>
      <c r="H26" s="15">
        <v>10.134</v>
      </c>
      <c r="I26" s="15">
        <v>31.661000000000001</v>
      </c>
      <c r="J26" s="15">
        <v>-26.068999999999999</v>
      </c>
      <c r="K26" s="15">
        <v>31.021000000000001</v>
      </c>
      <c r="L26"/>
      <c r="M26"/>
      <c r="P26" s="8" t="str">
        <f>VLOOKUP(A26,'Var Name Reference'!$B:$D, 3, FALSE)</f>
        <v>CMPLXT</v>
      </c>
    </row>
    <row r="27" spans="1:16" ht="15" x14ac:dyDescent="0.25">
      <c r="A27" s="12" t="s">
        <v>222</v>
      </c>
      <c r="B27" s="15">
        <v>2.3E-2</v>
      </c>
      <c r="C27" s="15">
        <v>8.3000000000000004E-2</v>
      </c>
      <c r="D27" s="15">
        <v>0</v>
      </c>
      <c r="E27" s="15">
        <v>0</v>
      </c>
      <c r="F27" s="15">
        <v>0</v>
      </c>
      <c r="G27" s="15">
        <v>-4.8369999999999997</v>
      </c>
      <c r="H27" s="15">
        <v>-0.29599999999999999</v>
      </c>
      <c r="I27" s="15">
        <v>-0.84199999999999997</v>
      </c>
      <c r="J27" s="15">
        <v>-1.4690000000000001</v>
      </c>
      <c r="K27" s="15">
        <v>0.38400000000000001</v>
      </c>
      <c r="L27"/>
      <c r="M27"/>
      <c r="P27" s="8" t="str">
        <f>VLOOKUP(A27,'Var Name Reference'!$B:$D, 3, FALSE)</f>
        <v>CARLVR</v>
      </c>
    </row>
    <row r="28" spans="1:16" ht="15" x14ac:dyDescent="0.25">
      <c r="A28" s="12" t="s">
        <v>199</v>
      </c>
      <c r="B28" s="15">
        <v>0</v>
      </c>
      <c r="C28" s="15">
        <v>2.1999999999999999E-2</v>
      </c>
      <c r="D28" s="15">
        <v>0.05</v>
      </c>
      <c r="E28" s="15">
        <v>0.92500000000000004</v>
      </c>
      <c r="F28" s="15">
        <v>0.55900000000000005</v>
      </c>
      <c r="G28" s="15">
        <v>1.6579999999999999</v>
      </c>
      <c r="H28" s="15">
        <v>0.66500000000000004</v>
      </c>
      <c r="I28" s="15">
        <v>0.29599999999999999</v>
      </c>
      <c r="J28" s="15">
        <v>-1.6E-2</v>
      </c>
      <c r="K28" s="15">
        <v>7.4999999999999997E-2</v>
      </c>
      <c r="L28"/>
      <c r="M28"/>
      <c r="P28" s="8" t="str">
        <f>VLOOKUP(A28,'Var Name Reference'!$B:$D, 3, FALSE)</f>
        <v>UT_SAF</v>
      </c>
    </row>
    <row r="29" spans="1:16" ht="15" x14ac:dyDescent="0.25">
      <c r="A29" s="12" t="s">
        <v>200</v>
      </c>
      <c r="B29" s="15">
        <v>0.39</v>
      </c>
      <c r="C29" s="15">
        <v>0.08</v>
      </c>
      <c r="D29" s="15">
        <v>0.77600000000000002</v>
      </c>
      <c r="E29" s="15">
        <v>0.184</v>
      </c>
      <c r="F29" s="15">
        <v>0.65100000000000002</v>
      </c>
      <c r="G29" s="15">
        <v>0.32</v>
      </c>
      <c r="H29" s="15">
        <v>-0.54700000000000004</v>
      </c>
      <c r="I29" s="15">
        <v>7.0999999999999994E-2</v>
      </c>
      <c r="J29" s="15">
        <v>-0.317</v>
      </c>
      <c r="K29" s="15">
        <v>7.6999999999999999E-2</v>
      </c>
      <c r="L29"/>
      <c r="M29"/>
      <c r="P29" s="8" t="str">
        <f>VLOOKUP(A29,'Var Name Reference'!$B:$D, 3, FALSE)</f>
        <v>UT_FRQ</v>
      </c>
    </row>
    <row r="30" spans="1:16" ht="15" x14ac:dyDescent="0.25">
      <c r="A30" s="12" t="s">
        <v>201</v>
      </c>
      <c r="B30" s="15">
        <v>4.5999999999999999E-2</v>
      </c>
      <c r="C30" s="15">
        <v>0.56299999999999994</v>
      </c>
      <c r="D30" s="15">
        <v>3.0000000000000001E-3</v>
      </c>
      <c r="E30" s="15">
        <v>0.16700000000000001</v>
      </c>
      <c r="F30" s="15">
        <v>0.83899999999999997</v>
      </c>
      <c r="G30" s="15">
        <v>0.70799999999999996</v>
      </c>
      <c r="H30" s="15">
        <v>0.19500000000000001</v>
      </c>
      <c r="I30" s="15">
        <v>0.751</v>
      </c>
      <c r="J30" s="15">
        <v>0.34300000000000003</v>
      </c>
      <c r="K30" s="15">
        <v>3.5999999999999997E-2</v>
      </c>
      <c r="L30"/>
      <c r="M30"/>
      <c r="P30" s="8" t="str">
        <f>VLOOKUP(A30,'Var Name Reference'!$B:$D, 3, FALSE)</f>
        <v>UT_REL</v>
      </c>
    </row>
    <row r="31" spans="1:16" ht="15" x14ac:dyDescent="0.25">
      <c r="A31" s="12" t="s">
        <v>202</v>
      </c>
      <c r="B31" s="15">
        <v>0.439</v>
      </c>
      <c r="C31" s="15">
        <v>0.623</v>
      </c>
      <c r="D31" s="15">
        <v>0.60599999999999998</v>
      </c>
      <c r="E31" s="15">
        <v>0.86399999999999999</v>
      </c>
      <c r="F31" s="15">
        <v>0.90300000000000002</v>
      </c>
      <c r="G31" s="15">
        <v>0.189</v>
      </c>
      <c r="H31" s="15">
        <v>0.191</v>
      </c>
      <c r="I31" s="15">
        <v>0.124</v>
      </c>
      <c r="J31" s="15">
        <v>-4.2000000000000003E-2</v>
      </c>
      <c r="K31" s="15">
        <v>2.5000000000000001E-2</v>
      </c>
      <c r="L31"/>
      <c r="M31"/>
      <c r="P31" s="8" t="str">
        <f>VLOOKUP(A31,'Var Name Reference'!$B:$D, 3, FALSE)</f>
        <v>UB_SHR</v>
      </c>
    </row>
    <row r="32" spans="1:16" ht="15" x14ac:dyDescent="0.25">
      <c r="A32" s="12" t="s">
        <v>203</v>
      </c>
      <c r="B32" s="15">
        <v>0.73</v>
      </c>
      <c r="C32" s="15">
        <v>0.35099999999999998</v>
      </c>
      <c r="D32" s="15">
        <v>0.48399999999999999</v>
      </c>
      <c r="E32" s="15">
        <v>0.54200000000000004</v>
      </c>
      <c r="F32" s="15">
        <v>0.70599999999999996</v>
      </c>
      <c r="G32" s="15">
        <v>-8.5000000000000006E-2</v>
      </c>
      <c r="H32" s="15">
        <v>-0.372</v>
      </c>
      <c r="I32" s="15">
        <v>0.152</v>
      </c>
      <c r="J32" s="15">
        <v>0.13900000000000001</v>
      </c>
      <c r="K32" s="15">
        <v>7.1999999999999995E-2</v>
      </c>
      <c r="L32"/>
      <c r="M32"/>
      <c r="P32" s="8" t="str">
        <f>VLOOKUP(A32,'Var Name Reference'!$B:$D, 3, FALSE)</f>
        <v>UB_GRN</v>
      </c>
    </row>
    <row r="33" spans="1:16" ht="15" x14ac:dyDescent="0.25">
      <c r="A33" s="12" t="s">
        <v>204</v>
      </c>
      <c r="B33" s="15">
        <v>0.84899999999999998</v>
      </c>
      <c r="C33" s="15">
        <v>0.92200000000000004</v>
      </c>
      <c r="D33" s="15">
        <v>0.54300000000000004</v>
      </c>
      <c r="E33" s="15">
        <v>0.66600000000000004</v>
      </c>
      <c r="F33" s="15">
        <v>0.65200000000000002</v>
      </c>
      <c r="G33" s="15">
        <v>5.6000000000000001E-2</v>
      </c>
      <c r="H33" s="15">
        <v>4.3999999999999997E-2</v>
      </c>
      <c r="I33" s="15">
        <v>0.153</v>
      </c>
      <c r="J33" s="15">
        <v>0.113</v>
      </c>
      <c r="K33" s="15">
        <v>9.9000000000000005E-2</v>
      </c>
      <c r="L33"/>
      <c r="M33"/>
      <c r="P33" s="8" t="str">
        <f>VLOOKUP(A33,'Var Name Reference'!$B:$D, 3, FALSE)</f>
        <v>UB_LAN</v>
      </c>
    </row>
    <row r="34" spans="1:16" ht="15" x14ac:dyDescent="0.25">
      <c r="A34" s="12" t="s">
        <v>205</v>
      </c>
      <c r="B34" s="15">
        <v>0.35499999999999998</v>
      </c>
      <c r="C34" s="15">
        <v>0.47499999999999998</v>
      </c>
      <c r="D34" s="15">
        <v>5.5E-2</v>
      </c>
      <c r="E34" s="15">
        <v>0.02</v>
      </c>
      <c r="F34" s="15">
        <v>0.53800000000000003</v>
      </c>
      <c r="G34" s="15">
        <v>-0.23300000000000001</v>
      </c>
      <c r="H34" s="15">
        <v>0.28999999999999998</v>
      </c>
      <c r="I34" s="15">
        <v>-0.39700000000000002</v>
      </c>
      <c r="J34" s="15">
        <v>0.54300000000000004</v>
      </c>
      <c r="K34" s="15">
        <v>-0.115</v>
      </c>
      <c r="L34"/>
      <c r="M34"/>
      <c r="P34" s="8" t="str">
        <f>VLOOKUP(A34,'Var Name Reference'!$B:$D, 3, FALSE)</f>
        <v>UB_RLN</v>
      </c>
    </row>
    <row r="35" spans="1:16" ht="15" x14ac:dyDescent="0.25">
      <c r="A35" s="12" t="s">
        <v>206</v>
      </c>
      <c r="B35" s="15">
        <v>0.80400000000000005</v>
      </c>
      <c r="C35" s="15">
        <v>0.24399999999999999</v>
      </c>
      <c r="D35" s="15">
        <v>0.379</v>
      </c>
      <c r="E35" s="15">
        <v>0.84099999999999997</v>
      </c>
      <c r="F35" s="15">
        <v>0.88500000000000001</v>
      </c>
      <c r="G35" s="15">
        <v>-5.1999999999999998E-2</v>
      </c>
      <c r="H35" s="15">
        <v>-0.33800000000000002</v>
      </c>
      <c r="I35" s="15">
        <v>0.17100000000000001</v>
      </c>
      <c r="J35" s="15">
        <v>0.04</v>
      </c>
      <c r="K35" s="15">
        <v>-2.3E-2</v>
      </c>
      <c r="L35"/>
      <c r="M35"/>
      <c r="P35" s="8" t="str">
        <f>VLOOKUP(A35,'Var Name Reference'!$B:$D, 3, FALSE)</f>
        <v>UB_AMN</v>
      </c>
    </row>
    <row r="36" spans="1:16" ht="15" x14ac:dyDescent="0.25">
      <c r="A36" s="12" t="s">
        <v>207</v>
      </c>
      <c r="B36" s="15">
        <v>0.19800000000000001</v>
      </c>
      <c r="C36" s="15">
        <v>0.23899999999999999</v>
      </c>
      <c r="D36" s="15">
        <v>0.19900000000000001</v>
      </c>
      <c r="E36" s="15">
        <v>4.2999999999999997E-2</v>
      </c>
      <c r="F36" s="15">
        <v>0.84599999999999997</v>
      </c>
      <c r="G36" s="15">
        <v>0.20899999999999999</v>
      </c>
      <c r="H36" s="15">
        <v>-0.20100000000000001</v>
      </c>
      <c r="I36" s="15">
        <v>0.186</v>
      </c>
      <c r="J36" s="15">
        <v>0.27800000000000002</v>
      </c>
      <c r="K36" s="15">
        <v>1.7999999999999999E-2</v>
      </c>
      <c r="L36"/>
      <c r="M36"/>
      <c r="P36" s="8" t="str">
        <f>VLOOKUP(A36,'Var Name Reference'!$B:$D, 3, FALSE)</f>
        <v>RES30M</v>
      </c>
    </row>
    <row r="37" spans="1:16" ht="15" x14ac:dyDescent="0.25">
      <c r="A37" s="12" t="s">
        <v>208</v>
      </c>
      <c r="B37" s="15">
        <v>7.0000000000000001E-3</v>
      </c>
      <c r="C37" s="15">
        <v>0.51600000000000001</v>
      </c>
      <c r="D37" s="15">
        <v>0.999</v>
      </c>
      <c r="E37" s="15">
        <v>0</v>
      </c>
      <c r="F37" s="15">
        <v>0.40300000000000002</v>
      </c>
      <c r="G37" s="15">
        <v>-0.497</v>
      </c>
      <c r="H37" s="15">
        <v>-0.159</v>
      </c>
      <c r="I37" s="15">
        <v>0</v>
      </c>
      <c r="J37" s="15">
        <v>-0.77800000000000002</v>
      </c>
      <c r="K37" s="15">
        <v>-0.1</v>
      </c>
      <c r="L37"/>
      <c r="M37"/>
      <c r="P37" s="8" t="str">
        <f>VLOOKUP(A37,'Var Name Reference'!$B:$D, 3, FALSE)</f>
        <v>RESAFF</v>
      </c>
    </row>
    <row r="38" spans="1:16" ht="15" x14ac:dyDescent="0.25">
      <c r="A38" s="12" t="s">
        <v>209</v>
      </c>
      <c r="B38" s="15">
        <v>0.121</v>
      </c>
      <c r="C38" s="15">
        <v>0.89700000000000002</v>
      </c>
      <c r="D38" s="15">
        <v>0.14799999999999999</v>
      </c>
      <c r="E38" s="15">
        <v>0.17</v>
      </c>
      <c r="F38" s="15">
        <v>0.90300000000000002</v>
      </c>
      <c r="G38" s="15">
        <v>-0.187</v>
      </c>
      <c r="H38" s="15">
        <v>0.02</v>
      </c>
      <c r="I38" s="15">
        <v>-0.157</v>
      </c>
      <c r="J38" s="15">
        <v>-0.157</v>
      </c>
      <c r="K38" s="15">
        <v>0.01</v>
      </c>
      <c r="L38"/>
      <c r="M38"/>
      <c r="P38" s="8" t="str">
        <f>VLOOKUP(A38,'Var Name Reference'!$B:$D, 3, FALSE)</f>
        <v>RESCLO</v>
      </c>
    </row>
    <row r="39" spans="1:16" ht="15" x14ac:dyDescent="0.25">
      <c r="A39" s="12" t="s">
        <v>210</v>
      </c>
      <c r="B39" s="15">
        <v>0</v>
      </c>
      <c r="C39" s="15">
        <v>0.38900000000000001</v>
      </c>
      <c r="D39" s="15">
        <v>0</v>
      </c>
      <c r="E39" s="15">
        <v>0</v>
      </c>
      <c r="F39" s="15">
        <v>0.85099999999999998</v>
      </c>
      <c r="G39" s="15">
        <v>-0.58299999999999996</v>
      </c>
      <c r="H39" s="15">
        <v>-0.13300000000000001</v>
      </c>
      <c r="I39" s="15">
        <v>-0.39100000000000001</v>
      </c>
      <c r="J39" s="15">
        <v>-0.73</v>
      </c>
      <c r="K39" s="15">
        <v>1.6E-2</v>
      </c>
      <c r="L39"/>
      <c r="M39"/>
      <c r="P39" s="8" t="str">
        <f>VLOOKUP(A39,'Var Name Reference'!$B:$D, 3, FALSE)</f>
        <v>RESHWY</v>
      </c>
    </row>
    <row r="40" spans="1:16" ht="15" x14ac:dyDescent="0.25">
      <c r="A40" s="12" t="s">
        <v>211</v>
      </c>
      <c r="B40" s="15">
        <v>5.0999999999999997E-2</v>
      </c>
      <c r="C40" s="15">
        <v>0.32900000000000001</v>
      </c>
      <c r="D40" s="15">
        <v>5.0000000000000001E-3</v>
      </c>
      <c r="E40" s="15">
        <v>2.3E-2</v>
      </c>
      <c r="F40" s="15">
        <v>0.17199999999999999</v>
      </c>
      <c r="G40" s="15">
        <v>-0.32400000000000001</v>
      </c>
      <c r="H40" s="15">
        <v>-0.16700000000000001</v>
      </c>
      <c r="I40" s="15">
        <v>-0.40699999999999997</v>
      </c>
      <c r="J40" s="15">
        <v>-0.34499999999999997</v>
      </c>
      <c r="K40" s="15">
        <v>0.13</v>
      </c>
      <c r="L40"/>
      <c r="M40"/>
      <c r="P40" s="8" t="str">
        <f>VLOOKUP(A40,'Var Name Reference'!$B:$D, 3, FALSE)</f>
        <v>RESSCH</v>
      </c>
    </row>
    <row r="41" spans="1:16" ht="15" x14ac:dyDescent="0.25">
      <c r="A41" s="12" t="s">
        <v>212</v>
      </c>
      <c r="B41" s="15">
        <v>0.39100000000000001</v>
      </c>
      <c r="C41" s="15">
        <v>6.7000000000000004E-2</v>
      </c>
      <c r="D41" s="15">
        <v>6.6000000000000003E-2</v>
      </c>
      <c r="E41" s="15">
        <v>3.3000000000000002E-2</v>
      </c>
      <c r="F41" s="15">
        <v>0.36699999999999999</v>
      </c>
      <c r="G41" s="15">
        <v>-0.10299999999999999</v>
      </c>
      <c r="H41" s="15">
        <v>0.28899999999999998</v>
      </c>
      <c r="I41" s="15">
        <v>-0.19500000000000001</v>
      </c>
      <c r="J41" s="15">
        <v>-0.24199999999999999</v>
      </c>
      <c r="K41" s="15">
        <v>7.4999999999999997E-2</v>
      </c>
      <c r="L41"/>
      <c r="M41"/>
      <c r="P41" s="8" t="str">
        <f>VLOOKUP(A41,'Var Name Reference'!$B:$D, 3, FALSE)</f>
        <v>RESSPA</v>
      </c>
    </row>
    <row r="42" spans="1:16" ht="15" x14ac:dyDescent="0.25">
      <c r="A42" s="12" t="s">
        <v>213</v>
      </c>
      <c r="B42" s="15">
        <v>0</v>
      </c>
      <c r="C42" s="15">
        <v>0.85199999999999998</v>
      </c>
      <c r="D42" s="15">
        <v>8.0000000000000002E-3</v>
      </c>
      <c r="E42" s="15">
        <v>1E-3</v>
      </c>
      <c r="F42" s="15">
        <v>0.91900000000000004</v>
      </c>
      <c r="G42" s="15">
        <v>0.94599999999999995</v>
      </c>
      <c r="H42" s="15">
        <v>-3.2000000000000001E-2</v>
      </c>
      <c r="I42" s="15">
        <v>0.38</v>
      </c>
      <c r="J42" s="15">
        <v>0.49</v>
      </c>
      <c r="K42" s="15">
        <v>-8.9999999999999993E-3</v>
      </c>
      <c r="L42"/>
      <c r="M42"/>
      <c r="P42" s="8" t="str">
        <f>VLOOKUP(A42,'Var Name Reference'!$B:$D, 3, FALSE)</f>
        <v>RESTRA</v>
      </c>
    </row>
    <row r="43" spans="1:16" ht="15" x14ac:dyDescent="0.25">
      <c r="A43" s="12" t="s">
        <v>223</v>
      </c>
      <c r="B43" s="15">
        <v>0.57799999999999996</v>
      </c>
      <c r="C43" s="15">
        <v>0.27200000000000002</v>
      </c>
      <c r="D43" s="15">
        <v>1E-3</v>
      </c>
      <c r="E43" s="15">
        <v>0</v>
      </c>
      <c r="F43" s="15">
        <v>0.63400000000000001</v>
      </c>
      <c r="G43" s="15">
        <v>0.115</v>
      </c>
      <c r="H43" s="15">
        <v>0.218</v>
      </c>
      <c r="I43" s="15">
        <v>0.64400000000000002</v>
      </c>
      <c r="J43" s="15">
        <v>0.86</v>
      </c>
      <c r="K43" s="15">
        <v>4.8000000000000001E-2</v>
      </c>
      <c r="L43"/>
      <c r="M43"/>
      <c r="P43" s="8" t="str">
        <f>VLOOKUP(A43,'Var Name Reference'!$B:$D, 3, FALSE)</f>
        <v>RESWAL</v>
      </c>
    </row>
    <row r="44" spans="1:16" ht="15" x14ac:dyDescent="0.25">
      <c r="A44" s="12" t="s">
        <v>179</v>
      </c>
      <c r="B44" s="15">
        <v>1.2999999999999999E-2</v>
      </c>
      <c r="C44" s="15">
        <v>1.6E-2</v>
      </c>
      <c r="D44" s="15">
        <v>3.4000000000000002E-2</v>
      </c>
      <c r="E44" s="15">
        <v>0.106</v>
      </c>
      <c r="F44" s="15">
        <v>0.36599999999999999</v>
      </c>
      <c r="G44" s="15">
        <v>-16.292999999999999</v>
      </c>
      <c r="H44" s="15">
        <v>-23.599</v>
      </c>
      <c r="I44" s="15">
        <v>-13.544</v>
      </c>
      <c r="J44" s="15">
        <v>-12.577</v>
      </c>
      <c r="K44" s="15">
        <v>-3.9889999999999999</v>
      </c>
      <c r="L44"/>
      <c r="M44"/>
      <c r="P44" s="8" t="str">
        <f>VLOOKUP(A44,'Var Name Reference'!$B:$D, 3, FALSE)</f>
        <v>CMPFEM</v>
      </c>
    </row>
    <row r="45" spans="1:16" ht="15" x14ac:dyDescent="0.25">
      <c r="A45"/>
      <c r="B45"/>
      <c r="C45"/>
      <c r="D45"/>
      <c r="E45"/>
      <c r="F45"/>
      <c r="G45"/>
      <c r="H45"/>
      <c r="I45"/>
      <c r="J45"/>
      <c r="K45"/>
      <c r="L45"/>
      <c r="M45"/>
      <c r="P45" s="8" t="e">
        <f>VLOOKUP(A45,'Var Name Reference'!$B:$D, 3, FALSE)</f>
        <v>#N/A</v>
      </c>
    </row>
    <row r="46" spans="1:16" ht="15" x14ac:dyDescent="0.25">
      <c r="A46"/>
      <c r="B46"/>
      <c r="C46"/>
      <c r="D46"/>
      <c r="E46"/>
      <c r="F46"/>
      <c r="G46"/>
      <c r="H46"/>
      <c r="I46"/>
      <c r="J46"/>
      <c r="K46"/>
      <c r="L46"/>
      <c r="M46"/>
      <c r="P46" s="8" t="e">
        <f>VLOOKUP(A46,'Var Name Reference'!$B:$D, 3, FALSE)</f>
        <v>#N/A</v>
      </c>
    </row>
    <row r="47" spans="1:16" ht="15" x14ac:dyDescent="0.25">
      <c r="A47"/>
      <c r="B47"/>
      <c r="C47"/>
      <c r="D47"/>
      <c r="E47"/>
      <c r="F47"/>
      <c r="G47"/>
      <c r="H47"/>
      <c r="I47"/>
      <c r="J47"/>
      <c r="K47"/>
      <c r="L47"/>
      <c r="M47"/>
      <c r="P47" s="8" t="e">
        <f>VLOOKUP(A47,'Var Name Reference'!$B:$D, 3, FALSE)</f>
        <v>#N/A</v>
      </c>
    </row>
    <row r="48" spans="1:16" ht="15" x14ac:dyDescent="0.25">
      <c r="A48"/>
      <c r="B48"/>
      <c r="C48"/>
      <c r="D48"/>
      <c r="E48"/>
      <c r="F48"/>
      <c r="G48"/>
      <c r="H48"/>
      <c r="I48"/>
      <c r="J48"/>
      <c r="K48"/>
      <c r="L48" s="14"/>
      <c r="M48" s="14"/>
    </row>
    <row r="49" spans="1:13" ht="15" x14ac:dyDescent="0.25">
      <c r="A49"/>
      <c r="B49"/>
      <c r="C49"/>
      <c r="D49"/>
      <c r="E49"/>
      <c r="F49"/>
      <c r="G49"/>
      <c r="H49"/>
      <c r="I49"/>
      <c r="J49"/>
      <c r="K49"/>
      <c r="L49" s="14"/>
      <c r="M49" s="14"/>
    </row>
    <row r="50" spans="1:13" ht="15" x14ac:dyDescent="0.25">
      <c r="A50"/>
      <c r="B50"/>
      <c r="C50"/>
      <c r="D50"/>
      <c r="E50"/>
      <c r="F50"/>
      <c r="G50"/>
      <c r="H50"/>
      <c r="I50"/>
      <c r="J50"/>
      <c r="K50"/>
      <c r="L50" s="14"/>
      <c r="M50" s="14"/>
    </row>
    <row r="51" spans="1:13" ht="15" x14ac:dyDescent="0.25">
      <c r="A51"/>
      <c r="B51"/>
      <c r="C51"/>
      <c r="D51"/>
      <c r="E51"/>
      <c r="F51"/>
      <c r="G51"/>
      <c r="H51"/>
      <c r="I51"/>
      <c r="J51"/>
      <c r="K51"/>
      <c r="L51" s="14"/>
      <c r="M51" s="14"/>
    </row>
    <row r="52" spans="1:13" ht="15" x14ac:dyDescent="0.25">
      <c r="A52"/>
      <c r="B52"/>
      <c r="C52"/>
      <c r="D52"/>
      <c r="E52"/>
      <c r="F52"/>
      <c r="G52"/>
      <c r="H52"/>
      <c r="I52"/>
      <c r="J52"/>
      <c r="K52"/>
      <c r="L52" s="14"/>
      <c r="M52" s="14"/>
    </row>
    <row r="53" spans="1:13" x14ac:dyDescent="0.2">
      <c r="A53" s="14"/>
      <c r="B53" s="14"/>
      <c r="C53" s="14"/>
      <c r="D53" s="14"/>
      <c r="E53" s="14"/>
      <c r="F53" s="14"/>
      <c r="G53" s="14"/>
      <c r="H53" s="14"/>
      <c r="I53" s="14"/>
      <c r="J53" s="14"/>
      <c r="K53" s="14"/>
      <c r="L53" s="14"/>
      <c r="M53" s="14"/>
    </row>
    <row r="54" spans="1:13" x14ac:dyDescent="0.2">
      <c r="A54" s="14"/>
      <c r="B54" s="14"/>
      <c r="C54" s="14"/>
      <c r="D54" s="14"/>
      <c r="E54" s="14"/>
      <c r="F54" s="14"/>
      <c r="G54" s="14"/>
      <c r="H54" s="14"/>
      <c r="I54" s="14"/>
      <c r="J54" s="14"/>
      <c r="K54" s="14"/>
      <c r="L54" s="14"/>
      <c r="M54" s="14"/>
    </row>
    <row r="55" spans="1:13" x14ac:dyDescent="0.2">
      <c r="A55" s="14"/>
      <c r="B55" s="14"/>
      <c r="C55" s="14"/>
      <c r="D55" s="14"/>
      <c r="E55" s="14"/>
      <c r="F55" s="14"/>
      <c r="G55" s="14"/>
      <c r="H55" s="14"/>
      <c r="I55" s="14"/>
      <c r="J55" s="14"/>
      <c r="K55" s="14"/>
    </row>
    <row r="56" spans="1:13" x14ac:dyDescent="0.2">
      <c r="A56" s="14"/>
      <c r="B56" s="14"/>
      <c r="C56" s="14"/>
      <c r="D56" s="14"/>
      <c r="E56" s="14"/>
      <c r="F56" s="14"/>
      <c r="G56" s="14"/>
      <c r="H56" s="14"/>
      <c r="I56" s="14"/>
      <c r="J56" s="14"/>
      <c r="K56" s="14"/>
    </row>
    <row r="57" spans="1:13" x14ac:dyDescent="0.2">
      <c r="A57" s="14"/>
      <c r="B57" s="14"/>
      <c r="C57" s="14"/>
      <c r="D57" s="14"/>
      <c r="E57" s="14"/>
      <c r="F57" s="14"/>
      <c r="G57" s="14"/>
      <c r="H57" s="14"/>
      <c r="I57" s="14"/>
      <c r="J57" s="14"/>
      <c r="K57" s="14"/>
    </row>
    <row r="58" spans="1:13" x14ac:dyDescent="0.2">
      <c r="A58" s="14"/>
      <c r="B58" s="14"/>
      <c r="C58" s="14"/>
      <c r="D58" s="14"/>
      <c r="E58" s="14"/>
      <c r="F58" s="14"/>
      <c r="G58" s="14"/>
      <c r="H58" s="14"/>
      <c r="I58" s="14"/>
      <c r="J58" s="14"/>
      <c r="K58" s="14"/>
    </row>
  </sheetData>
  <mergeCells count="2">
    <mergeCell ref="B4:F4"/>
    <mergeCell ref="G4:K4"/>
  </mergeCells>
  <conditionalFormatting pivot="1" sqref="B6:F44">
    <cfRule type="cellIs" dxfId="3795" priority="8" operator="lessThanOrEqual">
      <formula>0.1</formula>
    </cfRule>
  </conditionalFormatting>
  <conditionalFormatting pivot="1" sqref="G6:K44">
    <cfRule type="expression" dxfId="3794" priority="7">
      <formula>AND((G6&lt;=0), (B6&lt;=0.1))</formula>
    </cfRule>
  </conditionalFormatting>
  <conditionalFormatting pivot="1" sqref="G6:K44">
    <cfRule type="expression" dxfId="3793" priority="6">
      <formula>AND((G6&gt;0), B6&lt;=0.01)</formula>
    </cfRule>
  </conditionalFormatting>
  <conditionalFormatting pivot="1" sqref="G6:K44">
    <cfRule type="expression" dxfId="3792" priority="5">
      <formula>AND((G6&gt;0), AND(B6 &gt; 0.01, B6&lt;=0.05))</formula>
    </cfRule>
  </conditionalFormatting>
  <conditionalFormatting pivot="1" sqref="G6:K44">
    <cfRule type="expression" dxfId="3791" priority="4">
      <formula>AND((G6&gt;0), AND(B6 &gt; 0.05, B6&lt;=0.1))</formula>
    </cfRule>
  </conditionalFormatting>
  <conditionalFormatting pivot="1" sqref="G6:K44">
    <cfRule type="expression" dxfId="3790" priority="3">
      <formula>AND((G6&lt;=0), AND(B6 &gt; 0.05, B6&lt;=0.1))</formula>
    </cfRule>
  </conditionalFormatting>
  <conditionalFormatting pivot="1" sqref="G6:K44">
    <cfRule type="expression" dxfId="3789" priority="2">
      <formula>AND((G6&lt;=0), AND(B6 &gt; 0.01, B6&lt;=0.05))</formula>
    </cfRule>
  </conditionalFormatting>
  <conditionalFormatting pivot="1" sqref="G6:K44">
    <cfRule type="expression" dxfId="3788" priority="1">
      <formula>AND((G6&lt;=0), B6&lt;=0.01)</formula>
    </cfRule>
  </conditionalFormatting>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15A71F-8A52-4AF0-9E9C-1A87D001B57D}">
  <dimension ref="A1:I946"/>
  <sheetViews>
    <sheetView workbookViewId="0">
      <pane ySplit="1" topLeftCell="A811" activePane="bottomLeft" state="frozen"/>
      <selection pane="bottomLeft" activeCell="C826" sqref="C826:C946"/>
    </sheetView>
  </sheetViews>
  <sheetFormatPr defaultRowHeight="12" x14ac:dyDescent="0.2"/>
  <cols>
    <col min="1" max="1" width="22.7109375" style="8" bestFit="1" customWidth="1"/>
    <col min="2" max="2" width="15.5703125" style="8" bestFit="1" customWidth="1"/>
    <col min="3" max="3" width="32" style="8" bestFit="1" customWidth="1"/>
    <col min="4" max="16384" width="9.140625" style="8"/>
  </cols>
  <sheetData>
    <row r="1" spans="1:9" x14ac:dyDescent="0.2">
      <c r="A1" s="8" t="s">
        <v>139</v>
      </c>
      <c r="B1" s="8" t="s">
        <v>75</v>
      </c>
      <c r="C1" s="8" t="s">
        <v>77</v>
      </c>
      <c r="D1" s="8" t="s">
        <v>4</v>
      </c>
      <c r="E1" s="8" t="s">
        <v>5</v>
      </c>
      <c r="F1" s="8" t="s">
        <v>16</v>
      </c>
      <c r="G1" s="9" t="s">
        <v>17</v>
      </c>
      <c r="H1" s="8" t="s">
        <v>74</v>
      </c>
      <c r="I1" s="8" t="s">
        <v>76</v>
      </c>
    </row>
    <row r="2" spans="1:9" x14ac:dyDescent="0.2">
      <c r="A2" s="8" t="s">
        <v>170</v>
      </c>
      <c r="B2" s="8" t="str">
        <f>VLOOKUP(H2,'Class Name Reference'!$A:$B, 2, FALSE)</f>
        <v>Transit Users</v>
      </c>
      <c r="C2" s="8" t="str">
        <f>VLOOKUP(I2,'Var Name Reference'!$A:$B,2,FALSE)</f>
        <v>Sequence: Home Day</v>
      </c>
      <c r="D2" s="8">
        <v>-0.70899999999999996</v>
      </c>
      <c r="E2" s="8">
        <v>0.5</v>
      </c>
      <c r="F2" s="8">
        <v>-1.4179999999999999</v>
      </c>
      <c r="G2" s="8">
        <v>0.156</v>
      </c>
      <c r="H2" s="8" t="s">
        <v>133</v>
      </c>
      <c r="I2" s="8" t="s">
        <v>71</v>
      </c>
    </row>
    <row r="3" spans="1:9" x14ac:dyDescent="0.2">
      <c r="A3" s="8" t="s">
        <v>170</v>
      </c>
      <c r="B3" s="8" t="str">
        <f>VLOOKUP(H3,'Class Name Reference'!$A:$B, 2, FALSE)</f>
        <v>Transit Users</v>
      </c>
      <c r="C3" s="8" t="str">
        <f>VLOOKUP(I3,'Var Name Reference'!$A:$B,2,FALSE)</f>
        <v>Sequence: Typical Work Day</v>
      </c>
      <c r="D3" s="8">
        <v>0.25</v>
      </c>
      <c r="E3" s="8">
        <v>0.504</v>
      </c>
      <c r="F3" s="8">
        <v>0.495</v>
      </c>
      <c r="G3" s="8">
        <v>0.62</v>
      </c>
      <c r="H3" s="8" t="s">
        <v>133</v>
      </c>
      <c r="I3" s="8" t="s">
        <v>68</v>
      </c>
    </row>
    <row r="4" spans="1:9" x14ac:dyDescent="0.2">
      <c r="A4" s="8" t="s">
        <v>170</v>
      </c>
      <c r="B4" s="8" t="str">
        <f>VLOOKUP(H4,'Class Name Reference'!$A:$B, 2, FALSE)</f>
        <v>Transit Users</v>
      </c>
      <c r="C4" s="8" t="str">
        <f>VLOOKUP(I4,'Var Name Reference'!$A:$B,2,FALSE)</f>
        <v>Sequence: School Day</v>
      </c>
      <c r="D4" s="8">
        <v>-0.248</v>
      </c>
      <c r="E4" s="8">
        <v>0.66</v>
      </c>
      <c r="F4" s="8">
        <v>-0.375</v>
      </c>
      <c r="G4" s="8">
        <v>0.70799999999999996</v>
      </c>
      <c r="H4" s="8" t="s">
        <v>133</v>
      </c>
      <c r="I4" s="8" t="s">
        <v>69</v>
      </c>
    </row>
    <row r="5" spans="1:9" x14ac:dyDescent="0.2">
      <c r="A5" s="8" t="s">
        <v>170</v>
      </c>
      <c r="B5" s="8" t="str">
        <f>VLOOKUP(H5,'Class Name Reference'!$A:$B, 2, FALSE)</f>
        <v>Transit Users</v>
      </c>
      <c r="C5" s="8" t="str">
        <f>VLOOKUP(I5,'Var Name Reference'!$A:$B,2,FALSE)</f>
        <v>Sequence: Errands Day</v>
      </c>
      <c r="D5" s="8">
        <v>0.35799999999999998</v>
      </c>
      <c r="E5" s="8">
        <v>0.52600000000000002</v>
      </c>
      <c r="F5" s="8">
        <v>0.68100000000000005</v>
      </c>
      <c r="G5" s="8">
        <v>0.496</v>
      </c>
      <c r="H5" s="8" t="s">
        <v>133</v>
      </c>
      <c r="I5" s="8" t="s">
        <v>70</v>
      </c>
    </row>
    <row r="6" spans="1:9" x14ac:dyDescent="0.2">
      <c r="A6" s="8" t="s">
        <v>170</v>
      </c>
      <c r="B6" s="8" t="str">
        <f>VLOOKUP(H6,'Class Name Reference'!$A:$B, 2, FALSE)</f>
        <v>Transit Users</v>
      </c>
      <c r="C6" s="8" t="str">
        <f>VLOOKUP(I6,'Var Name Reference'!$A:$B,2,FALSE)</f>
        <v>Sequence: Atypical Work Day</v>
      </c>
      <c r="D6" s="8">
        <v>-0.41299999999999998</v>
      </c>
      <c r="E6" s="8">
        <v>0.57599999999999996</v>
      </c>
      <c r="F6" s="8">
        <v>-0.71599999999999997</v>
      </c>
      <c r="G6" s="8">
        <v>0.47399999999999998</v>
      </c>
      <c r="H6" s="8" t="s">
        <v>133</v>
      </c>
      <c r="I6" s="8" t="s">
        <v>72</v>
      </c>
    </row>
    <row r="7" spans="1:9" x14ac:dyDescent="0.2">
      <c r="A7" s="8" t="s">
        <v>170</v>
      </c>
      <c r="B7" s="8" t="str">
        <f>VLOOKUP(H7,'Class Name Reference'!$A:$B, 2, FALSE)</f>
        <v>Transit Users</v>
      </c>
      <c r="C7" s="8" t="str">
        <f>VLOOKUP(I7,'Var Name Reference'!$A:$B,2,FALSE)</f>
        <v>Only Uses Car</v>
      </c>
      <c r="D7" s="8">
        <v>-4.8369999999999997</v>
      </c>
      <c r="E7" s="8">
        <v>2.1219999999999999</v>
      </c>
      <c r="F7" s="8">
        <v>-2.2799999999999998</v>
      </c>
      <c r="G7" s="8">
        <v>2.3E-2</v>
      </c>
      <c r="H7" s="8" t="s">
        <v>133</v>
      </c>
      <c r="I7" s="8" t="s">
        <v>34</v>
      </c>
    </row>
    <row r="8" spans="1:9" x14ac:dyDescent="0.2">
      <c r="A8" s="8" t="s">
        <v>170</v>
      </c>
      <c r="B8" s="8" t="str">
        <f>VLOOKUP(H8,'Class Name Reference'!$A:$B, 2, FALSE)</f>
        <v>Transit Users</v>
      </c>
      <c r="C8" s="8" t="str">
        <f>VLOOKUP(I8,'Var Name Reference'!$A:$B,2,FALSE)</f>
        <v>Race: White</v>
      </c>
      <c r="D8" s="8">
        <v>0.14399999999999999</v>
      </c>
      <c r="E8" s="8">
        <v>0.20899999999999999</v>
      </c>
      <c r="F8" s="8">
        <v>0.69</v>
      </c>
      <c r="G8" s="8">
        <v>0.49</v>
      </c>
      <c r="H8" s="8" t="s">
        <v>133</v>
      </c>
      <c r="I8" s="8" t="s">
        <v>35</v>
      </c>
    </row>
    <row r="9" spans="1:9" x14ac:dyDescent="0.2">
      <c r="A9" s="8" t="s">
        <v>170</v>
      </c>
      <c r="B9" s="8" t="str">
        <f>VLOOKUP(H9,'Class Name Reference'!$A:$B, 2, FALSE)</f>
        <v>Transit Users</v>
      </c>
      <c r="C9" s="8" t="str">
        <f>VLOOKUP(I9,'Var Name Reference'!$A:$B,2,FALSE)</f>
        <v>Race: Asian</v>
      </c>
      <c r="D9" s="8">
        <v>0.2</v>
      </c>
      <c r="E9" s="8">
        <v>0.24399999999999999</v>
      </c>
      <c r="F9" s="8">
        <v>0.82</v>
      </c>
      <c r="G9" s="8">
        <v>0.41199999999999998</v>
      </c>
      <c r="H9" s="8" t="s">
        <v>133</v>
      </c>
      <c r="I9" s="8" t="s">
        <v>36</v>
      </c>
    </row>
    <row r="10" spans="1:9" x14ac:dyDescent="0.2">
      <c r="A10" s="8" t="s">
        <v>170</v>
      </c>
      <c r="B10" s="8" t="str">
        <f>VLOOKUP(H10,'Class Name Reference'!$A:$B, 2, FALSE)</f>
        <v>Transit Users</v>
      </c>
      <c r="C10" s="8" t="str">
        <f>VLOOKUP(I10,'Var Name Reference'!$A:$B,2,FALSE)</f>
        <v>Race: Hispanic</v>
      </c>
      <c r="D10" s="8">
        <v>0.20899999999999999</v>
      </c>
      <c r="E10" s="8">
        <v>0.35</v>
      </c>
      <c r="F10" s="8">
        <v>0.59799999999999998</v>
      </c>
      <c r="G10" s="8">
        <v>0.55000000000000004</v>
      </c>
      <c r="H10" s="8" t="s">
        <v>133</v>
      </c>
      <c r="I10" s="8" t="s">
        <v>37</v>
      </c>
    </row>
    <row r="11" spans="1:9" x14ac:dyDescent="0.2">
      <c r="A11" s="8" t="s">
        <v>170</v>
      </c>
      <c r="B11" s="8" t="str">
        <f>VLOOKUP(H11,'Class Name Reference'!$A:$B, 2, FALSE)</f>
        <v>Transit Users</v>
      </c>
      <c r="C11" s="8" t="str">
        <f>VLOOKUP(I11,'Var Name Reference'!$A:$B,2,FALSE)</f>
        <v>Race: Black</v>
      </c>
      <c r="D11" s="8">
        <v>-0.193</v>
      </c>
      <c r="E11" s="8">
        <v>0.38</v>
      </c>
      <c r="F11" s="8">
        <v>-0.50800000000000001</v>
      </c>
      <c r="G11" s="8">
        <v>0.61099999999999999</v>
      </c>
      <c r="H11" s="8" t="s">
        <v>133</v>
      </c>
      <c r="I11" s="8" t="s">
        <v>38</v>
      </c>
    </row>
    <row r="12" spans="1:9" x14ac:dyDescent="0.2">
      <c r="A12" s="8" t="s">
        <v>170</v>
      </c>
      <c r="B12" s="8" t="str">
        <f>VLOOKUP(H12,'Class Name Reference'!$A:$B, 2, FALSE)</f>
        <v>Transit Users</v>
      </c>
      <c r="C12" s="8" t="str">
        <f>VLOOKUP(I12,'Var Name Reference'!$A:$B,2,FALSE)</f>
        <v>Age 18–34</v>
      </c>
      <c r="D12" s="8">
        <v>0.28799999999999998</v>
      </c>
      <c r="E12" s="8">
        <v>0.23899999999999999</v>
      </c>
      <c r="F12" s="8">
        <v>1.204</v>
      </c>
      <c r="G12" s="8">
        <v>0.22800000000000001</v>
      </c>
      <c r="H12" s="8" t="s">
        <v>133</v>
      </c>
      <c r="I12" s="8" t="s">
        <v>48</v>
      </c>
    </row>
    <row r="13" spans="1:9" x14ac:dyDescent="0.2">
      <c r="A13" s="8" t="s">
        <v>170</v>
      </c>
      <c r="B13" s="8" t="str">
        <f>VLOOKUP(H13,'Class Name Reference'!$A:$B, 2, FALSE)</f>
        <v>Transit Users</v>
      </c>
      <c r="C13" s="8" t="str">
        <f>VLOOKUP(I13,'Var Name Reference'!$A:$B,2,FALSE)</f>
        <v>Age 35–64</v>
      </c>
      <c r="D13" s="8">
        <v>0.14599999999999999</v>
      </c>
      <c r="E13" s="8">
        <v>0.223</v>
      </c>
      <c r="F13" s="8">
        <v>0.65100000000000002</v>
      </c>
      <c r="G13" s="8">
        <v>0.51500000000000001</v>
      </c>
      <c r="H13" s="8" t="s">
        <v>133</v>
      </c>
      <c r="I13" s="8" t="s">
        <v>49</v>
      </c>
    </row>
    <row r="14" spans="1:9" x14ac:dyDescent="0.2">
      <c r="A14" s="8" t="s">
        <v>170</v>
      </c>
      <c r="B14" s="8" t="str">
        <f>VLOOKUP(H14,'Class Name Reference'!$A:$B, 2, FALSE)</f>
        <v>Transit Users</v>
      </c>
      <c r="C14" s="8" t="str">
        <f>VLOOKUP(I14,'Var Name Reference'!$A:$B,2,FALSE)</f>
        <v>At least 1 Vehicle per Adult with a Driver's License</v>
      </c>
      <c r="D14" s="8">
        <v>-2.097</v>
      </c>
      <c r="E14" s="8">
        <v>0.14099999999999999</v>
      </c>
      <c r="F14" s="8">
        <v>-14.913</v>
      </c>
      <c r="G14" s="8">
        <v>0</v>
      </c>
      <c r="H14" s="8" t="s">
        <v>133</v>
      </c>
      <c r="I14" s="8" t="s">
        <v>66</v>
      </c>
    </row>
    <row r="15" spans="1:9" x14ac:dyDescent="0.2">
      <c r="A15" s="8" t="s">
        <v>170</v>
      </c>
      <c r="B15" s="8" t="str">
        <f>VLOOKUP(H15,'Class Name Reference'!$A:$B, 2, FALSE)</f>
        <v>Transit Users</v>
      </c>
      <c r="C15" s="8" t="str">
        <f>VLOOKUP(I15,'Var Name Reference'!$A:$B,2,FALSE)</f>
        <v>Number of adults in Household</v>
      </c>
      <c r="D15" s="8">
        <v>-0.52900000000000003</v>
      </c>
      <c r="E15" s="8">
        <v>0.111</v>
      </c>
      <c r="F15" s="8">
        <v>-4.7789999999999999</v>
      </c>
      <c r="G15" s="8">
        <v>0</v>
      </c>
      <c r="H15" s="8" t="s">
        <v>133</v>
      </c>
      <c r="I15" s="8" t="s">
        <v>158</v>
      </c>
    </row>
    <row r="16" spans="1:9" x14ac:dyDescent="0.2">
      <c r="A16" s="8" t="s">
        <v>170</v>
      </c>
      <c r="B16" s="8" t="str">
        <f>VLOOKUP(H16,'Class Name Reference'!$A:$B, 2, FALSE)</f>
        <v>Transit Users</v>
      </c>
      <c r="C16" s="8" t="str">
        <f>VLOOKUP(I16,'Var Name Reference'!$A:$B,2,FALSE)</f>
        <v>Female</v>
      </c>
      <c r="D16" s="8">
        <v>0.81200000000000006</v>
      </c>
      <c r="E16" s="8">
        <v>0.32500000000000001</v>
      </c>
      <c r="F16" s="8">
        <v>2.4950000000000001</v>
      </c>
      <c r="G16" s="8">
        <v>1.2999999999999999E-2</v>
      </c>
      <c r="H16" s="8" t="s">
        <v>133</v>
      </c>
      <c r="I16" s="8" t="s">
        <v>39</v>
      </c>
    </row>
    <row r="17" spans="1:9" x14ac:dyDescent="0.2">
      <c r="A17" s="8" t="s">
        <v>170</v>
      </c>
      <c r="B17" s="8" t="str">
        <f>VLOOKUP(H17,'Class Name Reference'!$A:$B, 2, FALSE)</f>
        <v>Transit Users</v>
      </c>
      <c r="C17" s="8" t="str">
        <f>VLOOKUP(I17,'Var Name Reference'!$A:$B,2,FALSE)</f>
        <v>Worker</v>
      </c>
      <c r="D17" s="8">
        <v>-0.69299999999999995</v>
      </c>
      <c r="E17" s="8">
        <v>0.217</v>
      </c>
      <c r="F17" s="8">
        <v>-3.1880000000000002</v>
      </c>
      <c r="G17" s="8">
        <v>1E-3</v>
      </c>
      <c r="H17" s="8" t="s">
        <v>133</v>
      </c>
      <c r="I17" s="8" t="s">
        <v>41</v>
      </c>
    </row>
    <row r="18" spans="1:9" x14ac:dyDescent="0.2">
      <c r="A18" s="8" t="s">
        <v>170</v>
      </c>
      <c r="B18" s="8" t="str">
        <f>VLOOKUP(H18,'Class Name Reference'!$A:$B, 2, FALSE)</f>
        <v>Transit Users</v>
      </c>
      <c r="C18" s="8" t="str">
        <f>VLOOKUP(I18,'Var Name Reference'!$A:$B,2,FALSE)</f>
        <v>Income Below the SSS</v>
      </c>
      <c r="D18" s="8">
        <v>0.433</v>
      </c>
      <c r="E18" s="8">
        <v>0.185</v>
      </c>
      <c r="F18" s="8">
        <v>2.335</v>
      </c>
      <c r="G18" s="8">
        <v>0.02</v>
      </c>
      <c r="H18" s="8" t="s">
        <v>133</v>
      </c>
      <c r="I18" s="8" t="s">
        <v>42</v>
      </c>
    </row>
    <row r="19" spans="1:9" x14ac:dyDescent="0.2">
      <c r="A19" s="8" t="s">
        <v>170</v>
      </c>
      <c r="B19" s="8" t="str">
        <f>VLOOKUP(H19,'Class Name Reference'!$A:$B, 2, FALSE)</f>
        <v>Transit Users</v>
      </c>
      <c r="C19" s="8" t="str">
        <f>VLOOKUP(I19,'Var Name Reference'!$A:$B,2,FALSE)</f>
        <v>Minors Age 00–04 in Household</v>
      </c>
      <c r="D19" s="8">
        <v>-0.16700000000000001</v>
      </c>
      <c r="E19" s="8">
        <v>0.31</v>
      </c>
      <c r="F19" s="8">
        <v>-0.53800000000000003</v>
      </c>
      <c r="G19" s="8">
        <v>0.59099999999999997</v>
      </c>
      <c r="H19" s="8" t="s">
        <v>133</v>
      </c>
      <c r="I19" s="8" t="s">
        <v>43</v>
      </c>
    </row>
    <row r="20" spans="1:9" x14ac:dyDescent="0.2">
      <c r="A20" s="8" t="s">
        <v>170</v>
      </c>
      <c r="B20" s="8" t="str">
        <f>VLOOKUP(H20,'Class Name Reference'!$A:$B, 2, FALSE)</f>
        <v>Transit Users</v>
      </c>
      <c r="C20" s="8" t="str">
        <f>VLOOKUP(I20,'Var Name Reference'!$A:$B,2,FALSE)</f>
        <v>Minors Age 05–15 in Household</v>
      </c>
      <c r="D20" s="8">
        <v>0.21199999999999999</v>
      </c>
      <c r="E20" s="8">
        <v>0.28899999999999998</v>
      </c>
      <c r="F20" s="8">
        <v>0.73399999999999999</v>
      </c>
      <c r="G20" s="8">
        <v>0.46300000000000002</v>
      </c>
      <c r="H20" s="8" t="s">
        <v>133</v>
      </c>
      <c r="I20" s="8" t="s">
        <v>44</v>
      </c>
    </row>
    <row r="21" spans="1:9" x14ac:dyDescent="0.2">
      <c r="A21" s="8" t="s">
        <v>170</v>
      </c>
      <c r="B21" s="8" t="str">
        <f>VLOOKUP(H21,'Class Name Reference'!$A:$B, 2, FALSE)</f>
        <v>Transit Users</v>
      </c>
      <c r="C21" s="8" t="str">
        <f>VLOOKUP(I21,'Var Name Reference'!$A:$B,2,FALSE)</f>
        <v>Minors Age 16–17 in Household</v>
      </c>
      <c r="D21" s="8">
        <v>1.2889999999999999</v>
      </c>
      <c r="E21" s="8">
        <v>0.57799999999999996</v>
      </c>
      <c r="F21" s="8">
        <v>2.23</v>
      </c>
      <c r="G21" s="8">
        <v>2.5999999999999999E-2</v>
      </c>
      <c r="H21" s="8" t="s">
        <v>133</v>
      </c>
      <c r="I21" s="8" t="s">
        <v>45</v>
      </c>
    </row>
    <row r="22" spans="1:9" x14ac:dyDescent="0.2">
      <c r="A22" s="8" t="s">
        <v>170</v>
      </c>
      <c r="B22" s="8" t="str">
        <f>VLOOKUP(H22,'Class Name Reference'!$A:$B, 2, FALSE)</f>
        <v>Transit Users</v>
      </c>
      <c r="C22" s="8" t="str">
        <f>VLOOKUP(I22,'Var Name Reference'!$A:$B,2,FALSE)</f>
        <v>Has Driver's License</v>
      </c>
      <c r="D22" s="8">
        <v>-5.5970000000000004</v>
      </c>
      <c r="E22" s="8">
        <v>1.7410000000000001</v>
      </c>
      <c r="F22" s="8">
        <v>-3.214</v>
      </c>
      <c r="G22" s="8">
        <v>1E-3</v>
      </c>
      <c r="H22" s="8" t="s">
        <v>133</v>
      </c>
      <c r="I22" s="8" t="s">
        <v>46</v>
      </c>
    </row>
    <row r="23" spans="1:9" x14ac:dyDescent="0.2">
      <c r="A23" s="8" t="s">
        <v>170</v>
      </c>
      <c r="B23" s="8" t="str">
        <f>VLOOKUP(H23,'Class Name Reference'!$A:$B, 2, FALSE)</f>
        <v>Transit Users</v>
      </c>
      <c r="C23" s="8" t="str">
        <f>VLOOKUP(I23,'Var Name Reference'!$A:$B,2,FALSE)</f>
        <v>Complexity</v>
      </c>
      <c r="D23" s="8">
        <v>4.0869999999999997</v>
      </c>
      <c r="E23" s="8">
        <v>5.008</v>
      </c>
      <c r="F23" s="8">
        <v>0.81599999999999995</v>
      </c>
      <c r="G23" s="8">
        <v>0.41399999999999998</v>
      </c>
      <c r="H23" s="8" t="s">
        <v>133</v>
      </c>
      <c r="I23" s="8" t="s">
        <v>47</v>
      </c>
    </row>
    <row r="24" spans="1:9" x14ac:dyDescent="0.2">
      <c r="A24" s="8" t="s">
        <v>170</v>
      </c>
      <c r="B24" s="8" t="str">
        <f>VLOOKUP(H24,'Class Name Reference'!$A:$B, 2, FALSE)</f>
        <v>Transit Users</v>
      </c>
      <c r="C24" s="8" t="str">
        <f>VLOOKUP(I24,'Var Name Reference'!$A:$B,2,FALSE)</f>
        <v>Use Transit More: Safer ways to get to stops</v>
      </c>
      <c r="D24" s="8">
        <v>1.6579999999999999</v>
      </c>
      <c r="E24" s="8">
        <v>0.23499999999999999</v>
      </c>
      <c r="F24" s="8">
        <v>7.0519999999999996</v>
      </c>
      <c r="G24" s="8">
        <v>0</v>
      </c>
      <c r="H24" s="8" t="s">
        <v>133</v>
      </c>
      <c r="I24" s="8" t="s">
        <v>18</v>
      </c>
    </row>
    <row r="25" spans="1:9" x14ac:dyDescent="0.2">
      <c r="A25" s="8" t="s">
        <v>170</v>
      </c>
      <c r="B25" s="8" t="str">
        <f>VLOOKUP(H25,'Class Name Reference'!$A:$B, 2, FALSE)</f>
        <v>Transit Users</v>
      </c>
      <c r="C25" s="8" t="str">
        <f>VLOOKUP(I25,'Var Name Reference'!$A:$B,2,FALSE)</f>
        <v>Use Transit More: Increased frequency</v>
      </c>
      <c r="D25" s="8">
        <v>0.32</v>
      </c>
      <c r="E25" s="8">
        <v>0.373</v>
      </c>
      <c r="F25" s="8">
        <v>0.85899999999999999</v>
      </c>
      <c r="G25" s="8">
        <v>0.39</v>
      </c>
      <c r="H25" s="8" t="s">
        <v>133</v>
      </c>
      <c r="I25" s="8" t="s">
        <v>19</v>
      </c>
    </row>
    <row r="26" spans="1:9" x14ac:dyDescent="0.2">
      <c r="A26" s="8" t="s">
        <v>170</v>
      </c>
      <c r="B26" s="8" t="str">
        <f>VLOOKUP(H26,'Class Name Reference'!$A:$B, 2, FALSE)</f>
        <v>Transit Users</v>
      </c>
      <c r="C26" s="8" t="str">
        <f>VLOOKUP(I26,'Var Name Reference'!$A:$B,2,FALSE)</f>
        <v>Use Transit More: Increased reliability</v>
      </c>
      <c r="D26" s="8">
        <v>0.70799999999999996</v>
      </c>
      <c r="E26" s="8">
        <v>0.35399999999999998</v>
      </c>
      <c r="F26" s="8">
        <v>1.9990000000000001</v>
      </c>
      <c r="G26" s="8">
        <v>4.5999999999999999E-2</v>
      </c>
      <c r="H26" s="8" t="s">
        <v>133</v>
      </c>
      <c r="I26" s="8" t="s">
        <v>20</v>
      </c>
    </row>
    <row r="27" spans="1:9" x14ac:dyDescent="0.2">
      <c r="A27" s="8" t="s">
        <v>170</v>
      </c>
      <c r="B27" s="8" t="str">
        <f>VLOOKUP(H27,'Class Name Reference'!$A:$B, 2, FALSE)</f>
        <v>Transit Users</v>
      </c>
      <c r="C27" s="8" t="str">
        <f>VLOOKUP(I27,'Var Name Reference'!$A:$B,2,FALSE)</f>
        <v>Use Bike More: Shared use path or protected bike lane</v>
      </c>
      <c r="D27" s="8">
        <v>0.189</v>
      </c>
      <c r="E27" s="8">
        <v>0.24399999999999999</v>
      </c>
      <c r="F27" s="8">
        <v>0.77500000000000002</v>
      </c>
      <c r="G27" s="8">
        <v>0.439</v>
      </c>
      <c r="H27" s="8" t="s">
        <v>133</v>
      </c>
      <c r="I27" s="8" t="s">
        <v>21</v>
      </c>
    </row>
    <row r="28" spans="1:9" x14ac:dyDescent="0.2">
      <c r="A28" s="8" t="s">
        <v>170</v>
      </c>
      <c r="B28" s="8" t="str">
        <f>VLOOKUP(H28,'Class Name Reference'!$A:$B, 2, FALSE)</f>
        <v>Transit Users</v>
      </c>
      <c r="C28" s="8" t="str">
        <f>VLOOKUP(I28,'Var Name Reference'!$A:$B,2,FALSE)</f>
        <v>Use Bike More: Neighborhood greenway</v>
      </c>
      <c r="D28" s="8">
        <v>-8.5000000000000006E-2</v>
      </c>
      <c r="E28" s="8">
        <v>0.246</v>
      </c>
      <c r="F28" s="8">
        <v>-0.34499999999999997</v>
      </c>
      <c r="G28" s="8">
        <v>0.73</v>
      </c>
      <c r="H28" s="8" t="s">
        <v>133</v>
      </c>
      <c r="I28" s="8" t="s">
        <v>22</v>
      </c>
    </row>
    <row r="29" spans="1:9" x14ac:dyDescent="0.2">
      <c r="A29" s="8" t="s">
        <v>170</v>
      </c>
      <c r="B29" s="8" t="str">
        <f>VLOOKUP(H29,'Class Name Reference'!$A:$B, 2, FALSE)</f>
        <v>Transit Users</v>
      </c>
      <c r="C29" s="8" t="str">
        <f>VLOOKUP(I29,'Var Name Reference'!$A:$B,2,FALSE)</f>
        <v>Use Bike More: Bike lane</v>
      </c>
      <c r="D29" s="8">
        <v>5.6000000000000001E-2</v>
      </c>
      <c r="E29" s="8">
        <v>0.29399999999999998</v>
      </c>
      <c r="F29" s="8">
        <v>0.191</v>
      </c>
      <c r="G29" s="8">
        <v>0.84899999999999998</v>
      </c>
      <c r="H29" s="8" t="s">
        <v>133</v>
      </c>
      <c r="I29" s="8" t="s">
        <v>23</v>
      </c>
    </row>
    <row r="30" spans="1:9" x14ac:dyDescent="0.2">
      <c r="A30" s="8" t="s">
        <v>170</v>
      </c>
      <c r="B30" s="8" t="str">
        <f>VLOOKUP(H30,'Class Name Reference'!$A:$B, 2, FALSE)</f>
        <v>Transit Users</v>
      </c>
      <c r="C30" s="8" t="str">
        <f>VLOOKUP(I30,'Var Name Reference'!$A:$B,2,FALSE)</f>
        <v>Use Bike More: Shared roadway lane</v>
      </c>
      <c r="D30" s="8">
        <v>-0.23300000000000001</v>
      </c>
      <c r="E30" s="8">
        <v>0.252</v>
      </c>
      <c r="F30" s="8">
        <v>-0.92500000000000004</v>
      </c>
      <c r="G30" s="8">
        <v>0.35499999999999998</v>
      </c>
      <c r="H30" s="8" t="s">
        <v>133</v>
      </c>
      <c r="I30" s="8" t="s">
        <v>24</v>
      </c>
    </row>
    <row r="31" spans="1:9" x14ac:dyDescent="0.2">
      <c r="A31" s="8" t="s">
        <v>170</v>
      </c>
      <c r="B31" s="8" t="str">
        <f>VLOOKUP(H31,'Class Name Reference'!$A:$B, 2, FALSE)</f>
        <v>Transit Users</v>
      </c>
      <c r="C31" s="8" t="str">
        <f>VLOOKUP(I31,'Var Name Reference'!$A:$B,2,FALSE)</f>
        <v>Use Bike More: End of trip amenities</v>
      </c>
      <c r="D31" s="8">
        <v>-5.1999999999999998E-2</v>
      </c>
      <c r="E31" s="8">
        <v>0.21099999999999999</v>
      </c>
      <c r="F31" s="8">
        <v>-0.248</v>
      </c>
      <c r="G31" s="8">
        <v>0.80400000000000005</v>
      </c>
      <c r="H31" s="8" t="s">
        <v>133</v>
      </c>
      <c r="I31" s="8" t="s">
        <v>25</v>
      </c>
    </row>
    <row r="32" spans="1:9" x14ac:dyDescent="0.2">
      <c r="A32" s="8" t="s">
        <v>170</v>
      </c>
      <c r="B32" s="8" t="str">
        <f>VLOOKUP(H32,'Class Name Reference'!$A:$B, 2, FALSE)</f>
        <v>Transit Users</v>
      </c>
      <c r="C32" s="8" t="str">
        <f>VLOOKUP(I32,'Var Name Reference'!$A:$B,2,FALSE)</f>
        <v>Home Choice: Reasonably short commute to work</v>
      </c>
      <c r="D32" s="8">
        <v>0.20899999999999999</v>
      </c>
      <c r="E32" s="8">
        <v>0.16200000000000001</v>
      </c>
      <c r="F32" s="8">
        <v>1.288</v>
      </c>
      <c r="G32" s="8">
        <v>0.19800000000000001</v>
      </c>
      <c r="H32" s="8" t="s">
        <v>133</v>
      </c>
      <c r="I32" s="8" t="s">
        <v>26</v>
      </c>
    </row>
    <row r="33" spans="1:9" x14ac:dyDescent="0.2">
      <c r="A33" s="8" t="s">
        <v>170</v>
      </c>
      <c r="B33" s="8" t="str">
        <f>VLOOKUP(H33,'Class Name Reference'!$A:$B, 2, FALSE)</f>
        <v>Transit Users</v>
      </c>
      <c r="C33" s="8" t="str">
        <f>VLOOKUP(I33,'Var Name Reference'!$A:$B,2,FALSE)</f>
        <v>Home Choice: Affordability</v>
      </c>
      <c r="D33" s="8">
        <v>-0.497</v>
      </c>
      <c r="E33" s="8">
        <v>0.184</v>
      </c>
      <c r="F33" s="8">
        <v>-2.702</v>
      </c>
      <c r="G33" s="8">
        <v>7.0000000000000001E-3</v>
      </c>
      <c r="H33" s="8" t="s">
        <v>133</v>
      </c>
      <c r="I33" s="8" t="s">
        <v>27</v>
      </c>
    </row>
    <row r="34" spans="1:9" x14ac:dyDescent="0.2">
      <c r="A34" s="8" t="s">
        <v>170</v>
      </c>
      <c r="B34" s="8" t="str">
        <f>VLOOKUP(H34,'Class Name Reference'!$A:$B, 2, FALSE)</f>
        <v>Transit Users</v>
      </c>
      <c r="C34" s="8" t="str">
        <f>VLOOKUP(I34,'Var Name Reference'!$A:$B,2,FALSE)</f>
        <v>Home Choice: Being close to family or friends</v>
      </c>
      <c r="D34" s="8">
        <v>-0.187</v>
      </c>
      <c r="E34" s="8">
        <v>0.121</v>
      </c>
      <c r="F34" s="8">
        <v>-1.552</v>
      </c>
      <c r="G34" s="8">
        <v>0.121</v>
      </c>
      <c r="H34" s="8" t="s">
        <v>133</v>
      </c>
      <c r="I34" s="8" t="s">
        <v>28</v>
      </c>
    </row>
    <row r="35" spans="1:9" x14ac:dyDescent="0.2">
      <c r="A35" s="8" t="s">
        <v>170</v>
      </c>
      <c r="B35" s="8" t="str">
        <f>VLOOKUP(H35,'Class Name Reference'!$A:$B, 2, FALSE)</f>
        <v>Transit Users</v>
      </c>
      <c r="C35" s="8" t="str">
        <f>VLOOKUP(I35,'Var Name Reference'!$A:$B,2,FALSE)</f>
        <v>Home Choice: Being close to the highway</v>
      </c>
      <c r="D35" s="8">
        <v>-0.58299999999999996</v>
      </c>
      <c r="E35" s="8">
        <v>0.126</v>
      </c>
      <c r="F35" s="8">
        <v>-4.625</v>
      </c>
      <c r="G35" s="8">
        <v>0</v>
      </c>
      <c r="H35" s="8" t="s">
        <v>133</v>
      </c>
      <c r="I35" s="8" t="s">
        <v>29</v>
      </c>
    </row>
    <row r="36" spans="1:9" x14ac:dyDescent="0.2">
      <c r="A36" s="8" t="s">
        <v>170</v>
      </c>
      <c r="B36" s="8" t="str">
        <f>VLOOKUP(H36,'Class Name Reference'!$A:$B, 2, FALSE)</f>
        <v>Transit Users</v>
      </c>
      <c r="C36" s="8" t="str">
        <f>VLOOKUP(I36,'Var Name Reference'!$A:$B,2,FALSE)</f>
        <v>Home Choice: Quality of schools (K-12)</v>
      </c>
      <c r="D36" s="8">
        <v>-0.32400000000000001</v>
      </c>
      <c r="E36" s="8">
        <v>0.16600000000000001</v>
      </c>
      <c r="F36" s="8">
        <v>-1.954</v>
      </c>
      <c r="G36" s="8">
        <v>5.0999999999999997E-2</v>
      </c>
      <c r="H36" s="8" t="s">
        <v>133</v>
      </c>
      <c r="I36" s="8" t="s">
        <v>30</v>
      </c>
    </row>
    <row r="37" spans="1:9" x14ac:dyDescent="0.2">
      <c r="A37" s="8" t="s">
        <v>170</v>
      </c>
      <c r="B37" s="8" t="str">
        <f>VLOOKUP(H37,'Class Name Reference'!$A:$B, 2, FALSE)</f>
        <v>Transit Users</v>
      </c>
      <c r="C37" s="8" t="str">
        <f>VLOOKUP(I37,'Var Name Reference'!$A:$B,2,FALSE)</f>
        <v>Home Choice: Space &amp; separation from others</v>
      </c>
      <c r="D37" s="8">
        <v>-0.10299999999999999</v>
      </c>
      <c r="E37" s="8">
        <v>0.121</v>
      </c>
      <c r="F37" s="8">
        <v>-0.85699999999999998</v>
      </c>
      <c r="G37" s="8">
        <v>0.39100000000000001</v>
      </c>
      <c r="H37" s="8" t="s">
        <v>133</v>
      </c>
      <c r="I37" s="8" t="s">
        <v>31</v>
      </c>
    </row>
    <row r="38" spans="1:9" x14ac:dyDescent="0.2">
      <c r="A38" s="8" t="s">
        <v>170</v>
      </c>
      <c r="B38" s="8" t="str">
        <f>VLOOKUP(H38,'Class Name Reference'!$A:$B, 2, FALSE)</f>
        <v>Transit Users</v>
      </c>
      <c r="C38" s="8" t="str">
        <f>VLOOKUP(I38,'Var Name Reference'!$A:$B,2,FALSE)</f>
        <v>Home Choice: Close to public transit</v>
      </c>
      <c r="D38" s="8">
        <v>0.94599999999999995</v>
      </c>
      <c r="E38" s="8">
        <v>0.20100000000000001</v>
      </c>
      <c r="F38" s="8">
        <v>4.6959999999999997</v>
      </c>
      <c r="G38" s="8">
        <v>0</v>
      </c>
      <c r="H38" s="8" t="s">
        <v>133</v>
      </c>
      <c r="I38" s="8" t="s">
        <v>32</v>
      </c>
    </row>
    <row r="39" spans="1:9" x14ac:dyDescent="0.2">
      <c r="A39" s="8" t="s">
        <v>170</v>
      </c>
      <c r="B39" s="8" t="str">
        <f>VLOOKUP(H39,'Class Name Reference'!$A:$B, 2, FALSE)</f>
        <v>Transit Users</v>
      </c>
      <c r="C39" s="8" t="str">
        <f>VLOOKUP(I39,'Var Name Reference'!$A:$B,2,FALSE)</f>
        <v>Home Choice: Walkable Neighborhood, Near Local Activities</v>
      </c>
      <c r="D39" s="8">
        <v>0.115</v>
      </c>
      <c r="E39" s="8">
        <v>0.20699999999999999</v>
      </c>
      <c r="F39" s="8">
        <v>0.55600000000000005</v>
      </c>
      <c r="G39" s="8">
        <v>0.57799999999999996</v>
      </c>
      <c r="H39" s="8" t="s">
        <v>133</v>
      </c>
      <c r="I39" s="8" t="s">
        <v>33</v>
      </c>
    </row>
    <row r="40" spans="1:9" x14ac:dyDescent="0.2">
      <c r="A40" s="8" t="s">
        <v>170</v>
      </c>
      <c r="B40" s="8" t="str">
        <f>VLOOKUP(H40,'Class Name Reference'!$A:$B, 2, FALSE)</f>
        <v>Transit Users</v>
      </c>
      <c r="C40" s="8" t="str">
        <f>VLOOKUP(I40,'Var Name Reference'!$A:$B,2,FALSE)</f>
        <v>Interaction: Complexity &amp; Female</v>
      </c>
      <c r="D40" s="8">
        <v>-16.292999999999999</v>
      </c>
      <c r="E40" s="8">
        <v>6.585</v>
      </c>
      <c r="F40" s="8">
        <v>-2.4740000000000002</v>
      </c>
      <c r="G40" s="8">
        <v>1.2999999999999999E-2</v>
      </c>
      <c r="H40" s="8" t="s">
        <v>133</v>
      </c>
      <c r="I40" s="8" t="s">
        <v>169</v>
      </c>
    </row>
    <row r="41" spans="1:9" x14ac:dyDescent="0.2">
      <c r="A41" s="8" t="s">
        <v>170</v>
      </c>
      <c r="B41" s="8" t="str">
        <f>VLOOKUP(H41,'Class Name Reference'!$A:$B, 2, FALSE)</f>
        <v>Car Passengers</v>
      </c>
      <c r="C41" s="8" t="str">
        <f>VLOOKUP(I41,'Var Name Reference'!$A:$B,2,FALSE)</f>
        <v>Sequence: Home Day</v>
      </c>
      <c r="D41" s="8">
        <v>-1.3320000000000001</v>
      </c>
      <c r="E41" s="8">
        <v>0.34599999999999997</v>
      </c>
      <c r="F41" s="8">
        <v>-3.847</v>
      </c>
      <c r="G41" s="8">
        <v>0</v>
      </c>
      <c r="H41" s="8" t="s">
        <v>134</v>
      </c>
      <c r="I41" s="8" t="s">
        <v>71</v>
      </c>
    </row>
    <row r="42" spans="1:9" x14ac:dyDescent="0.2">
      <c r="A42" s="8" t="s">
        <v>170</v>
      </c>
      <c r="B42" s="8" t="str">
        <f>VLOOKUP(H42,'Class Name Reference'!$A:$B, 2, FALSE)</f>
        <v>Car Passengers</v>
      </c>
      <c r="C42" s="8" t="str">
        <f>VLOOKUP(I42,'Var Name Reference'!$A:$B,2,FALSE)</f>
        <v>Sequence: Typical Work Day</v>
      </c>
      <c r="D42" s="8">
        <v>-2.1459999999999999</v>
      </c>
      <c r="E42" s="8">
        <v>0.37</v>
      </c>
      <c r="F42" s="8">
        <v>-5.7939999999999996</v>
      </c>
      <c r="G42" s="8">
        <v>0</v>
      </c>
      <c r="H42" s="8" t="s">
        <v>134</v>
      </c>
      <c r="I42" s="8" t="s">
        <v>68</v>
      </c>
    </row>
    <row r="43" spans="1:9" x14ac:dyDescent="0.2">
      <c r="A43" s="8" t="s">
        <v>170</v>
      </c>
      <c r="B43" s="8" t="str">
        <f>VLOOKUP(H43,'Class Name Reference'!$A:$B, 2, FALSE)</f>
        <v>Car Passengers</v>
      </c>
      <c r="C43" s="8" t="str">
        <f>VLOOKUP(I43,'Var Name Reference'!$A:$B,2,FALSE)</f>
        <v>Sequence: School Day</v>
      </c>
      <c r="D43" s="8">
        <v>-2.5449999999999999</v>
      </c>
      <c r="E43" s="8">
        <v>0.82299999999999995</v>
      </c>
      <c r="F43" s="8">
        <v>-3.093</v>
      </c>
      <c r="G43" s="8">
        <v>2E-3</v>
      </c>
      <c r="H43" s="8" t="s">
        <v>134</v>
      </c>
      <c r="I43" s="8" t="s">
        <v>69</v>
      </c>
    </row>
    <row r="44" spans="1:9" x14ac:dyDescent="0.2">
      <c r="A44" s="8" t="s">
        <v>170</v>
      </c>
      <c r="B44" s="8" t="str">
        <f>VLOOKUP(H44,'Class Name Reference'!$A:$B, 2, FALSE)</f>
        <v>Car Passengers</v>
      </c>
      <c r="C44" s="8" t="str">
        <f>VLOOKUP(I44,'Var Name Reference'!$A:$B,2,FALSE)</f>
        <v>Sequence: Errands Day</v>
      </c>
      <c r="D44" s="8">
        <v>-1.232</v>
      </c>
      <c r="E44" s="8">
        <v>0.40799999999999997</v>
      </c>
      <c r="F44" s="8">
        <v>-3.0190000000000001</v>
      </c>
      <c r="G44" s="8">
        <v>3.0000000000000001E-3</v>
      </c>
      <c r="H44" s="8" t="s">
        <v>134</v>
      </c>
      <c r="I44" s="8" t="s">
        <v>70</v>
      </c>
    </row>
    <row r="45" spans="1:9" x14ac:dyDescent="0.2">
      <c r="A45" s="8" t="s">
        <v>170</v>
      </c>
      <c r="B45" s="8" t="str">
        <f>VLOOKUP(H45,'Class Name Reference'!$A:$B, 2, FALSE)</f>
        <v>Car Passengers</v>
      </c>
      <c r="C45" s="8" t="str">
        <f>VLOOKUP(I45,'Var Name Reference'!$A:$B,2,FALSE)</f>
        <v>Sequence: Atypical Work Day</v>
      </c>
      <c r="D45" s="8">
        <v>-1.794</v>
      </c>
      <c r="E45" s="8">
        <v>0.57099999999999995</v>
      </c>
      <c r="F45" s="8">
        <v>-3.14</v>
      </c>
      <c r="G45" s="8">
        <v>2E-3</v>
      </c>
      <c r="H45" s="8" t="s">
        <v>134</v>
      </c>
      <c r="I45" s="8" t="s">
        <v>72</v>
      </c>
    </row>
    <row r="46" spans="1:9" x14ac:dyDescent="0.2">
      <c r="A46" s="8" t="s">
        <v>170</v>
      </c>
      <c r="B46" s="8" t="str">
        <f>VLOOKUP(H46,'Class Name Reference'!$A:$B, 2, FALSE)</f>
        <v>Car Passengers</v>
      </c>
      <c r="C46" s="8" t="str">
        <f>VLOOKUP(I46,'Var Name Reference'!$A:$B,2,FALSE)</f>
        <v>Only Uses Car</v>
      </c>
      <c r="D46" s="8">
        <v>-0.29599999999999999</v>
      </c>
      <c r="E46" s="8">
        <v>0.17100000000000001</v>
      </c>
      <c r="F46" s="8">
        <v>-1.7310000000000001</v>
      </c>
      <c r="G46" s="8">
        <v>8.3000000000000004E-2</v>
      </c>
      <c r="H46" s="8" t="s">
        <v>134</v>
      </c>
      <c r="I46" s="8" t="s">
        <v>34</v>
      </c>
    </row>
    <row r="47" spans="1:9" x14ac:dyDescent="0.2">
      <c r="A47" s="8" t="s">
        <v>170</v>
      </c>
      <c r="B47" s="8" t="str">
        <f>VLOOKUP(H47,'Class Name Reference'!$A:$B, 2, FALSE)</f>
        <v>Car Passengers</v>
      </c>
      <c r="C47" s="8" t="str">
        <f>VLOOKUP(I47,'Var Name Reference'!$A:$B,2,FALSE)</f>
        <v>Race: White</v>
      </c>
      <c r="D47" s="8">
        <v>-0.372</v>
      </c>
      <c r="E47" s="8">
        <v>0.23</v>
      </c>
      <c r="F47" s="8">
        <v>-1.6220000000000001</v>
      </c>
      <c r="G47" s="8">
        <v>0.105</v>
      </c>
      <c r="H47" s="8" t="s">
        <v>134</v>
      </c>
      <c r="I47" s="8" t="s">
        <v>35</v>
      </c>
    </row>
    <row r="48" spans="1:9" x14ac:dyDescent="0.2">
      <c r="A48" s="8" t="s">
        <v>170</v>
      </c>
      <c r="B48" s="8" t="str">
        <f>VLOOKUP(H48,'Class Name Reference'!$A:$B, 2, FALSE)</f>
        <v>Car Passengers</v>
      </c>
      <c r="C48" s="8" t="str">
        <f>VLOOKUP(I48,'Var Name Reference'!$A:$B,2,FALSE)</f>
        <v>Race: Asian</v>
      </c>
      <c r="D48" s="8">
        <v>-0.249</v>
      </c>
      <c r="E48" s="8">
        <v>0.28299999999999997</v>
      </c>
      <c r="F48" s="8">
        <v>-0.88</v>
      </c>
      <c r="G48" s="8">
        <v>0.379</v>
      </c>
      <c r="H48" s="8" t="s">
        <v>134</v>
      </c>
      <c r="I48" s="8" t="s">
        <v>36</v>
      </c>
    </row>
    <row r="49" spans="1:9" x14ac:dyDescent="0.2">
      <c r="A49" s="8" t="s">
        <v>170</v>
      </c>
      <c r="B49" s="8" t="str">
        <f>VLOOKUP(H49,'Class Name Reference'!$A:$B, 2, FALSE)</f>
        <v>Car Passengers</v>
      </c>
      <c r="C49" s="8" t="str">
        <f>VLOOKUP(I49,'Var Name Reference'!$A:$B,2,FALSE)</f>
        <v>Race: Hispanic</v>
      </c>
      <c r="D49" s="8">
        <v>0.312</v>
      </c>
      <c r="E49" s="8">
        <v>0.439</v>
      </c>
      <c r="F49" s="8">
        <v>0.71</v>
      </c>
      <c r="G49" s="8">
        <v>0.47699999999999998</v>
      </c>
      <c r="H49" s="8" t="s">
        <v>134</v>
      </c>
      <c r="I49" s="8" t="s">
        <v>37</v>
      </c>
    </row>
    <row r="50" spans="1:9" x14ac:dyDescent="0.2">
      <c r="A50" s="8" t="s">
        <v>170</v>
      </c>
      <c r="B50" s="8" t="str">
        <f>VLOOKUP(H50,'Class Name Reference'!$A:$B, 2, FALSE)</f>
        <v>Car Passengers</v>
      </c>
      <c r="C50" s="8" t="str">
        <f>VLOOKUP(I50,'Var Name Reference'!$A:$B,2,FALSE)</f>
        <v>Race: Black</v>
      </c>
      <c r="D50" s="8">
        <v>-0.31</v>
      </c>
      <c r="E50" s="8">
        <v>0.54800000000000004</v>
      </c>
      <c r="F50" s="8">
        <v>-0.56499999999999995</v>
      </c>
      <c r="G50" s="8">
        <v>0.57199999999999995</v>
      </c>
      <c r="H50" s="8" t="s">
        <v>134</v>
      </c>
      <c r="I50" s="8" t="s">
        <v>38</v>
      </c>
    </row>
    <row r="51" spans="1:9" x14ac:dyDescent="0.2">
      <c r="A51" s="8" t="s">
        <v>170</v>
      </c>
      <c r="B51" s="8" t="str">
        <f>VLOOKUP(H51,'Class Name Reference'!$A:$B, 2, FALSE)</f>
        <v>Car Passengers</v>
      </c>
      <c r="C51" s="8" t="str">
        <f>VLOOKUP(I51,'Var Name Reference'!$A:$B,2,FALSE)</f>
        <v>Age 18–34</v>
      </c>
      <c r="D51" s="8">
        <v>0.215</v>
      </c>
      <c r="E51" s="8">
        <v>0.246</v>
      </c>
      <c r="F51" s="8">
        <v>0.872</v>
      </c>
      <c r="G51" s="8">
        <v>0.38300000000000001</v>
      </c>
      <c r="H51" s="8" t="s">
        <v>134</v>
      </c>
      <c r="I51" s="8" t="s">
        <v>48</v>
      </c>
    </row>
    <row r="52" spans="1:9" x14ac:dyDescent="0.2">
      <c r="A52" s="8" t="s">
        <v>170</v>
      </c>
      <c r="B52" s="8" t="str">
        <f>VLOOKUP(H52,'Class Name Reference'!$A:$B, 2, FALSE)</f>
        <v>Car Passengers</v>
      </c>
      <c r="C52" s="8" t="str">
        <f>VLOOKUP(I52,'Var Name Reference'!$A:$B,2,FALSE)</f>
        <v>Age 35–64</v>
      </c>
      <c r="D52" s="8">
        <v>4.0000000000000001E-3</v>
      </c>
      <c r="E52" s="8">
        <v>0.20100000000000001</v>
      </c>
      <c r="F52" s="8">
        <v>2.1999999999999999E-2</v>
      </c>
      <c r="G52" s="8">
        <v>0.98199999999999998</v>
      </c>
      <c r="H52" s="8" t="s">
        <v>134</v>
      </c>
      <c r="I52" s="8" t="s">
        <v>49</v>
      </c>
    </row>
    <row r="53" spans="1:9" x14ac:dyDescent="0.2">
      <c r="A53" s="8" t="s">
        <v>170</v>
      </c>
      <c r="B53" s="8" t="str">
        <f>VLOOKUP(H53,'Class Name Reference'!$A:$B, 2, FALSE)</f>
        <v>Car Passengers</v>
      </c>
      <c r="C53" s="8" t="str">
        <f>VLOOKUP(I53,'Var Name Reference'!$A:$B,2,FALSE)</f>
        <v>At least 1 Vehicle per Adult with a Driver's License</v>
      </c>
      <c r="D53" s="8">
        <v>-1.548</v>
      </c>
      <c r="E53" s="8">
        <v>0.18</v>
      </c>
      <c r="F53" s="8">
        <v>-8.6170000000000009</v>
      </c>
      <c r="G53" s="8">
        <v>0</v>
      </c>
      <c r="H53" s="8" t="s">
        <v>134</v>
      </c>
      <c r="I53" s="8" t="s">
        <v>66</v>
      </c>
    </row>
    <row r="54" spans="1:9" x14ac:dyDescent="0.2">
      <c r="A54" s="8" t="s">
        <v>170</v>
      </c>
      <c r="B54" s="8" t="str">
        <f>VLOOKUP(H54,'Class Name Reference'!$A:$B, 2, FALSE)</f>
        <v>Car Passengers</v>
      </c>
      <c r="C54" s="8" t="str">
        <f>VLOOKUP(I54,'Var Name Reference'!$A:$B,2,FALSE)</f>
        <v>Number of adults in Household</v>
      </c>
      <c r="D54" s="8">
        <v>0.42899999999999999</v>
      </c>
      <c r="E54" s="8">
        <v>0.111</v>
      </c>
      <c r="F54" s="8">
        <v>3.8759999999999999</v>
      </c>
      <c r="G54" s="8">
        <v>0</v>
      </c>
      <c r="H54" s="8" t="s">
        <v>134</v>
      </c>
      <c r="I54" s="8" t="s">
        <v>158</v>
      </c>
    </row>
    <row r="55" spans="1:9" x14ac:dyDescent="0.2">
      <c r="A55" s="8" t="s">
        <v>170</v>
      </c>
      <c r="B55" s="8" t="str">
        <f>VLOOKUP(H55,'Class Name Reference'!$A:$B, 2, FALSE)</f>
        <v>Car Passengers</v>
      </c>
      <c r="C55" s="8" t="str">
        <f>VLOOKUP(I55,'Var Name Reference'!$A:$B,2,FALSE)</f>
        <v>Female</v>
      </c>
      <c r="D55" s="8">
        <v>2.198</v>
      </c>
      <c r="E55" s="8">
        <v>0.42599999999999999</v>
      </c>
      <c r="F55" s="8">
        <v>5.1580000000000004</v>
      </c>
      <c r="G55" s="8">
        <v>0</v>
      </c>
      <c r="H55" s="8" t="s">
        <v>134</v>
      </c>
      <c r="I55" s="8" t="s">
        <v>39</v>
      </c>
    </row>
    <row r="56" spans="1:9" x14ac:dyDescent="0.2">
      <c r="A56" s="8" t="s">
        <v>170</v>
      </c>
      <c r="B56" s="8" t="str">
        <f>VLOOKUP(H56,'Class Name Reference'!$A:$B, 2, FALSE)</f>
        <v>Car Passengers</v>
      </c>
      <c r="C56" s="8" t="str">
        <f>VLOOKUP(I56,'Var Name Reference'!$A:$B,2,FALSE)</f>
        <v>Worker</v>
      </c>
      <c r="D56" s="8">
        <v>-0.98099999999999998</v>
      </c>
      <c r="E56" s="8">
        <v>0.20499999999999999</v>
      </c>
      <c r="F56" s="8">
        <v>-4.7880000000000003</v>
      </c>
      <c r="G56" s="8">
        <v>0</v>
      </c>
      <c r="H56" s="8" t="s">
        <v>134</v>
      </c>
      <c r="I56" s="8" t="s">
        <v>41</v>
      </c>
    </row>
    <row r="57" spans="1:9" x14ac:dyDescent="0.2">
      <c r="A57" s="8" t="s">
        <v>170</v>
      </c>
      <c r="B57" s="8" t="str">
        <f>VLOOKUP(H57,'Class Name Reference'!$A:$B, 2, FALSE)</f>
        <v>Car Passengers</v>
      </c>
      <c r="C57" s="8" t="str">
        <f>VLOOKUP(I57,'Var Name Reference'!$A:$B,2,FALSE)</f>
        <v>Income Below the SSS</v>
      </c>
      <c r="D57" s="8">
        <v>-0.78100000000000003</v>
      </c>
      <c r="E57" s="8">
        <v>0.23799999999999999</v>
      </c>
      <c r="F57" s="8">
        <v>-3.2850000000000001</v>
      </c>
      <c r="G57" s="8">
        <v>1E-3</v>
      </c>
      <c r="H57" s="8" t="s">
        <v>134</v>
      </c>
      <c r="I57" s="8" t="s">
        <v>42</v>
      </c>
    </row>
    <row r="58" spans="1:9" x14ac:dyDescent="0.2">
      <c r="A58" s="8" t="s">
        <v>170</v>
      </c>
      <c r="B58" s="8" t="str">
        <f>VLOOKUP(H58,'Class Name Reference'!$A:$B, 2, FALSE)</f>
        <v>Car Passengers</v>
      </c>
      <c r="C58" s="8" t="str">
        <f>VLOOKUP(I58,'Var Name Reference'!$A:$B,2,FALSE)</f>
        <v>Minors Age 00–04 in Household</v>
      </c>
      <c r="D58" s="8">
        <v>0.64400000000000002</v>
      </c>
      <c r="E58" s="8">
        <v>0.27400000000000002</v>
      </c>
      <c r="F58" s="8">
        <v>2.347</v>
      </c>
      <c r="G58" s="8">
        <v>1.9E-2</v>
      </c>
      <c r="H58" s="8" t="s">
        <v>134</v>
      </c>
      <c r="I58" s="8" t="s">
        <v>43</v>
      </c>
    </row>
    <row r="59" spans="1:9" x14ac:dyDescent="0.2">
      <c r="A59" s="8" t="s">
        <v>170</v>
      </c>
      <c r="B59" s="8" t="str">
        <f>VLOOKUP(H59,'Class Name Reference'!$A:$B, 2, FALSE)</f>
        <v>Car Passengers</v>
      </c>
      <c r="C59" s="8" t="str">
        <f>VLOOKUP(I59,'Var Name Reference'!$A:$B,2,FALSE)</f>
        <v>Minors Age 05–15 in Household</v>
      </c>
      <c r="D59" s="8">
        <v>0.252</v>
      </c>
      <c r="E59" s="8">
        <v>0.31</v>
      </c>
      <c r="F59" s="8">
        <v>0.81399999999999995</v>
      </c>
      <c r="G59" s="8">
        <v>0.41599999999999998</v>
      </c>
      <c r="H59" s="8" t="s">
        <v>134</v>
      </c>
      <c r="I59" s="8" t="s">
        <v>44</v>
      </c>
    </row>
    <row r="60" spans="1:9" x14ac:dyDescent="0.2">
      <c r="A60" s="8" t="s">
        <v>170</v>
      </c>
      <c r="B60" s="8" t="str">
        <f>VLOOKUP(H60,'Class Name Reference'!$A:$B, 2, FALSE)</f>
        <v>Car Passengers</v>
      </c>
      <c r="C60" s="8" t="str">
        <f>VLOOKUP(I60,'Var Name Reference'!$A:$B,2,FALSE)</f>
        <v>Minors Age 16–17 in Household</v>
      </c>
      <c r="D60" s="8">
        <v>0.45400000000000001</v>
      </c>
      <c r="E60" s="8">
        <v>0.621</v>
      </c>
      <c r="F60" s="8">
        <v>0.73099999999999998</v>
      </c>
      <c r="G60" s="8">
        <v>0.46500000000000002</v>
      </c>
      <c r="H60" s="8" t="s">
        <v>134</v>
      </c>
      <c r="I60" s="8" t="s">
        <v>45</v>
      </c>
    </row>
    <row r="61" spans="1:9" x14ac:dyDescent="0.2">
      <c r="A61" s="8" t="s">
        <v>170</v>
      </c>
      <c r="B61" s="8" t="str">
        <f>VLOOKUP(H61,'Class Name Reference'!$A:$B, 2, FALSE)</f>
        <v>Car Passengers</v>
      </c>
      <c r="C61" s="8" t="str">
        <f>VLOOKUP(I61,'Var Name Reference'!$A:$B,2,FALSE)</f>
        <v>Has Driver's License</v>
      </c>
      <c r="D61" s="8">
        <v>-5.8570000000000002</v>
      </c>
      <c r="E61" s="8">
        <v>1.7310000000000001</v>
      </c>
      <c r="F61" s="8">
        <v>-3.3820000000000001</v>
      </c>
      <c r="G61" s="8">
        <v>1E-3</v>
      </c>
      <c r="H61" s="8" t="s">
        <v>134</v>
      </c>
      <c r="I61" s="8" t="s">
        <v>46</v>
      </c>
    </row>
    <row r="62" spans="1:9" x14ac:dyDescent="0.2">
      <c r="A62" s="8" t="s">
        <v>170</v>
      </c>
      <c r="B62" s="8" t="str">
        <f>VLOOKUP(H62,'Class Name Reference'!$A:$B, 2, FALSE)</f>
        <v>Car Passengers</v>
      </c>
      <c r="C62" s="8" t="str">
        <f>VLOOKUP(I62,'Var Name Reference'!$A:$B,2,FALSE)</f>
        <v>Complexity</v>
      </c>
      <c r="D62" s="8">
        <v>10.134</v>
      </c>
      <c r="E62" s="8">
        <v>8.8460000000000001</v>
      </c>
      <c r="F62" s="8">
        <v>1.1459999999999999</v>
      </c>
      <c r="G62" s="8">
        <v>0.252</v>
      </c>
      <c r="H62" s="8" t="s">
        <v>134</v>
      </c>
      <c r="I62" s="8" t="s">
        <v>47</v>
      </c>
    </row>
    <row r="63" spans="1:9" x14ac:dyDescent="0.2">
      <c r="A63" s="8" t="s">
        <v>170</v>
      </c>
      <c r="B63" s="8" t="str">
        <f>VLOOKUP(H63,'Class Name Reference'!$A:$B, 2, FALSE)</f>
        <v>Car Passengers</v>
      </c>
      <c r="C63" s="8" t="str">
        <f>VLOOKUP(I63,'Var Name Reference'!$A:$B,2,FALSE)</f>
        <v>Use Transit More: Safer ways to get to stops</v>
      </c>
      <c r="D63" s="8">
        <v>0.66500000000000004</v>
      </c>
      <c r="E63" s="8">
        <v>0.28999999999999998</v>
      </c>
      <c r="F63" s="8">
        <v>2.29</v>
      </c>
      <c r="G63" s="8">
        <v>2.1999999999999999E-2</v>
      </c>
      <c r="H63" s="8" t="s">
        <v>134</v>
      </c>
      <c r="I63" s="8" t="s">
        <v>18</v>
      </c>
    </row>
    <row r="64" spans="1:9" x14ac:dyDescent="0.2">
      <c r="A64" s="8" t="s">
        <v>170</v>
      </c>
      <c r="B64" s="8" t="str">
        <f>VLOOKUP(H64,'Class Name Reference'!$A:$B, 2, FALSE)</f>
        <v>Car Passengers</v>
      </c>
      <c r="C64" s="8" t="str">
        <f>VLOOKUP(I64,'Var Name Reference'!$A:$B,2,FALSE)</f>
        <v>Use Transit More: Increased frequency</v>
      </c>
      <c r="D64" s="8">
        <v>-0.54700000000000004</v>
      </c>
      <c r="E64" s="8">
        <v>0.313</v>
      </c>
      <c r="F64" s="8">
        <v>-1.7509999999999999</v>
      </c>
      <c r="G64" s="8">
        <v>0.08</v>
      </c>
      <c r="H64" s="8" t="s">
        <v>134</v>
      </c>
      <c r="I64" s="8" t="s">
        <v>19</v>
      </c>
    </row>
    <row r="65" spans="1:9" x14ac:dyDescent="0.2">
      <c r="A65" s="8" t="s">
        <v>170</v>
      </c>
      <c r="B65" s="8" t="str">
        <f>VLOOKUP(H65,'Class Name Reference'!$A:$B, 2, FALSE)</f>
        <v>Car Passengers</v>
      </c>
      <c r="C65" s="8" t="str">
        <f>VLOOKUP(I65,'Var Name Reference'!$A:$B,2,FALSE)</f>
        <v>Use Transit More: Increased reliability</v>
      </c>
      <c r="D65" s="8">
        <v>0.19500000000000001</v>
      </c>
      <c r="E65" s="8">
        <v>0.33700000000000002</v>
      </c>
      <c r="F65" s="8">
        <v>0.57799999999999996</v>
      </c>
      <c r="G65" s="8">
        <v>0.56299999999999994</v>
      </c>
      <c r="H65" s="8" t="s">
        <v>134</v>
      </c>
      <c r="I65" s="8" t="s">
        <v>20</v>
      </c>
    </row>
    <row r="66" spans="1:9" x14ac:dyDescent="0.2">
      <c r="A66" s="8" t="s">
        <v>170</v>
      </c>
      <c r="B66" s="8" t="str">
        <f>VLOOKUP(H66,'Class Name Reference'!$A:$B, 2, FALSE)</f>
        <v>Car Passengers</v>
      </c>
      <c r="C66" s="8" t="str">
        <f>VLOOKUP(I66,'Var Name Reference'!$A:$B,2,FALSE)</f>
        <v>Use Bike More: Shared use path or protected bike lane</v>
      </c>
      <c r="D66" s="8">
        <v>0.191</v>
      </c>
      <c r="E66" s="8">
        <v>0.38800000000000001</v>
      </c>
      <c r="F66" s="8">
        <v>0.49099999999999999</v>
      </c>
      <c r="G66" s="8">
        <v>0.623</v>
      </c>
      <c r="H66" s="8" t="s">
        <v>134</v>
      </c>
      <c r="I66" s="8" t="s">
        <v>21</v>
      </c>
    </row>
    <row r="67" spans="1:9" x14ac:dyDescent="0.2">
      <c r="A67" s="8" t="s">
        <v>170</v>
      </c>
      <c r="B67" s="8" t="str">
        <f>VLOOKUP(H67,'Class Name Reference'!$A:$B, 2, FALSE)</f>
        <v>Car Passengers</v>
      </c>
      <c r="C67" s="8" t="str">
        <f>VLOOKUP(I67,'Var Name Reference'!$A:$B,2,FALSE)</f>
        <v>Use Bike More: Neighborhood greenway</v>
      </c>
      <c r="D67" s="8">
        <v>-0.372</v>
      </c>
      <c r="E67" s="8">
        <v>0.39900000000000002</v>
      </c>
      <c r="F67" s="8">
        <v>-0.93200000000000005</v>
      </c>
      <c r="G67" s="8">
        <v>0.35099999999999998</v>
      </c>
      <c r="H67" s="8" t="s">
        <v>134</v>
      </c>
      <c r="I67" s="8" t="s">
        <v>22</v>
      </c>
    </row>
    <row r="68" spans="1:9" x14ac:dyDescent="0.2">
      <c r="A68" s="8" t="s">
        <v>170</v>
      </c>
      <c r="B68" s="8" t="str">
        <f>VLOOKUP(H68,'Class Name Reference'!$A:$B, 2, FALSE)</f>
        <v>Car Passengers</v>
      </c>
      <c r="C68" s="8" t="str">
        <f>VLOOKUP(I68,'Var Name Reference'!$A:$B,2,FALSE)</f>
        <v>Use Bike More: Bike lane</v>
      </c>
      <c r="D68" s="8">
        <v>4.3999999999999997E-2</v>
      </c>
      <c r="E68" s="8">
        <v>0.44800000000000001</v>
      </c>
      <c r="F68" s="8">
        <v>9.8000000000000004E-2</v>
      </c>
      <c r="G68" s="8">
        <v>0.92200000000000004</v>
      </c>
      <c r="H68" s="8" t="s">
        <v>134</v>
      </c>
      <c r="I68" s="8" t="s">
        <v>23</v>
      </c>
    </row>
    <row r="69" spans="1:9" x14ac:dyDescent="0.2">
      <c r="A69" s="8" t="s">
        <v>170</v>
      </c>
      <c r="B69" s="8" t="str">
        <f>VLOOKUP(H69,'Class Name Reference'!$A:$B, 2, FALSE)</f>
        <v>Car Passengers</v>
      </c>
      <c r="C69" s="8" t="str">
        <f>VLOOKUP(I69,'Var Name Reference'!$A:$B,2,FALSE)</f>
        <v>Use Bike More: Shared roadway lane</v>
      </c>
      <c r="D69" s="8">
        <v>0.28999999999999998</v>
      </c>
      <c r="E69" s="8">
        <v>0.40500000000000003</v>
      </c>
      <c r="F69" s="8">
        <v>0.71499999999999997</v>
      </c>
      <c r="G69" s="8">
        <v>0.47499999999999998</v>
      </c>
      <c r="H69" s="8" t="s">
        <v>134</v>
      </c>
      <c r="I69" s="8" t="s">
        <v>24</v>
      </c>
    </row>
    <row r="70" spans="1:9" x14ac:dyDescent="0.2">
      <c r="A70" s="8" t="s">
        <v>170</v>
      </c>
      <c r="B70" s="8" t="str">
        <f>VLOOKUP(H70,'Class Name Reference'!$A:$B, 2, FALSE)</f>
        <v>Car Passengers</v>
      </c>
      <c r="C70" s="8" t="str">
        <f>VLOOKUP(I70,'Var Name Reference'!$A:$B,2,FALSE)</f>
        <v>Use Bike More: End of trip amenities</v>
      </c>
      <c r="D70" s="8">
        <v>-0.33800000000000002</v>
      </c>
      <c r="E70" s="8">
        <v>0.29099999999999998</v>
      </c>
      <c r="F70" s="8">
        <v>-1.165</v>
      </c>
      <c r="G70" s="8">
        <v>0.24399999999999999</v>
      </c>
      <c r="H70" s="8" t="s">
        <v>134</v>
      </c>
      <c r="I70" s="8" t="s">
        <v>25</v>
      </c>
    </row>
    <row r="71" spans="1:9" x14ac:dyDescent="0.2">
      <c r="A71" s="8" t="s">
        <v>170</v>
      </c>
      <c r="B71" s="8" t="str">
        <f>VLOOKUP(H71,'Class Name Reference'!$A:$B, 2, FALSE)</f>
        <v>Car Passengers</v>
      </c>
      <c r="C71" s="8" t="str">
        <f>VLOOKUP(I71,'Var Name Reference'!$A:$B,2,FALSE)</f>
        <v>Home Choice: Reasonably short commute to work</v>
      </c>
      <c r="D71" s="8">
        <v>-0.20100000000000001</v>
      </c>
      <c r="E71" s="8">
        <v>0.17</v>
      </c>
      <c r="F71" s="8">
        <v>-1.1779999999999999</v>
      </c>
      <c r="G71" s="8">
        <v>0.23899999999999999</v>
      </c>
      <c r="H71" s="8" t="s">
        <v>134</v>
      </c>
      <c r="I71" s="8" t="s">
        <v>26</v>
      </c>
    </row>
    <row r="72" spans="1:9" x14ac:dyDescent="0.2">
      <c r="A72" s="8" t="s">
        <v>170</v>
      </c>
      <c r="B72" s="8" t="str">
        <f>VLOOKUP(H72,'Class Name Reference'!$A:$B, 2, FALSE)</f>
        <v>Car Passengers</v>
      </c>
      <c r="C72" s="8" t="str">
        <f>VLOOKUP(I72,'Var Name Reference'!$A:$B,2,FALSE)</f>
        <v>Home Choice: Affordability</v>
      </c>
      <c r="D72" s="8">
        <v>-0.159</v>
      </c>
      <c r="E72" s="8">
        <v>0.245</v>
      </c>
      <c r="F72" s="8">
        <v>-0.64900000000000002</v>
      </c>
      <c r="G72" s="8">
        <v>0.51600000000000001</v>
      </c>
      <c r="H72" s="8" t="s">
        <v>134</v>
      </c>
      <c r="I72" s="8" t="s">
        <v>27</v>
      </c>
    </row>
    <row r="73" spans="1:9" x14ac:dyDescent="0.2">
      <c r="A73" s="8" t="s">
        <v>170</v>
      </c>
      <c r="B73" s="8" t="str">
        <f>VLOOKUP(H73,'Class Name Reference'!$A:$B, 2, FALSE)</f>
        <v>Car Passengers</v>
      </c>
      <c r="C73" s="8" t="str">
        <f>VLOOKUP(I73,'Var Name Reference'!$A:$B,2,FALSE)</f>
        <v>Home Choice: Being close to family or friends</v>
      </c>
      <c r="D73" s="8">
        <v>0.02</v>
      </c>
      <c r="E73" s="8">
        <v>0.156</v>
      </c>
      <c r="F73" s="8">
        <v>0.13</v>
      </c>
      <c r="G73" s="8">
        <v>0.89700000000000002</v>
      </c>
      <c r="H73" s="8" t="s">
        <v>134</v>
      </c>
      <c r="I73" s="8" t="s">
        <v>28</v>
      </c>
    </row>
    <row r="74" spans="1:9" x14ac:dyDescent="0.2">
      <c r="A74" s="8" t="s">
        <v>170</v>
      </c>
      <c r="B74" s="8" t="str">
        <f>VLOOKUP(H74,'Class Name Reference'!$A:$B, 2, FALSE)</f>
        <v>Car Passengers</v>
      </c>
      <c r="C74" s="8" t="str">
        <f>VLOOKUP(I74,'Var Name Reference'!$A:$B,2,FALSE)</f>
        <v>Home Choice: Being close to the highway</v>
      </c>
      <c r="D74" s="8">
        <v>-0.13300000000000001</v>
      </c>
      <c r="E74" s="8">
        <v>0.154</v>
      </c>
      <c r="F74" s="8">
        <v>-0.86099999999999999</v>
      </c>
      <c r="G74" s="8">
        <v>0.38900000000000001</v>
      </c>
      <c r="H74" s="8" t="s">
        <v>134</v>
      </c>
      <c r="I74" s="8" t="s">
        <v>29</v>
      </c>
    </row>
    <row r="75" spans="1:9" x14ac:dyDescent="0.2">
      <c r="A75" s="8" t="s">
        <v>170</v>
      </c>
      <c r="B75" s="8" t="str">
        <f>VLOOKUP(H75,'Class Name Reference'!$A:$B, 2, FALSE)</f>
        <v>Car Passengers</v>
      </c>
      <c r="C75" s="8" t="str">
        <f>VLOOKUP(I75,'Var Name Reference'!$A:$B,2,FALSE)</f>
        <v>Home Choice: Quality of schools (K-12)</v>
      </c>
      <c r="D75" s="8">
        <v>-0.16700000000000001</v>
      </c>
      <c r="E75" s="8">
        <v>0.17100000000000001</v>
      </c>
      <c r="F75" s="8">
        <v>-0.97599999999999998</v>
      </c>
      <c r="G75" s="8">
        <v>0.32900000000000001</v>
      </c>
      <c r="H75" s="8" t="s">
        <v>134</v>
      </c>
      <c r="I75" s="8" t="s">
        <v>30</v>
      </c>
    </row>
    <row r="76" spans="1:9" x14ac:dyDescent="0.2">
      <c r="A76" s="8" t="s">
        <v>170</v>
      </c>
      <c r="B76" s="8" t="str">
        <f>VLOOKUP(H76,'Class Name Reference'!$A:$B, 2, FALSE)</f>
        <v>Car Passengers</v>
      </c>
      <c r="C76" s="8" t="str">
        <f>VLOOKUP(I76,'Var Name Reference'!$A:$B,2,FALSE)</f>
        <v>Home Choice: Space &amp; separation from others</v>
      </c>
      <c r="D76" s="8">
        <v>0.28899999999999998</v>
      </c>
      <c r="E76" s="8">
        <v>0.158</v>
      </c>
      <c r="F76" s="8">
        <v>1.8340000000000001</v>
      </c>
      <c r="G76" s="8">
        <v>6.7000000000000004E-2</v>
      </c>
      <c r="H76" s="8" t="s">
        <v>134</v>
      </c>
      <c r="I76" s="8" t="s">
        <v>31</v>
      </c>
    </row>
    <row r="77" spans="1:9" x14ac:dyDescent="0.2">
      <c r="A77" s="8" t="s">
        <v>170</v>
      </c>
      <c r="B77" s="8" t="str">
        <f>VLOOKUP(H77,'Class Name Reference'!$A:$B, 2, FALSE)</f>
        <v>Car Passengers</v>
      </c>
      <c r="C77" s="8" t="str">
        <f>VLOOKUP(I77,'Var Name Reference'!$A:$B,2,FALSE)</f>
        <v>Home Choice: Close to public transit</v>
      </c>
      <c r="D77" s="8">
        <v>-3.2000000000000001E-2</v>
      </c>
      <c r="E77" s="8">
        <v>0.17100000000000001</v>
      </c>
      <c r="F77" s="8">
        <v>-0.187</v>
      </c>
      <c r="G77" s="8">
        <v>0.85199999999999998</v>
      </c>
      <c r="H77" s="8" t="s">
        <v>134</v>
      </c>
      <c r="I77" s="8" t="s">
        <v>32</v>
      </c>
    </row>
    <row r="78" spans="1:9" x14ac:dyDescent="0.2">
      <c r="A78" s="8" t="s">
        <v>170</v>
      </c>
      <c r="B78" s="8" t="str">
        <f>VLOOKUP(H78,'Class Name Reference'!$A:$B, 2, FALSE)</f>
        <v>Car Passengers</v>
      </c>
      <c r="C78" s="8" t="str">
        <f>VLOOKUP(I78,'Var Name Reference'!$A:$B,2,FALSE)</f>
        <v>Home Choice: Walkable Neighborhood, Near Local Activities</v>
      </c>
      <c r="D78" s="8">
        <v>0.218</v>
      </c>
      <c r="E78" s="8">
        <v>0.19800000000000001</v>
      </c>
      <c r="F78" s="8">
        <v>1.099</v>
      </c>
      <c r="G78" s="8">
        <v>0.27200000000000002</v>
      </c>
      <c r="H78" s="8" t="s">
        <v>134</v>
      </c>
      <c r="I78" s="8" t="s">
        <v>33</v>
      </c>
    </row>
    <row r="79" spans="1:9" x14ac:dyDescent="0.2">
      <c r="A79" s="8" t="s">
        <v>170</v>
      </c>
      <c r="B79" s="8" t="str">
        <f>VLOOKUP(H79,'Class Name Reference'!$A:$B, 2, FALSE)</f>
        <v>Car Passengers</v>
      </c>
      <c r="C79" s="8" t="str">
        <f>VLOOKUP(I79,'Var Name Reference'!$A:$B,2,FALSE)</f>
        <v>Interaction: Complexity &amp; Female</v>
      </c>
      <c r="D79" s="8">
        <v>-23.599</v>
      </c>
      <c r="E79" s="8">
        <v>9.7620000000000005</v>
      </c>
      <c r="F79" s="8">
        <v>-2.4169999999999998</v>
      </c>
      <c r="G79" s="8">
        <v>1.6E-2</v>
      </c>
      <c r="H79" s="8" t="s">
        <v>134</v>
      </c>
      <c r="I79" s="8" t="s">
        <v>169</v>
      </c>
    </row>
    <row r="80" spans="1:9" x14ac:dyDescent="0.2">
      <c r="A80" s="8" t="s">
        <v>170</v>
      </c>
      <c r="B80" s="8" t="str">
        <f>VLOOKUP(H80,'Class Name Reference'!$A:$B, 2, FALSE)</f>
        <v>Diverse Mode Users</v>
      </c>
      <c r="C80" s="8" t="str">
        <f>VLOOKUP(I80,'Var Name Reference'!$A:$B,2,FALSE)</f>
        <v>Sequence: Home Day</v>
      </c>
      <c r="D80" s="8">
        <v>-1.76</v>
      </c>
      <c r="E80" s="8">
        <v>0.30499999999999999</v>
      </c>
      <c r="F80" s="8">
        <v>-5.7720000000000002</v>
      </c>
      <c r="G80" s="8">
        <v>0</v>
      </c>
      <c r="H80" s="8" t="s">
        <v>135</v>
      </c>
      <c r="I80" s="8" t="s">
        <v>71</v>
      </c>
    </row>
    <row r="81" spans="1:9" x14ac:dyDescent="0.2">
      <c r="A81" s="8" t="s">
        <v>170</v>
      </c>
      <c r="B81" s="8" t="str">
        <f>VLOOKUP(H81,'Class Name Reference'!$A:$B, 2, FALSE)</f>
        <v>Diverse Mode Users</v>
      </c>
      <c r="C81" s="8" t="str">
        <f>VLOOKUP(I81,'Var Name Reference'!$A:$B,2,FALSE)</f>
        <v>Sequence: Typical Work Day</v>
      </c>
      <c r="D81" s="8">
        <v>-2.298</v>
      </c>
      <c r="E81" s="8">
        <v>0.29399999999999998</v>
      </c>
      <c r="F81" s="8">
        <v>-7.8070000000000004</v>
      </c>
      <c r="G81" s="8">
        <v>0</v>
      </c>
      <c r="H81" s="8" t="s">
        <v>135</v>
      </c>
      <c r="I81" s="8" t="s">
        <v>68</v>
      </c>
    </row>
    <row r="82" spans="1:9" x14ac:dyDescent="0.2">
      <c r="A82" s="8" t="s">
        <v>170</v>
      </c>
      <c r="B82" s="8" t="str">
        <f>VLOOKUP(H82,'Class Name Reference'!$A:$B, 2, FALSE)</f>
        <v>Diverse Mode Users</v>
      </c>
      <c r="C82" s="8" t="str">
        <f>VLOOKUP(I82,'Var Name Reference'!$A:$B,2,FALSE)</f>
        <v>Sequence: School Day</v>
      </c>
      <c r="D82" s="8">
        <v>-1.6839999999999999</v>
      </c>
      <c r="E82" s="8">
        <v>0.50600000000000001</v>
      </c>
      <c r="F82" s="8">
        <v>-3.3260000000000001</v>
      </c>
      <c r="G82" s="8">
        <v>1E-3</v>
      </c>
      <c r="H82" s="8" t="s">
        <v>135</v>
      </c>
      <c r="I82" s="8" t="s">
        <v>69</v>
      </c>
    </row>
    <row r="83" spans="1:9" x14ac:dyDescent="0.2">
      <c r="A83" s="8" t="s">
        <v>170</v>
      </c>
      <c r="B83" s="8" t="str">
        <f>VLOOKUP(H83,'Class Name Reference'!$A:$B, 2, FALSE)</f>
        <v>Diverse Mode Users</v>
      </c>
      <c r="C83" s="8" t="str">
        <f>VLOOKUP(I83,'Var Name Reference'!$A:$B,2,FALSE)</f>
        <v>Sequence: Errands Day</v>
      </c>
      <c r="D83" s="8">
        <v>-1.256</v>
      </c>
      <c r="E83" s="8">
        <v>0.32400000000000001</v>
      </c>
      <c r="F83" s="8">
        <v>-3.8719999999999999</v>
      </c>
      <c r="G83" s="8">
        <v>0</v>
      </c>
      <c r="H83" s="8" t="s">
        <v>135</v>
      </c>
      <c r="I83" s="8" t="s">
        <v>70</v>
      </c>
    </row>
    <row r="84" spans="1:9" x14ac:dyDescent="0.2">
      <c r="A84" s="8" t="s">
        <v>170</v>
      </c>
      <c r="B84" s="8" t="str">
        <f>VLOOKUP(H84,'Class Name Reference'!$A:$B, 2, FALSE)</f>
        <v>Diverse Mode Users</v>
      </c>
      <c r="C84" s="8" t="str">
        <f>VLOOKUP(I84,'Var Name Reference'!$A:$B,2,FALSE)</f>
        <v>Sequence: Atypical Work Day</v>
      </c>
      <c r="D84" s="8">
        <v>-2.3380000000000001</v>
      </c>
      <c r="E84" s="8">
        <v>0.42</v>
      </c>
      <c r="F84" s="8">
        <v>-5.57</v>
      </c>
      <c r="G84" s="8">
        <v>0</v>
      </c>
      <c r="H84" s="8" t="s">
        <v>135</v>
      </c>
      <c r="I84" s="8" t="s">
        <v>72</v>
      </c>
    </row>
    <row r="85" spans="1:9" x14ac:dyDescent="0.2">
      <c r="A85" s="8" t="s">
        <v>170</v>
      </c>
      <c r="B85" s="8" t="str">
        <f>VLOOKUP(H85,'Class Name Reference'!$A:$B, 2, FALSE)</f>
        <v>Diverse Mode Users</v>
      </c>
      <c r="C85" s="8" t="str">
        <f>VLOOKUP(I85,'Var Name Reference'!$A:$B,2,FALSE)</f>
        <v>Only Uses Car</v>
      </c>
      <c r="D85" s="8">
        <v>-0.84199999999999997</v>
      </c>
      <c r="E85" s="8">
        <v>0.13900000000000001</v>
      </c>
      <c r="F85" s="8">
        <v>-6.0640000000000001</v>
      </c>
      <c r="G85" s="8">
        <v>0</v>
      </c>
      <c r="H85" s="8" t="s">
        <v>135</v>
      </c>
      <c r="I85" s="8" t="s">
        <v>34</v>
      </c>
    </row>
    <row r="86" spans="1:9" x14ac:dyDescent="0.2">
      <c r="A86" s="8" t="s">
        <v>170</v>
      </c>
      <c r="B86" s="8" t="str">
        <f>VLOOKUP(H86,'Class Name Reference'!$A:$B, 2, FALSE)</f>
        <v>Diverse Mode Users</v>
      </c>
      <c r="C86" s="8" t="str">
        <f>VLOOKUP(I86,'Var Name Reference'!$A:$B,2,FALSE)</f>
        <v>Race: White</v>
      </c>
      <c r="D86" s="8">
        <v>0.83399999999999996</v>
      </c>
      <c r="E86" s="8">
        <v>0.22600000000000001</v>
      </c>
      <c r="F86" s="8">
        <v>3.6989999999999998</v>
      </c>
      <c r="G86" s="8">
        <v>0</v>
      </c>
      <c r="H86" s="8" t="s">
        <v>135</v>
      </c>
      <c r="I86" s="8" t="s">
        <v>35</v>
      </c>
    </row>
    <row r="87" spans="1:9" x14ac:dyDescent="0.2">
      <c r="A87" s="8" t="s">
        <v>170</v>
      </c>
      <c r="B87" s="8" t="str">
        <f>VLOOKUP(H87,'Class Name Reference'!$A:$B, 2, FALSE)</f>
        <v>Diverse Mode Users</v>
      </c>
      <c r="C87" s="8" t="str">
        <f>VLOOKUP(I87,'Var Name Reference'!$A:$B,2,FALSE)</f>
        <v>Race: Asian</v>
      </c>
      <c r="D87" s="8">
        <v>0.77700000000000002</v>
      </c>
      <c r="E87" s="8">
        <v>0.25600000000000001</v>
      </c>
      <c r="F87" s="8">
        <v>3.032</v>
      </c>
      <c r="G87" s="8">
        <v>2E-3</v>
      </c>
      <c r="H87" s="8" t="s">
        <v>135</v>
      </c>
      <c r="I87" s="8" t="s">
        <v>36</v>
      </c>
    </row>
    <row r="88" spans="1:9" x14ac:dyDescent="0.2">
      <c r="A88" s="8" t="s">
        <v>170</v>
      </c>
      <c r="B88" s="8" t="str">
        <f>VLOOKUP(H88,'Class Name Reference'!$A:$B, 2, FALSE)</f>
        <v>Diverse Mode Users</v>
      </c>
      <c r="C88" s="8" t="str">
        <f>VLOOKUP(I88,'Var Name Reference'!$A:$B,2,FALSE)</f>
        <v>Race: Hispanic</v>
      </c>
      <c r="D88" s="8">
        <v>0.878</v>
      </c>
      <c r="E88" s="8">
        <v>0.33700000000000002</v>
      </c>
      <c r="F88" s="8">
        <v>2.601</v>
      </c>
      <c r="G88" s="8">
        <v>8.9999999999999993E-3</v>
      </c>
      <c r="H88" s="8" t="s">
        <v>135</v>
      </c>
      <c r="I88" s="8" t="s">
        <v>37</v>
      </c>
    </row>
    <row r="89" spans="1:9" x14ac:dyDescent="0.2">
      <c r="A89" s="8" t="s">
        <v>170</v>
      </c>
      <c r="B89" s="8" t="str">
        <f>VLOOKUP(H89,'Class Name Reference'!$A:$B, 2, FALSE)</f>
        <v>Diverse Mode Users</v>
      </c>
      <c r="C89" s="8" t="str">
        <f>VLOOKUP(I89,'Var Name Reference'!$A:$B,2,FALSE)</f>
        <v>Race: Black</v>
      </c>
      <c r="D89" s="8">
        <v>0.39900000000000002</v>
      </c>
      <c r="E89" s="8">
        <v>0.39100000000000001</v>
      </c>
      <c r="F89" s="8">
        <v>1.022</v>
      </c>
      <c r="G89" s="8">
        <v>0.307</v>
      </c>
      <c r="H89" s="8" t="s">
        <v>135</v>
      </c>
      <c r="I89" s="8" t="s">
        <v>38</v>
      </c>
    </row>
    <row r="90" spans="1:9" x14ac:dyDescent="0.2">
      <c r="A90" s="8" t="s">
        <v>170</v>
      </c>
      <c r="B90" s="8" t="str">
        <f>VLOOKUP(H90,'Class Name Reference'!$A:$B, 2, FALSE)</f>
        <v>Diverse Mode Users</v>
      </c>
      <c r="C90" s="8" t="str">
        <f>VLOOKUP(I90,'Var Name Reference'!$A:$B,2,FALSE)</f>
        <v>Age 18–34</v>
      </c>
      <c r="D90" s="8">
        <v>1.5409999999999999</v>
      </c>
      <c r="E90" s="8">
        <v>0.255</v>
      </c>
      <c r="F90" s="8">
        <v>6.0449999999999999</v>
      </c>
      <c r="G90" s="8">
        <v>0</v>
      </c>
      <c r="H90" s="8" t="s">
        <v>135</v>
      </c>
      <c r="I90" s="8" t="s">
        <v>48</v>
      </c>
    </row>
    <row r="91" spans="1:9" x14ac:dyDescent="0.2">
      <c r="A91" s="8" t="s">
        <v>170</v>
      </c>
      <c r="B91" s="8" t="str">
        <f>VLOOKUP(H91,'Class Name Reference'!$A:$B, 2, FALSE)</f>
        <v>Diverse Mode Users</v>
      </c>
      <c r="C91" s="8" t="str">
        <f>VLOOKUP(I91,'Var Name Reference'!$A:$B,2,FALSE)</f>
        <v>Age 35–64</v>
      </c>
      <c r="D91" s="8">
        <v>0.91500000000000004</v>
      </c>
      <c r="E91" s="8">
        <v>0.246</v>
      </c>
      <c r="F91" s="8">
        <v>3.7189999999999999</v>
      </c>
      <c r="G91" s="8">
        <v>0</v>
      </c>
      <c r="H91" s="8" t="s">
        <v>135</v>
      </c>
      <c r="I91" s="8" t="s">
        <v>49</v>
      </c>
    </row>
    <row r="92" spans="1:9" x14ac:dyDescent="0.2">
      <c r="A92" s="8" t="s">
        <v>170</v>
      </c>
      <c r="B92" s="8" t="str">
        <f>VLOOKUP(H92,'Class Name Reference'!$A:$B, 2, FALSE)</f>
        <v>Diverse Mode Users</v>
      </c>
      <c r="C92" s="8" t="str">
        <f>VLOOKUP(I92,'Var Name Reference'!$A:$B,2,FALSE)</f>
        <v>At least 1 Vehicle per Adult with a Driver's License</v>
      </c>
      <c r="D92" s="8">
        <v>-1.403</v>
      </c>
      <c r="E92" s="8">
        <v>0.124</v>
      </c>
      <c r="F92" s="8">
        <v>-11.284000000000001</v>
      </c>
      <c r="G92" s="8">
        <v>0</v>
      </c>
      <c r="H92" s="8" t="s">
        <v>135</v>
      </c>
      <c r="I92" s="8" t="s">
        <v>66</v>
      </c>
    </row>
    <row r="93" spans="1:9" x14ac:dyDescent="0.2">
      <c r="A93" s="8" t="s">
        <v>170</v>
      </c>
      <c r="B93" s="8" t="str">
        <f>VLOOKUP(H93,'Class Name Reference'!$A:$B, 2, FALSE)</f>
        <v>Diverse Mode Users</v>
      </c>
      <c r="C93" s="8" t="str">
        <f>VLOOKUP(I93,'Var Name Reference'!$A:$B,2,FALSE)</f>
        <v>Number of adults in Household</v>
      </c>
      <c r="D93" s="8">
        <v>-0.41499999999999998</v>
      </c>
      <c r="E93" s="8">
        <v>8.7999999999999995E-2</v>
      </c>
      <c r="F93" s="8">
        <v>-4.7060000000000004</v>
      </c>
      <c r="G93" s="8">
        <v>0</v>
      </c>
      <c r="H93" s="8" t="s">
        <v>135</v>
      </c>
      <c r="I93" s="8" t="s">
        <v>158</v>
      </c>
    </row>
    <row r="94" spans="1:9" x14ac:dyDescent="0.2">
      <c r="A94" s="8" t="s">
        <v>170</v>
      </c>
      <c r="B94" s="8" t="str">
        <f>VLOOKUP(H94,'Class Name Reference'!$A:$B, 2, FALSE)</f>
        <v>Diverse Mode Users</v>
      </c>
      <c r="C94" s="8" t="str">
        <f>VLOOKUP(I94,'Var Name Reference'!$A:$B,2,FALSE)</f>
        <v>Female</v>
      </c>
      <c r="D94" s="8">
        <v>0.82599999999999996</v>
      </c>
      <c r="E94" s="8">
        <v>0.33200000000000002</v>
      </c>
      <c r="F94" s="8">
        <v>2.4910000000000001</v>
      </c>
      <c r="G94" s="8">
        <v>1.2999999999999999E-2</v>
      </c>
      <c r="H94" s="8" t="s">
        <v>135</v>
      </c>
      <c r="I94" s="8" t="s">
        <v>39</v>
      </c>
    </row>
    <row r="95" spans="1:9" x14ac:dyDescent="0.2">
      <c r="A95" s="8" t="s">
        <v>170</v>
      </c>
      <c r="B95" s="8" t="str">
        <f>VLOOKUP(H95,'Class Name Reference'!$A:$B, 2, FALSE)</f>
        <v>Diverse Mode Users</v>
      </c>
      <c r="C95" s="8" t="str">
        <f>VLOOKUP(I95,'Var Name Reference'!$A:$B,2,FALSE)</f>
        <v>Worker</v>
      </c>
      <c r="D95" s="8">
        <v>0.247</v>
      </c>
      <c r="E95" s="8">
        <v>0.19600000000000001</v>
      </c>
      <c r="F95" s="8">
        <v>1.2589999999999999</v>
      </c>
      <c r="G95" s="8">
        <v>0.20799999999999999</v>
      </c>
      <c r="H95" s="8" t="s">
        <v>135</v>
      </c>
      <c r="I95" s="8" t="s">
        <v>41</v>
      </c>
    </row>
    <row r="96" spans="1:9" x14ac:dyDescent="0.2">
      <c r="A96" s="8" t="s">
        <v>170</v>
      </c>
      <c r="B96" s="8" t="str">
        <f>VLOOKUP(H96,'Class Name Reference'!$A:$B, 2, FALSE)</f>
        <v>Diverse Mode Users</v>
      </c>
      <c r="C96" s="8" t="str">
        <f>VLOOKUP(I96,'Var Name Reference'!$A:$B,2,FALSE)</f>
        <v>Income Below the SSS</v>
      </c>
      <c r="D96" s="8">
        <v>-0.59899999999999998</v>
      </c>
      <c r="E96" s="8">
        <v>0.19700000000000001</v>
      </c>
      <c r="F96" s="8">
        <v>-3.0339999999999998</v>
      </c>
      <c r="G96" s="8">
        <v>2E-3</v>
      </c>
      <c r="H96" s="8" t="s">
        <v>135</v>
      </c>
      <c r="I96" s="8" t="s">
        <v>42</v>
      </c>
    </row>
    <row r="97" spans="1:9" x14ac:dyDescent="0.2">
      <c r="A97" s="8" t="s">
        <v>170</v>
      </c>
      <c r="B97" s="8" t="str">
        <f>VLOOKUP(H97,'Class Name Reference'!$A:$B, 2, FALSE)</f>
        <v>Diverse Mode Users</v>
      </c>
      <c r="C97" s="8" t="str">
        <f>VLOOKUP(I97,'Var Name Reference'!$A:$B,2,FALSE)</f>
        <v>Minors Age 00–04 in Household</v>
      </c>
      <c r="D97" s="8">
        <v>0.93</v>
      </c>
      <c r="E97" s="8">
        <v>0.183</v>
      </c>
      <c r="F97" s="8">
        <v>5.0919999999999996</v>
      </c>
      <c r="G97" s="8">
        <v>0</v>
      </c>
      <c r="H97" s="8" t="s">
        <v>135</v>
      </c>
      <c r="I97" s="8" t="s">
        <v>43</v>
      </c>
    </row>
    <row r="98" spans="1:9" x14ac:dyDescent="0.2">
      <c r="A98" s="8" t="s">
        <v>170</v>
      </c>
      <c r="B98" s="8" t="str">
        <f>VLOOKUP(H98,'Class Name Reference'!$A:$B, 2, FALSE)</f>
        <v>Diverse Mode Users</v>
      </c>
      <c r="C98" s="8" t="str">
        <f>VLOOKUP(I98,'Var Name Reference'!$A:$B,2,FALSE)</f>
        <v>Minors Age 05–15 in Household</v>
      </c>
      <c r="D98" s="8">
        <v>1.01</v>
      </c>
      <c r="E98" s="8">
        <v>0.20200000000000001</v>
      </c>
      <c r="F98" s="8">
        <v>5.0049999999999999</v>
      </c>
      <c r="G98" s="8">
        <v>0</v>
      </c>
      <c r="H98" s="8" t="s">
        <v>135</v>
      </c>
      <c r="I98" s="8" t="s">
        <v>44</v>
      </c>
    </row>
    <row r="99" spans="1:9" x14ac:dyDescent="0.2">
      <c r="A99" s="8" t="s">
        <v>170</v>
      </c>
      <c r="B99" s="8" t="str">
        <f>VLOOKUP(H99,'Class Name Reference'!$A:$B, 2, FALSE)</f>
        <v>Diverse Mode Users</v>
      </c>
      <c r="C99" s="8" t="str">
        <f>VLOOKUP(I99,'Var Name Reference'!$A:$B,2,FALSE)</f>
        <v>Minors Age 16–17 in Household</v>
      </c>
      <c r="D99" s="8">
        <v>1.077</v>
      </c>
      <c r="E99" s="8">
        <v>0.36499999999999999</v>
      </c>
      <c r="F99" s="8">
        <v>2.952</v>
      </c>
      <c r="G99" s="8">
        <v>3.0000000000000001E-3</v>
      </c>
      <c r="H99" s="8" t="s">
        <v>135</v>
      </c>
      <c r="I99" s="8" t="s">
        <v>45</v>
      </c>
    </row>
    <row r="100" spans="1:9" x14ac:dyDescent="0.2">
      <c r="A100" s="8" t="s">
        <v>170</v>
      </c>
      <c r="B100" s="8" t="str">
        <f>VLOOKUP(H100,'Class Name Reference'!$A:$B, 2, FALSE)</f>
        <v>Diverse Mode Users</v>
      </c>
      <c r="C100" s="8" t="str">
        <f>VLOOKUP(I100,'Var Name Reference'!$A:$B,2,FALSE)</f>
        <v>Has Driver's License</v>
      </c>
      <c r="D100" s="8">
        <v>-3.6</v>
      </c>
      <c r="E100" s="8">
        <v>1.79</v>
      </c>
      <c r="F100" s="8">
        <v>-2.0110000000000001</v>
      </c>
      <c r="G100" s="8">
        <v>4.3999999999999997E-2</v>
      </c>
      <c r="H100" s="8" t="s">
        <v>135</v>
      </c>
      <c r="I100" s="8" t="s">
        <v>46</v>
      </c>
    </row>
    <row r="101" spans="1:9" x14ac:dyDescent="0.2">
      <c r="A101" s="8" t="s">
        <v>170</v>
      </c>
      <c r="B101" s="8" t="str">
        <f>VLOOKUP(H101,'Class Name Reference'!$A:$B, 2, FALSE)</f>
        <v>Diverse Mode Users</v>
      </c>
      <c r="C101" s="8" t="str">
        <f>VLOOKUP(I101,'Var Name Reference'!$A:$B,2,FALSE)</f>
        <v>Complexity</v>
      </c>
      <c r="D101" s="8">
        <v>31.661000000000001</v>
      </c>
      <c r="E101" s="8">
        <v>4.6609999999999996</v>
      </c>
      <c r="F101" s="8">
        <v>6.7930000000000001</v>
      </c>
      <c r="G101" s="8">
        <v>0</v>
      </c>
      <c r="H101" s="8" t="s">
        <v>135</v>
      </c>
      <c r="I101" s="8" t="s">
        <v>47</v>
      </c>
    </row>
    <row r="102" spans="1:9" x14ac:dyDescent="0.2">
      <c r="A102" s="8" t="s">
        <v>170</v>
      </c>
      <c r="B102" s="8" t="str">
        <f>VLOOKUP(H102,'Class Name Reference'!$A:$B, 2, FALSE)</f>
        <v>Diverse Mode Users</v>
      </c>
      <c r="C102" s="8" t="str">
        <f>VLOOKUP(I102,'Var Name Reference'!$A:$B,2,FALSE)</f>
        <v>Use Transit More: Safer ways to get to stops</v>
      </c>
      <c r="D102" s="8">
        <v>0.29599999999999999</v>
      </c>
      <c r="E102" s="8">
        <v>0.151</v>
      </c>
      <c r="F102" s="8">
        <v>1.9630000000000001</v>
      </c>
      <c r="G102" s="8">
        <v>0.05</v>
      </c>
      <c r="H102" s="8" t="s">
        <v>135</v>
      </c>
      <c r="I102" s="8" t="s">
        <v>18</v>
      </c>
    </row>
    <row r="103" spans="1:9" x14ac:dyDescent="0.2">
      <c r="A103" s="8" t="s">
        <v>170</v>
      </c>
      <c r="B103" s="8" t="str">
        <f>VLOOKUP(H103,'Class Name Reference'!$A:$B, 2, FALSE)</f>
        <v>Diverse Mode Users</v>
      </c>
      <c r="C103" s="8" t="str">
        <f>VLOOKUP(I103,'Var Name Reference'!$A:$B,2,FALSE)</f>
        <v>Use Transit More: Increased frequency</v>
      </c>
      <c r="D103" s="8">
        <v>7.0999999999999994E-2</v>
      </c>
      <c r="E103" s="8">
        <v>0.25</v>
      </c>
      <c r="F103" s="8">
        <v>0.28499999999999998</v>
      </c>
      <c r="G103" s="8">
        <v>0.77600000000000002</v>
      </c>
      <c r="H103" s="8" t="s">
        <v>135</v>
      </c>
      <c r="I103" s="8" t="s">
        <v>19</v>
      </c>
    </row>
    <row r="104" spans="1:9" x14ac:dyDescent="0.2">
      <c r="A104" s="8" t="s">
        <v>170</v>
      </c>
      <c r="B104" s="8" t="str">
        <f>VLOOKUP(H104,'Class Name Reference'!$A:$B, 2, FALSE)</f>
        <v>Diverse Mode Users</v>
      </c>
      <c r="C104" s="8" t="str">
        <f>VLOOKUP(I104,'Var Name Reference'!$A:$B,2,FALSE)</f>
        <v>Use Transit More: Increased reliability</v>
      </c>
      <c r="D104" s="8">
        <v>0.751</v>
      </c>
      <c r="E104" s="8">
        <v>0.25</v>
      </c>
      <c r="F104" s="8">
        <v>3.0009999999999999</v>
      </c>
      <c r="G104" s="8">
        <v>3.0000000000000001E-3</v>
      </c>
      <c r="H104" s="8" t="s">
        <v>135</v>
      </c>
      <c r="I104" s="8" t="s">
        <v>20</v>
      </c>
    </row>
    <row r="105" spans="1:9" x14ac:dyDescent="0.2">
      <c r="A105" s="8" t="s">
        <v>170</v>
      </c>
      <c r="B105" s="8" t="str">
        <f>VLOOKUP(H105,'Class Name Reference'!$A:$B, 2, FALSE)</f>
        <v>Diverse Mode Users</v>
      </c>
      <c r="C105" s="8" t="str">
        <f>VLOOKUP(I105,'Var Name Reference'!$A:$B,2,FALSE)</f>
        <v>Use Bike More: Shared use path or protected bike lane</v>
      </c>
      <c r="D105" s="8">
        <v>0.124</v>
      </c>
      <c r="E105" s="8">
        <v>0.24</v>
      </c>
      <c r="F105" s="8">
        <v>0.51600000000000001</v>
      </c>
      <c r="G105" s="8">
        <v>0.60599999999999998</v>
      </c>
      <c r="H105" s="8" t="s">
        <v>135</v>
      </c>
      <c r="I105" s="8" t="s">
        <v>21</v>
      </c>
    </row>
    <row r="106" spans="1:9" x14ac:dyDescent="0.2">
      <c r="A106" s="8" t="s">
        <v>170</v>
      </c>
      <c r="B106" s="8" t="str">
        <f>VLOOKUP(H106,'Class Name Reference'!$A:$B, 2, FALSE)</f>
        <v>Diverse Mode Users</v>
      </c>
      <c r="C106" s="8" t="str">
        <f>VLOOKUP(I106,'Var Name Reference'!$A:$B,2,FALSE)</f>
        <v>Use Bike More: Neighborhood greenway</v>
      </c>
      <c r="D106" s="8">
        <v>0.152</v>
      </c>
      <c r="E106" s="8">
        <v>0.218</v>
      </c>
      <c r="F106" s="8">
        <v>0.7</v>
      </c>
      <c r="G106" s="8">
        <v>0.48399999999999999</v>
      </c>
      <c r="H106" s="8" t="s">
        <v>135</v>
      </c>
      <c r="I106" s="8" t="s">
        <v>22</v>
      </c>
    </row>
    <row r="107" spans="1:9" x14ac:dyDescent="0.2">
      <c r="A107" s="8" t="s">
        <v>170</v>
      </c>
      <c r="B107" s="8" t="str">
        <f>VLOOKUP(H107,'Class Name Reference'!$A:$B, 2, FALSE)</f>
        <v>Diverse Mode Users</v>
      </c>
      <c r="C107" s="8" t="str">
        <f>VLOOKUP(I107,'Var Name Reference'!$A:$B,2,FALSE)</f>
        <v>Use Bike More: Bike lane</v>
      </c>
      <c r="D107" s="8">
        <v>0.153</v>
      </c>
      <c r="E107" s="8">
        <v>0.252</v>
      </c>
      <c r="F107" s="8">
        <v>0.60799999999999998</v>
      </c>
      <c r="G107" s="8">
        <v>0.54300000000000004</v>
      </c>
      <c r="H107" s="8" t="s">
        <v>135</v>
      </c>
      <c r="I107" s="8" t="s">
        <v>23</v>
      </c>
    </row>
    <row r="108" spans="1:9" x14ac:dyDescent="0.2">
      <c r="A108" s="8" t="s">
        <v>170</v>
      </c>
      <c r="B108" s="8" t="str">
        <f>VLOOKUP(H108,'Class Name Reference'!$A:$B, 2, FALSE)</f>
        <v>Diverse Mode Users</v>
      </c>
      <c r="C108" s="8" t="str">
        <f>VLOOKUP(I108,'Var Name Reference'!$A:$B,2,FALSE)</f>
        <v>Use Bike More: Shared roadway lane</v>
      </c>
      <c r="D108" s="8">
        <v>-0.39700000000000002</v>
      </c>
      <c r="E108" s="8">
        <v>0.20599999999999999</v>
      </c>
      <c r="F108" s="8">
        <v>-1.921</v>
      </c>
      <c r="G108" s="8">
        <v>5.5E-2</v>
      </c>
      <c r="H108" s="8" t="s">
        <v>135</v>
      </c>
      <c r="I108" s="8" t="s">
        <v>24</v>
      </c>
    </row>
    <row r="109" spans="1:9" x14ac:dyDescent="0.2">
      <c r="A109" s="8" t="s">
        <v>170</v>
      </c>
      <c r="B109" s="8" t="str">
        <f>VLOOKUP(H109,'Class Name Reference'!$A:$B, 2, FALSE)</f>
        <v>Diverse Mode Users</v>
      </c>
      <c r="C109" s="8" t="str">
        <f>VLOOKUP(I109,'Var Name Reference'!$A:$B,2,FALSE)</f>
        <v>Use Bike More: End of trip amenities</v>
      </c>
      <c r="D109" s="8">
        <v>0.17100000000000001</v>
      </c>
      <c r="E109" s="8">
        <v>0.19400000000000001</v>
      </c>
      <c r="F109" s="8">
        <v>0.88</v>
      </c>
      <c r="G109" s="8">
        <v>0.379</v>
      </c>
      <c r="H109" s="8" t="s">
        <v>135</v>
      </c>
      <c r="I109" s="8" t="s">
        <v>25</v>
      </c>
    </row>
    <row r="110" spans="1:9" x14ac:dyDescent="0.2">
      <c r="A110" s="8" t="s">
        <v>170</v>
      </c>
      <c r="B110" s="8" t="str">
        <f>VLOOKUP(H110,'Class Name Reference'!$A:$B, 2, FALSE)</f>
        <v>Diverse Mode Users</v>
      </c>
      <c r="C110" s="8" t="str">
        <f>VLOOKUP(I110,'Var Name Reference'!$A:$B,2,FALSE)</f>
        <v>Home Choice: Reasonably short commute to work</v>
      </c>
      <c r="D110" s="8">
        <v>0.186</v>
      </c>
      <c r="E110" s="8">
        <v>0.14499999999999999</v>
      </c>
      <c r="F110" s="8">
        <v>1.284</v>
      </c>
      <c r="G110" s="8">
        <v>0.19900000000000001</v>
      </c>
      <c r="H110" s="8" t="s">
        <v>135</v>
      </c>
      <c r="I110" s="8" t="s">
        <v>26</v>
      </c>
    </row>
    <row r="111" spans="1:9" x14ac:dyDescent="0.2">
      <c r="A111" s="8" t="s">
        <v>170</v>
      </c>
      <c r="B111" s="8" t="str">
        <f>VLOOKUP(H111,'Class Name Reference'!$A:$B, 2, FALSE)</f>
        <v>Diverse Mode Users</v>
      </c>
      <c r="C111" s="8" t="str">
        <f>VLOOKUP(I111,'Var Name Reference'!$A:$B,2,FALSE)</f>
        <v>Home Choice: Affordability</v>
      </c>
      <c r="D111" s="8">
        <v>0</v>
      </c>
      <c r="E111" s="8">
        <v>0.17899999999999999</v>
      </c>
      <c r="F111" s="8">
        <v>-2E-3</v>
      </c>
      <c r="G111" s="8">
        <v>0.999</v>
      </c>
      <c r="H111" s="8" t="s">
        <v>135</v>
      </c>
      <c r="I111" s="8" t="s">
        <v>27</v>
      </c>
    </row>
    <row r="112" spans="1:9" x14ac:dyDescent="0.2">
      <c r="A112" s="8" t="s">
        <v>170</v>
      </c>
      <c r="B112" s="8" t="str">
        <f>VLOOKUP(H112,'Class Name Reference'!$A:$B, 2, FALSE)</f>
        <v>Diverse Mode Users</v>
      </c>
      <c r="C112" s="8" t="str">
        <f>VLOOKUP(I112,'Var Name Reference'!$A:$B,2,FALSE)</f>
        <v>Home Choice: Being close to family or friends</v>
      </c>
      <c r="D112" s="8">
        <v>-0.157</v>
      </c>
      <c r="E112" s="8">
        <v>0.109</v>
      </c>
      <c r="F112" s="8">
        <v>-1.446</v>
      </c>
      <c r="G112" s="8">
        <v>0.14799999999999999</v>
      </c>
      <c r="H112" s="8" t="s">
        <v>135</v>
      </c>
      <c r="I112" s="8" t="s">
        <v>28</v>
      </c>
    </row>
    <row r="113" spans="1:9" x14ac:dyDescent="0.2">
      <c r="A113" s="8" t="s">
        <v>170</v>
      </c>
      <c r="B113" s="8" t="str">
        <f>VLOOKUP(H113,'Class Name Reference'!$A:$B, 2, FALSE)</f>
        <v>Diverse Mode Users</v>
      </c>
      <c r="C113" s="8" t="str">
        <f>VLOOKUP(I113,'Var Name Reference'!$A:$B,2,FALSE)</f>
        <v>Home Choice: Being close to the highway</v>
      </c>
      <c r="D113" s="8">
        <v>-0.39100000000000001</v>
      </c>
      <c r="E113" s="8">
        <v>0.11</v>
      </c>
      <c r="F113" s="8">
        <v>-3.5569999999999999</v>
      </c>
      <c r="G113" s="8">
        <v>0</v>
      </c>
      <c r="H113" s="8" t="s">
        <v>135</v>
      </c>
      <c r="I113" s="8" t="s">
        <v>29</v>
      </c>
    </row>
    <row r="114" spans="1:9" x14ac:dyDescent="0.2">
      <c r="A114" s="8" t="s">
        <v>170</v>
      </c>
      <c r="B114" s="8" t="str">
        <f>VLOOKUP(H114,'Class Name Reference'!$A:$B, 2, FALSE)</f>
        <v>Diverse Mode Users</v>
      </c>
      <c r="C114" s="8" t="str">
        <f>VLOOKUP(I114,'Var Name Reference'!$A:$B,2,FALSE)</f>
        <v>Home Choice: Quality of schools (K-12)</v>
      </c>
      <c r="D114" s="8">
        <v>-0.40699999999999997</v>
      </c>
      <c r="E114" s="8">
        <v>0.14399999999999999</v>
      </c>
      <c r="F114" s="8">
        <v>-2.827</v>
      </c>
      <c r="G114" s="8">
        <v>5.0000000000000001E-3</v>
      </c>
      <c r="H114" s="8" t="s">
        <v>135</v>
      </c>
      <c r="I114" s="8" t="s">
        <v>30</v>
      </c>
    </row>
    <row r="115" spans="1:9" x14ac:dyDescent="0.2">
      <c r="A115" s="8" t="s">
        <v>170</v>
      </c>
      <c r="B115" s="8" t="str">
        <f>VLOOKUP(H115,'Class Name Reference'!$A:$B, 2, FALSE)</f>
        <v>Diverse Mode Users</v>
      </c>
      <c r="C115" s="8" t="str">
        <f>VLOOKUP(I115,'Var Name Reference'!$A:$B,2,FALSE)</f>
        <v>Home Choice: Space &amp; separation from others</v>
      </c>
      <c r="D115" s="8">
        <v>-0.19500000000000001</v>
      </c>
      <c r="E115" s="8">
        <v>0.106</v>
      </c>
      <c r="F115" s="8">
        <v>-1.84</v>
      </c>
      <c r="G115" s="8">
        <v>6.6000000000000003E-2</v>
      </c>
      <c r="H115" s="8" t="s">
        <v>135</v>
      </c>
      <c r="I115" s="8" t="s">
        <v>31</v>
      </c>
    </row>
    <row r="116" spans="1:9" x14ac:dyDescent="0.2">
      <c r="A116" s="8" t="s">
        <v>170</v>
      </c>
      <c r="B116" s="8" t="str">
        <f>VLOOKUP(H116,'Class Name Reference'!$A:$B, 2, FALSE)</f>
        <v>Diverse Mode Users</v>
      </c>
      <c r="C116" s="8" t="str">
        <f>VLOOKUP(I116,'Var Name Reference'!$A:$B,2,FALSE)</f>
        <v>Home Choice: Close to public transit</v>
      </c>
      <c r="D116" s="8">
        <v>0.38</v>
      </c>
      <c r="E116" s="8">
        <v>0.14499999999999999</v>
      </c>
      <c r="F116" s="8">
        <v>2.6320000000000001</v>
      </c>
      <c r="G116" s="8">
        <v>8.0000000000000002E-3</v>
      </c>
      <c r="H116" s="8" t="s">
        <v>135</v>
      </c>
      <c r="I116" s="8" t="s">
        <v>32</v>
      </c>
    </row>
    <row r="117" spans="1:9" x14ac:dyDescent="0.2">
      <c r="A117" s="8" t="s">
        <v>170</v>
      </c>
      <c r="B117" s="8" t="str">
        <f>VLOOKUP(H117,'Class Name Reference'!$A:$B, 2, FALSE)</f>
        <v>Diverse Mode Users</v>
      </c>
      <c r="C117" s="8" t="str">
        <f>VLOOKUP(I117,'Var Name Reference'!$A:$B,2,FALSE)</f>
        <v>Home Choice: Walkable Neighborhood, Near Local Activities</v>
      </c>
      <c r="D117" s="8">
        <v>0.64400000000000002</v>
      </c>
      <c r="E117" s="8">
        <v>0.189</v>
      </c>
      <c r="F117" s="8">
        <v>3.411</v>
      </c>
      <c r="G117" s="8">
        <v>1E-3</v>
      </c>
      <c r="H117" s="8" t="s">
        <v>135</v>
      </c>
      <c r="I117" s="8" t="s">
        <v>33</v>
      </c>
    </row>
    <row r="118" spans="1:9" x14ac:dyDescent="0.2">
      <c r="A118" s="8" t="s">
        <v>170</v>
      </c>
      <c r="B118" s="8" t="str">
        <f>VLOOKUP(H118,'Class Name Reference'!$A:$B, 2, FALSE)</f>
        <v>Diverse Mode Users</v>
      </c>
      <c r="C118" s="8" t="str">
        <f>VLOOKUP(I118,'Var Name Reference'!$A:$B,2,FALSE)</f>
        <v>Interaction: Complexity &amp; Female</v>
      </c>
      <c r="D118" s="8">
        <v>-13.544</v>
      </c>
      <c r="E118" s="8">
        <v>6.3730000000000002</v>
      </c>
      <c r="F118" s="8">
        <v>-2.125</v>
      </c>
      <c r="G118" s="8">
        <v>3.4000000000000002E-2</v>
      </c>
      <c r="H118" s="8" t="s">
        <v>135</v>
      </c>
      <c r="I118" s="8" t="s">
        <v>169</v>
      </c>
    </row>
    <row r="119" spans="1:9" x14ac:dyDescent="0.2">
      <c r="A119" s="8" t="s">
        <v>170</v>
      </c>
      <c r="B119" s="8" t="str">
        <f>VLOOKUP(H119,'Class Name Reference'!$A:$B, 2, FALSE)</f>
        <v>Walkers</v>
      </c>
      <c r="C119" s="8" t="str">
        <f>VLOOKUP(I119,'Var Name Reference'!$A:$B,2,FALSE)</f>
        <v>Sequence: Home Day</v>
      </c>
      <c r="D119" s="8">
        <v>-0.371</v>
      </c>
      <c r="E119" s="8">
        <v>0.38300000000000001</v>
      </c>
      <c r="F119" s="8">
        <v>-0.96799999999999997</v>
      </c>
      <c r="G119" s="8">
        <v>0.33300000000000002</v>
      </c>
      <c r="H119" s="8" t="s">
        <v>136</v>
      </c>
      <c r="I119" s="8" t="s">
        <v>71</v>
      </c>
    </row>
    <row r="120" spans="1:9" x14ac:dyDescent="0.2">
      <c r="A120" s="8" t="s">
        <v>170</v>
      </c>
      <c r="B120" s="8" t="str">
        <f>VLOOKUP(H120,'Class Name Reference'!$A:$B, 2, FALSE)</f>
        <v>Walkers</v>
      </c>
      <c r="C120" s="8" t="str">
        <f>VLOOKUP(I120,'Var Name Reference'!$A:$B,2,FALSE)</f>
        <v>Sequence: Typical Work Day</v>
      </c>
      <c r="D120" s="8">
        <v>-0.57199999999999995</v>
      </c>
      <c r="E120" s="8">
        <v>0.39</v>
      </c>
      <c r="F120" s="8">
        <v>-1.4650000000000001</v>
      </c>
      <c r="G120" s="8">
        <v>0.14299999999999999</v>
      </c>
      <c r="H120" s="8" t="s">
        <v>136</v>
      </c>
      <c r="I120" s="8" t="s">
        <v>68</v>
      </c>
    </row>
    <row r="121" spans="1:9" x14ac:dyDescent="0.2">
      <c r="A121" s="8" t="s">
        <v>170</v>
      </c>
      <c r="B121" s="8" t="str">
        <f>VLOOKUP(H121,'Class Name Reference'!$A:$B, 2, FALSE)</f>
        <v>Walkers</v>
      </c>
      <c r="C121" s="8" t="str">
        <f>VLOOKUP(I121,'Var Name Reference'!$A:$B,2,FALSE)</f>
        <v>Sequence: School Day</v>
      </c>
      <c r="D121" s="8">
        <v>0.312</v>
      </c>
      <c r="E121" s="8">
        <v>0.54800000000000004</v>
      </c>
      <c r="F121" s="8">
        <v>0.56999999999999995</v>
      </c>
      <c r="G121" s="8">
        <v>0.56899999999999995</v>
      </c>
      <c r="H121" s="8" t="s">
        <v>136</v>
      </c>
      <c r="I121" s="8" t="s">
        <v>69</v>
      </c>
    </row>
    <row r="122" spans="1:9" x14ac:dyDescent="0.2">
      <c r="A122" s="8" t="s">
        <v>170</v>
      </c>
      <c r="B122" s="8" t="str">
        <f>VLOOKUP(H122,'Class Name Reference'!$A:$B, 2, FALSE)</f>
        <v>Walkers</v>
      </c>
      <c r="C122" s="8" t="str">
        <f>VLOOKUP(I122,'Var Name Reference'!$A:$B,2,FALSE)</f>
        <v>Sequence: Errands Day</v>
      </c>
      <c r="D122" s="8">
        <v>-0.496</v>
      </c>
      <c r="E122" s="8">
        <v>0.437</v>
      </c>
      <c r="F122" s="8">
        <v>-1.137</v>
      </c>
      <c r="G122" s="8">
        <v>0.25600000000000001</v>
      </c>
      <c r="H122" s="8" t="s">
        <v>136</v>
      </c>
      <c r="I122" s="8" t="s">
        <v>70</v>
      </c>
    </row>
    <row r="123" spans="1:9" x14ac:dyDescent="0.2">
      <c r="A123" s="8" t="s">
        <v>170</v>
      </c>
      <c r="B123" s="8" t="str">
        <f>VLOOKUP(H123,'Class Name Reference'!$A:$B, 2, FALSE)</f>
        <v>Walkers</v>
      </c>
      <c r="C123" s="8" t="str">
        <f>VLOOKUP(I123,'Var Name Reference'!$A:$B,2,FALSE)</f>
        <v>Sequence: Atypical Work Day</v>
      </c>
      <c r="D123" s="8">
        <v>-0.93400000000000005</v>
      </c>
      <c r="E123" s="8">
        <v>0.48399999999999999</v>
      </c>
      <c r="F123" s="8">
        <v>-1.9319999999999999</v>
      </c>
      <c r="G123" s="8">
        <v>5.2999999999999999E-2</v>
      </c>
      <c r="H123" s="8" t="s">
        <v>136</v>
      </c>
      <c r="I123" s="8" t="s">
        <v>72</v>
      </c>
    </row>
    <row r="124" spans="1:9" x14ac:dyDescent="0.2">
      <c r="A124" s="8" t="s">
        <v>170</v>
      </c>
      <c r="B124" s="8" t="str">
        <f>VLOOKUP(H124,'Class Name Reference'!$A:$B, 2, FALSE)</f>
        <v>Walkers</v>
      </c>
      <c r="C124" s="8" t="str">
        <f>VLOOKUP(I124,'Var Name Reference'!$A:$B,2,FALSE)</f>
        <v>Only Uses Car</v>
      </c>
      <c r="D124" s="8">
        <v>-1.4690000000000001</v>
      </c>
      <c r="E124" s="8">
        <v>0.151</v>
      </c>
      <c r="F124" s="8">
        <v>-9.7159999999999993</v>
      </c>
      <c r="G124" s="8">
        <v>0</v>
      </c>
      <c r="H124" s="8" t="s">
        <v>136</v>
      </c>
      <c r="I124" s="8" t="s">
        <v>34</v>
      </c>
    </row>
    <row r="125" spans="1:9" x14ac:dyDescent="0.2">
      <c r="A125" s="8" t="s">
        <v>170</v>
      </c>
      <c r="B125" s="8" t="str">
        <f>VLOOKUP(H125,'Class Name Reference'!$A:$B, 2, FALSE)</f>
        <v>Walkers</v>
      </c>
      <c r="C125" s="8" t="str">
        <f>VLOOKUP(I125,'Var Name Reference'!$A:$B,2,FALSE)</f>
        <v>Race: White</v>
      </c>
      <c r="D125" s="8">
        <v>-5.5E-2</v>
      </c>
      <c r="E125" s="8">
        <v>0.19400000000000001</v>
      </c>
      <c r="F125" s="8">
        <v>-0.28299999999999997</v>
      </c>
      <c r="G125" s="8">
        <v>0.77700000000000002</v>
      </c>
      <c r="H125" s="8" t="s">
        <v>136</v>
      </c>
      <c r="I125" s="8" t="s">
        <v>35</v>
      </c>
    </row>
    <row r="126" spans="1:9" x14ac:dyDescent="0.2">
      <c r="A126" s="8" t="s">
        <v>170</v>
      </c>
      <c r="B126" s="8" t="str">
        <f>VLOOKUP(H126,'Class Name Reference'!$A:$B, 2, FALSE)</f>
        <v>Walkers</v>
      </c>
      <c r="C126" s="8" t="str">
        <f>VLOOKUP(I126,'Var Name Reference'!$A:$B,2,FALSE)</f>
        <v>Race: Asian</v>
      </c>
      <c r="D126" s="8">
        <v>-0.10100000000000001</v>
      </c>
      <c r="E126" s="8">
        <v>0.23599999999999999</v>
      </c>
      <c r="F126" s="8">
        <v>-0.42599999999999999</v>
      </c>
      <c r="G126" s="8">
        <v>0.67</v>
      </c>
      <c r="H126" s="8" t="s">
        <v>136</v>
      </c>
      <c r="I126" s="8" t="s">
        <v>36</v>
      </c>
    </row>
    <row r="127" spans="1:9" x14ac:dyDescent="0.2">
      <c r="A127" s="8" t="s">
        <v>170</v>
      </c>
      <c r="B127" s="8" t="str">
        <f>VLOOKUP(H127,'Class Name Reference'!$A:$B, 2, FALSE)</f>
        <v>Walkers</v>
      </c>
      <c r="C127" s="8" t="str">
        <f>VLOOKUP(I127,'Var Name Reference'!$A:$B,2,FALSE)</f>
        <v>Race: Hispanic</v>
      </c>
      <c r="D127" s="8">
        <v>0.159</v>
      </c>
      <c r="E127" s="8">
        <v>0.33300000000000002</v>
      </c>
      <c r="F127" s="8">
        <v>0.47799999999999998</v>
      </c>
      <c r="G127" s="8">
        <v>0.63200000000000001</v>
      </c>
      <c r="H127" s="8" t="s">
        <v>136</v>
      </c>
      <c r="I127" s="8" t="s">
        <v>37</v>
      </c>
    </row>
    <row r="128" spans="1:9" x14ac:dyDescent="0.2">
      <c r="A128" s="8" t="s">
        <v>170</v>
      </c>
      <c r="B128" s="8" t="str">
        <f>VLOOKUP(H128,'Class Name Reference'!$A:$B, 2, FALSE)</f>
        <v>Walkers</v>
      </c>
      <c r="C128" s="8" t="str">
        <f>VLOOKUP(I128,'Var Name Reference'!$A:$B,2,FALSE)</f>
        <v>Race: Black</v>
      </c>
      <c r="D128" s="8">
        <v>-1.101</v>
      </c>
      <c r="E128" s="8">
        <v>0.5</v>
      </c>
      <c r="F128" s="8">
        <v>-2.2040000000000002</v>
      </c>
      <c r="G128" s="8">
        <v>2.7E-2</v>
      </c>
      <c r="H128" s="8" t="s">
        <v>136</v>
      </c>
      <c r="I128" s="8" t="s">
        <v>38</v>
      </c>
    </row>
    <row r="129" spans="1:9" x14ac:dyDescent="0.2">
      <c r="A129" s="8" t="s">
        <v>170</v>
      </c>
      <c r="B129" s="8" t="str">
        <f>VLOOKUP(H129,'Class Name Reference'!$A:$B, 2, FALSE)</f>
        <v>Walkers</v>
      </c>
      <c r="C129" s="8" t="str">
        <f>VLOOKUP(I129,'Var Name Reference'!$A:$B,2,FALSE)</f>
        <v>Age 18–34</v>
      </c>
      <c r="D129" s="8">
        <v>0.52100000000000002</v>
      </c>
      <c r="E129" s="8">
        <v>0.21099999999999999</v>
      </c>
      <c r="F129" s="8">
        <v>2.464</v>
      </c>
      <c r="G129" s="8">
        <v>1.4E-2</v>
      </c>
      <c r="H129" s="8" t="s">
        <v>136</v>
      </c>
      <c r="I129" s="8" t="s">
        <v>48</v>
      </c>
    </row>
    <row r="130" spans="1:9" x14ac:dyDescent="0.2">
      <c r="A130" s="8" t="s">
        <v>170</v>
      </c>
      <c r="B130" s="8" t="str">
        <f>VLOOKUP(H130,'Class Name Reference'!$A:$B, 2, FALSE)</f>
        <v>Walkers</v>
      </c>
      <c r="C130" s="8" t="str">
        <f>VLOOKUP(I130,'Var Name Reference'!$A:$B,2,FALSE)</f>
        <v>Age 35–64</v>
      </c>
      <c r="D130" s="8">
        <v>0.317</v>
      </c>
      <c r="E130" s="8">
        <v>0.19400000000000001</v>
      </c>
      <c r="F130" s="8">
        <v>1.637</v>
      </c>
      <c r="G130" s="8">
        <v>0.10199999999999999</v>
      </c>
      <c r="H130" s="8" t="s">
        <v>136</v>
      </c>
      <c r="I130" s="8" t="s">
        <v>49</v>
      </c>
    </row>
    <row r="131" spans="1:9" x14ac:dyDescent="0.2">
      <c r="A131" s="8" t="s">
        <v>170</v>
      </c>
      <c r="B131" s="8" t="str">
        <f>VLOOKUP(H131,'Class Name Reference'!$A:$B, 2, FALSE)</f>
        <v>Walkers</v>
      </c>
      <c r="C131" s="8" t="str">
        <f>VLOOKUP(I131,'Var Name Reference'!$A:$B,2,FALSE)</f>
        <v>At least 1 Vehicle per Adult with a Driver's License</v>
      </c>
      <c r="D131" s="8">
        <v>-2.2120000000000002</v>
      </c>
      <c r="E131" s="8">
        <v>0.13200000000000001</v>
      </c>
      <c r="F131" s="8">
        <v>-16.707000000000001</v>
      </c>
      <c r="G131" s="8">
        <v>0</v>
      </c>
      <c r="H131" s="8" t="s">
        <v>136</v>
      </c>
      <c r="I131" s="8" t="s">
        <v>66</v>
      </c>
    </row>
    <row r="132" spans="1:9" x14ac:dyDescent="0.2">
      <c r="A132" s="8" t="s">
        <v>170</v>
      </c>
      <c r="B132" s="8" t="str">
        <f>VLOOKUP(H132,'Class Name Reference'!$A:$B, 2, FALSE)</f>
        <v>Walkers</v>
      </c>
      <c r="C132" s="8" t="str">
        <f>VLOOKUP(I132,'Var Name Reference'!$A:$B,2,FALSE)</f>
        <v>Number of adults in Household</v>
      </c>
      <c r="D132" s="8">
        <v>-0.76700000000000002</v>
      </c>
      <c r="E132" s="8">
        <v>0.109</v>
      </c>
      <c r="F132" s="8">
        <v>-7.0449999999999999</v>
      </c>
      <c r="G132" s="8">
        <v>0</v>
      </c>
      <c r="H132" s="8" t="s">
        <v>136</v>
      </c>
      <c r="I132" s="8" t="s">
        <v>158</v>
      </c>
    </row>
    <row r="133" spans="1:9" x14ac:dyDescent="0.2">
      <c r="A133" s="8" t="s">
        <v>170</v>
      </c>
      <c r="B133" s="8" t="str">
        <f>VLOOKUP(H133,'Class Name Reference'!$A:$B, 2, FALSE)</f>
        <v>Walkers</v>
      </c>
      <c r="C133" s="8" t="str">
        <f>VLOOKUP(I133,'Var Name Reference'!$A:$B,2,FALSE)</f>
        <v>Female</v>
      </c>
      <c r="D133" s="8">
        <v>0.495</v>
      </c>
      <c r="E133" s="8">
        <v>0.33100000000000002</v>
      </c>
      <c r="F133" s="8">
        <v>1.4970000000000001</v>
      </c>
      <c r="G133" s="8">
        <v>0.13400000000000001</v>
      </c>
      <c r="H133" s="8" t="s">
        <v>136</v>
      </c>
      <c r="I133" s="8" t="s">
        <v>39</v>
      </c>
    </row>
    <row r="134" spans="1:9" x14ac:dyDescent="0.2">
      <c r="A134" s="8" t="s">
        <v>170</v>
      </c>
      <c r="B134" s="8" t="str">
        <f>VLOOKUP(H134,'Class Name Reference'!$A:$B, 2, FALSE)</f>
        <v>Walkers</v>
      </c>
      <c r="C134" s="8" t="str">
        <f>VLOOKUP(I134,'Var Name Reference'!$A:$B,2,FALSE)</f>
        <v>Worker</v>
      </c>
      <c r="D134" s="8">
        <v>-0.36</v>
      </c>
      <c r="E134" s="8">
        <v>0.185</v>
      </c>
      <c r="F134" s="8">
        <v>-1.9410000000000001</v>
      </c>
      <c r="G134" s="8">
        <v>5.1999999999999998E-2</v>
      </c>
      <c r="H134" s="8" t="s">
        <v>136</v>
      </c>
      <c r="I134" s="8" t="s">
        <v>41</v>
      </c>
    </row>
    <row r="135" spans="1:9" x14ac:dyDescent="0.2">
      <c r="A135" s="8" t="s">
        <v>170</v>
      </c>
      <c r="B135" s="8" t="str">
        <f>VLOOKUP(H135,'Class Name Reference'!$A:$B, 2, FALSE)</f>
        <v>Walkers</v>
      </c>
      <c r="C135" s="8" t="str">
        <f>VLOOKUP(I135,'Var Name Reference'!$A:$B,2,FALSE)</f>
        <v>Income Below the SSS</v>
      </c>
      <c r="D135" s="8">
        <v>0.13700000000000001</v>
      </c>
      <c r="E135" s="8">
        <v>0.17299999999999999</v>
      </c>
      <c r="F135" s="8">
        <v>0.79300000000000004</v>
      </c>
      <c r="G135" s="8">
        <v>0.42799999999999999</v>
      </c>
      <c r="H135" s="8" t="s">
        <v>136</v>
      </c>
      <c r="I135" s="8" t="s">
        <v>42</v>
      </c>
    </row>
    <row r="136" spans="1:9" x14ac:dyDescent="0.2">
      <c r="A136" s="8" t="s">
        <v>170</v>
      </c>
      <c r="B136" s="8" t="str">
        <f>VLOOKUP(H136,'Class Name Reference'!$A:$B, 2, FALSE)</f>
        <v>Walkers</v>
      </c>
      <c r="C136" s="8" t="str">
        <f>VLOOKUP(I136,'Var Name Reference'!$A:$B,2,FALSE)</f>
        <v>Minors Age 00–04 in Household</v>
      </c>
      <c r="D136" s="8">
        <v>0.154</v>
      </c>
      <c r="E136" s="8">
        <v>0.24199999999999999</v>
      </c>
      <c r="F136" s="8">
        <v>0.63800000000000001</v>
      </c>
      <c r="G136" s="8">
        <v>0.52300000000000002</v>
      </c>
      <c r="H136" s="8" t="s">
        <v>136</v>
      </c>
      <c r="I136" s="8" t="s">
        <v>43</v>
      </c>
    </row>
    <row r="137" spans="1:9" x14ac:dyDescent="0.2">
      <c r="A137" s="8" t="s">
        <v>170</v>
      </c>
      <c r="B137" s="8" t="str">
        <f>VLOOKUP(H137,'Class Name Reference'!$A:$B, 2, FALSE)</f>
        <v>Walkers</v>
      </c>
      <c r="C137" s="8" t="str">
        <f>VLOOKUP(I137,'Var Name Reference'!$A:$B,2,FALSE)</f>
        <v>Minors Age 05–15 in Household</v>
      </c>
      <c r="D137" s="8">
        <v>0.47599999999999998</v>
      </c>
      <c r="E137" s="8">
        <v>0.245</v>
      </c>
      <c r="F137" s="8">
        <v>1.946</v>
      </c>
      <c r="G137" s="8">
        <v>5.1999999999999998E-2</v>
      </c>
      <c r="H137" s="8" t="s">
        <v>136</v>
      </c>
      <c r="I137" s="8" t="s">
        <v>44</v>
      </c>
    </row>
    <row r="138" spans="1:9" x14ac:dyDescent="0.2">
      <c r="A138" s="8" t="s">
        <v>170</v>
      </c>
      <c r="B138" s="8" t="str">
        <f>VLOOKUP(H138,'Class Name Reference'!$A:$B, 2, FALSE)</f>
        <v>Walkers</v>
      </c>
      <c r="C138" s="8" t="str">
        <f>VLOOKUP(I138,'Var Name Reference'!$A:$B,2,FALSE)</f>
        <v>Minors Age 16–17 in Household</v>
      </c>
      <c r="D138" s="8">
        <v>0.96</v>
      </c>
      <c r="E138" s="8">
        <v>0.436</v>
      </c>
      <c r="F138" s="8">
        <v>2.202</v>
      </c>
      <c r="G138" s="8">
        <v>2.8000000000000001E-2</v>
      </c>
      <c r="H138" s="8" t="s">
        <v>136</v>
      </c>
      <c r="I138" s="8" t="s">
        <v>45</v>
      </c>
    </row>
    <row r="139" spans="1:9" x14ac:dyDescent="0.2">
      <c r="A139" s="8" t="s">
        <v>170</v>
      </c>
      <c r="B139" s="8" t="str">
        <f>VLOOKUP(H139,'Class Name Reference'!$A:$B, 2, FALSE)</f>
        <v>Walkers</v>
      </c>
      <c r="C139" s="8" t="str">
        <f>VLOOKUP(I139,'Var Name Reference'!$A:$B,2,FALSE)</f>
        <v>Has Driver's License</v>
      </c>
      <c r="D139" s="8">
        <v>-5.1420000000000003</v>
      </c>
      <c r="E139" s="8">
        <v>1.76</v>
      </c>
      <c r="F139" s="8">
        <v>-2.9209999999999998</v>
      </c>
      <c r="G139" s="8">
        <v>3.0000000000000001E-3</v>
      </c>
      <c r="H139" s="8" t="s">
        <v>136</v>
      </c>
      <c r="I139" s="8" t="s">
        <v>46</v>
      </c>
    </row>
    <row r="140" spans="1:9" x14ac:dyDescent="0.2">
      <c r="A140" s="8" t="s">
        <v>170</v>
      </c>
      <c r="B140" s="8" t="str">
        <f>VLOOKUP(H140,'Class Name Reference'!$A:$B, 2, FALSE)</f>
        <v>Walkers</v>
      </c>
      <c r="C140" s="8" t="str">
        <f>VLOOKUP(I140,'Var Name Reference'!$A:$B,2,FALSE)</f>
        <v>Complexity</v>
      </c>
      <c r="D140" s="8">
        <v>-26.068999999999999</v>
      </c>
      <c r="E140" s="8">
        <v>5.2629999999999999</v>
      </c>
      <c r="F140" s="8">
        <v>-4.9530000000000003</v>
      </c>
      <c r="G140" s="8">
        <v>0</v>
      </c>
      <c r="H140" s="8" t="s">
        <v>136</v>
      </c>
      <c r="I140" s="8" t="s">
        <v>47</v>
      </c>
    </row>
    <row r="141" spans="1:9" x14ac:dyDescent="0.2">
      <c r="A141" s="8" t="s">
        <v>170</v>
      </c>
      <c r="B141" s="8" t="str">
        <f>VLOOKUP(H141,'Class Name Reference'!$A:$B, 2, FALSE)</f>
        <v>Walkers</v>
      </c>
      <c r="C141" s="8" t="str">
        <f>VLOOKUP(I141,'Var Name Reference'!$A:$B,2,FALSE)</f>
        <v>Use Transit More: Safer ways to get to stops</v>
      </c>
      <c r="D141" s="8">
        <v>-1.6E-2</v>
      </c>
      <c r="E141" s="8">
        <v>0.16700000000000001</v>
      </c>
      <c r="F141" s="8">
        <v>-9.4E-2</v>
      </c>
      <c r="G141" s="8">
        <v>0.92500000000000004</v>
      </c>
      <c r="H141" s="8" t="s">
        <v>136</v>
      </c>
      <c r="I141" s="8" t="s">
        <v>18</v>
      </c>
    </row>
    <row r="142" spans="1:9" x14ac:dyDescent="0.2">
      <c r="A142" s="8" t="s">
        <v>170</v>
      </c>
      <c r="B142" s="8" t="str">
        <f>VLOOKUP(H142,'Class Name Reference'!$A:$B, 2, FALSE)</f>
        <v>Walkers</v>
      </c>
      <c r="C142" s="8" t="str">
        <f>VLOOKUP(I142,'Var Name Reference'!$A:$B,2,FALSE)</f>
        <v>Use Transit More: Increased frequency</v>
      </c>
      <c r="D142" s="8">
        <v>-0.317</v>
      </c>
      <c r="E142" s="8">
        <v>0.23899999999999999</v>
      </c>
      <c r="F142" s="8">
        <v>-1.327</v>
      </c>
      <c r="G142" s="8">
        <v>0.184</v>
      </c>
      <c r="H142" s="8" t="s">
        <v>136</v>
      </c>
      <c r="I142" s="8" t="s">
        <v>19</v>
      </c>
    </row>
    <row r="143" spans="1:9" x14ac:dyDescent="0.2">
      <c r="A143" s="8" t="s">
        <v>170</v>
      </c>
      <c r="B143" s="8" t="str">
        <f>VLOOKUP(H143,'Class Name Reference'!$A:$B, 2, FALSE)</f>
        <v>Walkers</v>
      </c>
      <c r="C143" s="8" t="str">
        <f>VLOOKUP(I143,'Var Name Reference'!$A:$B,2,FALSE)</f>
        <v>Use Transit More: Increased reliability</v>
      </c>
      <c r="D143" s="8">
        <v>0.34300000000000003</v>
      </c>
      <c r="E143" s="8">
        <v>0.248</v>
      </c>
      <c r="F143" s="8">
        <v>1.383</v>
      </c>
      <c r="G143" s="8">
        <v>0.16700000000000001</v>
      </c>
      <c r="H143" s="8" t="s">
        <v>136</v>
      </c>
      <c r="I143" s="8" t="s">
        <v>20</v>
      </c>
    </row>
    <row r="144" spans="1:9" x14ac:dyDescent="0.2">
      <c r="A144" s="8" t="s">
        <v>170</v>
      </c>
      <c r="B144" s="8" t="str">
        <f>VLOOKUP(H144,'Class Name Reference'!$A:$B, 2, FALSE)</f>
        <v>Walkers</v>
      </c>
      <c r="C144" s="8" t="str">
        <f>VLOOKUP(I144,'Var Name Reference'!$A:$B,2,FALSE)</f>
        <v>Use Bike More: Shared use path or protected bike lane</v>
      </c>
      <c r="D144" s="8">
        <v>-4.2000000000000003E-2</v>
      </c>
      <c r="E144" s="8">
        <v>0.246</v>
      </c>
      <c r="F144" s="8">
        <v>-0.17100000000000001</v>
      </c>
      <c r="G144" s="8">
        <v>0.86399999999999999</v>
      </c>
      <c r="H144" s="8" t="s">
        <v>136</v>
      </c>
      <c r="I144" s="8" t="s">
        <v>21</v>
      </c>
    </row>
    <row r="145" spans="1:9" x14ac:dyDescent="0.2">
      <c r="A145" s="8" t="s">
        <v>170</v>
      </c>
      <c r="B145" s="8" t="str">
        <f>VLOOKUP(H145,'Class Name Reference'!$A:$B, 2, FALSE)</f>
        <v>Walkers</v>
      </c>
      <c r="C145" s="8" t="str">
        <f>VLOOKUP(I145,'Var Name Reference'!$A:$B,2,FALSE)</f>
        <v>Use Bike More: Neighborhood greenway</v>
      </c>
      <c r="D145" s="8">
        <v>0.13900000000000001</v>
      </c>
      <c r="E145" s="8">
        <v>0.22900000000000001</v>
      </c>
      <c r="F145" s="8">
        <v>0.60899999999999999</v>
      </c>
      <c r="G145" s="8">
        <v>0.54200000000000004</v>
      </c>
      <c r="H145" s="8" t="s">
        <v>136</v>
      </c>
      <c r="I145" s="8" t="s">
        <v>22</v>
      </c>
    </row>
    <row r="146" spans="1:9" x14ac:dyDescent="0.2">
      <c r="A146" s="8" t="s">
        <v>170</v>
      </c>
      <c r="B146" s="8" t="str">
        <f>VLOOKUP(H146,'Class Name Reference'!$A:$B, 2, FALSE)</f>
        <v>Walkers</v>
      </c>
      <c r="C146" s="8" t="str">
        <f>VLOOKUP(I146,'Var Name Reference'!$A:$B,2,FALSE)</f>
        <v>Use Bike More: Bike lane</v>
      </c>
      <c r="D146" s="8">
        <v>0.113</v>
      </c>
      <c r="E146" s="8">
        <v>0.26200000000000001</v>
      </c>
      <c r="F146" s="8">
        <v>0.43099999999999999</v>
      </c>
      <c r="G146" s="8">
        <v>0.66600000000000004</v>
      </c>
      <c r="H146" s="8" t="s">
        <v>136</v>
      </c>
      <c r="I146" s="8" t="s">
        <v>23</v>
      </c>
    </row>
    <row r="147" spans="1:9" x14ac:dyDescent="0.2">
      <c r="A147" s="8" t="s">
        <v>170</v>
      </c>
      <c r="B147" s="8" t="str">
        <f>VLOOKUP(H147,'Class Name Reference'!$A:$B, 2, FALSE)</f>
        <v>Walkers</v>
      </c>
      <c r="C147" s="8" t="str">
        <f>VLOOKUP(I147,'Var Name Reference'!$A:$B,2,FALSE)</f>
        <v>Use Bike More: Shared roadway lane</v>
      </c>
      <c r="D147" s="8">
        <v>0.54300000000000004</v>
      </c>
      <c r="E147" s="8">
        <v>0.23300000000000001</v>
      </c>
      <c r="F147" s="8">
        <v>2.335</v>
      </c>
      <c r="G147" s="8">
        <v>0.02</v>
      </c>
      <c r="H147" s="8" t="s">
        <v>136</v>
      </c>
      <c r="I147" s="8" t="s">
        <v>24</v>
      </c>
    </row>
    <row r="148" spans="1:9" x14ac:dyDescent="0.2">
      <c r="A148" s="8" t="s">
        <v>170</v>
      </c>
      <c r="B148" s="8" t="str">
        <f>VLOOKUP(H148,'Class Name Reference'!$A:$B, 2, FALSE)</f>
        <v>Walkers</v>
      </c>
      <c r="C148" s="8" t="str">
        <f>VLOOKUP(I148,'Var Name Reference'!$A:$B,2,FALSE)</f>
        <v>Use Bike More: End of trip amenities</v>
      </c>
      <c r="D148" s="8">
        <v>0.04</v>
      </c>
      <c r="E148" s="8">
        <v>0.19900000000000001</v>
      </c>
      <c r="F148" s="8">
        <v>0.20100000000000001</v>
      </c>
      <c r="G148" s="8">
        <v>0.84099999999999997</v>
      </c>
      <c r="H148" s="8" t="s">
        <v>136</v>
      </c>
      <c r="I148" s="8" t="s">
        <v>25</v>
      </c>
    </row>
    <row r="149" spans="1:9" x14ac:dyDescent="0.2">
      <c r="A149" s="8" t="s">
        <v>170</v>
      </c>
      <c r="B149" s="8" t="str">
        <f>VLOOKUP(H149,'Class Name Reference'!$A:$B, 2, FALSE)</f>
        <v>Walkers</v>
      </c>
      <c r="C149" s="8" t="str">
        <f>VLOOKUP(I149,'Var Name Reference'!$A:$B,2,FALSE)</f>
        <v>Home Choice: Reasonably short commute to work</v>
      </c>
      <c r="D149" s="8">
        <v>0.27800000000000002</v>
      </c>
      <c r="E149" s="8">
        <v>0.13700000000000001</v>
      </c>
      <c r="F149" s="8">
        <v>2.028</v>
      </c>
      <c r="G149" s="8">
        <v>4.2999999999999997E-2</v>
      </c>
      <c r="H149" s="8" t="s">
        <v>136</v>
      </c>
      <c r="I149" s="8" t="s">
        <v>26</v>
      </c>
    </row>
    <row r="150" spans="1:9" x14ac:dyDescent="0.2">
      <c r="A150" s="8" t="s">
        <v>170</v>
      </c>
      <c r="B150" s="8" t="str">
        <f>VLOOKUP(H150,'Class Name Reference'!$A:$B, 2, FALSE)</f>
        <v>Walkers</v>
      </c>
      <c r="C150" s="8" t="str">
        <f>VLOOKUP(I150,'Var Name Reference'!$A:$B,2,FALSE)</f>
        <v>Home Choice: Affordability</v>
      </c>
      <c r="D150" s="8">
        <v>-0.77800000000000002</v>
      </c>
      <c r="E150" s="8">
        <v>0.159</v>
      </c>
      <c r="F150" s="8">
        <v>-4.8849999999999998</v>
      </c>
      <c r="G150" s="8">
        <v>0</v>
      </c>
      <c r="H150" s="8" t="s">
        <v>136</v>
      </c>
      <c r="I150" s="8" t="s">
        <v>27</v>
      </c>
    </row>
    <row r="151" spans="1:9" x14ac:dyDescent="0.2">
      <c r="A151" s="8" t="s">
        <v>170</v>
      </c>
      <c r="B151" s="8" t="str">
        <f>VLOOKUP(H151,'Class Name Reference'!$A:$B, 2, FALSE)</f>
        <v>Walkers</v>
      </c>
      <c r="C151" s="8" t="str">
        <f>VLOOKUP(I151,'Var Name Reference'!$A:$B,2,FALSE)</f>
        <v>Home Choice: Being close to family or friends</v>
      </c>
      <c r="D151" s="8">
        <v>-0.157</v>
      </c>
      <c r="E151" s="8">
        <v>0.115</v>
      </c>
      <c r="F151" s="8">
        <v>-1.371</v>
      </c>
      <c r="G151" s="8">
        <v>0.17</v>
      </c>
      <c r="H151" s="8" t="s">
        <v>136</v>
      </c>
      <c r="I151" s="8" t="s">
        <v>28</v>
      </c>
    </row>
    <row r="152" spans="1:9" x14ac:dyDescent="0.2">
      <c r="A152" s="8" t="s">
        <v>170</v>
      </c>
      <c r="B152" s="8" t="str">
        <f>VLOOKUP(H152,'Class Name Reference'!$A:$B, 2, FALSE)</f>
        <v>Walkers</v>
      </c>
      <c r="C152" s="8" t="str">
        <f>VLOOKUP(I152,'Var Name Reference'!$A:$B,2,FALSE)</f>
        <v>Home Choice: Being close to the highway</v>
      </c>
      <c r="D152" s="8">
        <v>-0.73</v>
      </c>
      <c r="E152" s="8">
        <v>0.11799999999999999</v>
      </c>
      <c r="F152" s="8">
        <v>-6.1820000000000004</v>
      </c>
      <c r="G152" s="8">
        <v>0</v>
      </c>
      <c r="H152" s="8" t="s">
        <v>136</v>
      </c>
      <c r="I152" s="8" t="s">
        <v>29</v>
      </c>
    </row>
    <row r="153" spans="1:9" x14ac:dyDescent="0.2">
      <c r="A153" s="8" t="s">
        <v>170</v>
      </c>
      <c r="B153" s="8" t="str">
        <f>VLOOKUP(H153,'Class Name Reference'!$A:$B, 2, FALSE)</f>
        <v>Walkers</v>
      </c>
      <c r="C153" s="8" t="str">
        <f>VLOOKUP(I153,'Var Name Reference'!$A:$B,2,FALSE)</f>
        <v>Home Choice: Quality of schools (K-12)</v>
      </c>
      <c r="D153" s="8">
        <v>-0.34499999999999997</v>
      </c>
      <c r="E153" s="8">
        <v>0.152</v>
      </c>
      <c r="F153" s="8">
        <v>-2.2719999999999998</v>
      </c>
      <c r="G153" s="8">
        <v>2.3E-2</v>
      </c>
      <c r="H153" s="8" t="s">
        <v>136</v>
      </c>
      <c r="I153" s="8" t="s">
        <v>30</v>
      </c>
    </row>
    <row r="154" spans="1:9" x14ac:dyDescent="0.2">
      <c r="A154" s="8" t="s">
        <v>170</v>
      </c>
      <c r="B154" s="8" t="str">
        <f>VLOOKUP(H154,'Class Name Reference'!$A:$B, 2, FALSE)</f>
        <v>Walkers</v>
      </c>
      <c r="C154" s="8" t="str">
        <f>VLOOKUP(I154,'Var Name Reference'!$A:$B,2,FALSE)</f>
        <v>Home Choice: Space &amp; separation from others</v>
      </c>
      <c r="D154" s="8">
        <v>-0.24199999999999999</v>
      </c>
      <c r="E154" s="8">
        <v>0.113</v>
      </c>
      <c r="F154" s="8">
        <v>-2.13</v>
      </c>
      <c r="G154" s="8">
        <v>3.3000000000000002E-2</v>
      </c>
      <c r="H154" s="8" t="s">
        <v>136</v>
      </c>
      <c r="I154" s="8" t="s">
        <v>31</v>
      </c>
    </row>
    <row r="155" spans="1:9" x14ac:dyDescent="0.2">
      <c r="A155" s="8" t="s">
        <v>170</v>
      </c>
      <c r="B155" s="8" t="str">
        <f>VLOOKUP(H155,'Class Name Reference'!$A:$B, 2, FALSE)</f>
        <v>Walkers</v>
      </c>
      <c r="C155" s="8" t="str">
        <f>VLOOKUP(I155,'Var Name Reference'!$A:$B,2,FALSE)</f>
        <v>Home Choice: Close to public transit</v>
      </c>
      <c r="D155" s="8">
        <v>0.49</v>
      </c>
      <c r="E155" s="8">
        <v>0.14599999999999999</v>
      </c>
      <c r="F155" s="8">
        <v>3.3479999999999999</v>
      </c>
      <c r="G155" s="8">
        <v>1E-3</v>
      </c>
      <c r="H155" s="8" t="s">
        <v>136</v>
      </c>
      <c r="I155" s="8" t="s">
        <v>32</v>
      </c>
    </row>
    <row r="156" spans="1:9" x14ac:dyDescent="0.2">
      <c r="A156" s="8" t="s">
        <v>170</v>
      </c>
      <c r="B156" s="8" t="str">
        <f>VLOOKUP(H156,'Class Name Reference'!$A:$B, 2, FALSE)</f>
        <v>Walkers</v>
      </c>
      <c r="C156" s="8" t="str">
        <f>VLOOKUP(I156,'Var Name Reference'!$A:$B,2,FALSE)</f>
        <v>Home Choice: Walkable Neighborhood, Near Local Activities</v>
      </c>
      <c r="D156" s="8">
        <v>0.86</v>
      </c>
      <c r="E156" s="8">
        <v>0.17699999999999999</v>
      </c>
      <c r="F156" s="8">
        <v>4.8600000000000003</v>
      </c>
      <c r="G156" s="8">
        <v>0</v>
      </c>
      <c r="H156" s="8" t="s">
        <v>136</v>
      </c>
      <c r="I156" s="8" t="s">
        <v>33</v>
      </c>
    </row>
    <row r="157" spans="1:9" x14ac:dyDescent="0.2">
      <c r="A157" s="8" t="s">
        <v>170</v>
      </c>
      <c r="B157" s="8" t="str">
        <f>VLOOKUP(H157,'Class Name Reference'!$A:$B, 2, FALSE)</f>
        <v>Walkers</v>
      </c>
      <c r="C157" s="8" t="str">
        <f>VLOOKUP(I157,'Var Name Reference'!$A:$B,2,FALSE)</f>
        <v>Interaction: Complexity &amp; Female</v>
      </c>
      <c r="D157" s="8">
        <v>-12.577</v>
      </c>
      <c r="E157" s="8">
        <v>7.7830000000000004</v>
      </c>
      <c r="F157" s="8">
        <v>-1.6160000000000001</v>
      </c>
      <c r="G157" s="8">
        <v>0.106</v>
      </c>
      <c r="H157" s="8" t="s">
        <v>136</v>
      </c>
      <c r="I157" s="8" t="s">
        <v>169</v>
      </c>
    </row>
    <row r="158" spans="1:9" x14ac:dyDescent="0.2">
      <c r="A158" s="8" t="s">
        <v>170</v>
      </c>
      <c r="B158" s="8" t="str">
        <f>VLOOKUP(H158,'Class Name Reference'!$A:$B, 2, FALSE)</f>
        <v>Non-Solitary Drivers</v>
      </c>
      <c r="C158" s="8" t="str">
        <f>VLOOKUP(I158,'Var Name Reference'!$A:$B,2,FALSE)</f>
        <v>Sequence: Home Day</v>
      </c>
      <c r="D158" s="8">
        <v>-0.24199999999999999</v>
      </c>
      <c r="E158" s="8">
        <v>0.27600000000000002</v>
      </c>
      <c r="F158" s="8">
        <v>-0.879</v>
      </c>
      <c r="G158" s="8">
        <v>0.38</v>
      </c>
      <c r="H158" s="8" t="s">
        <v>137</v>
      </c>
      <c r="I158" s="8" t="s">
        <v>71</v>
      </c>
    </row>
    <row r="159" spans="1:9" x14ac:dyDescent="0.2">
      <c r="A159" s="8" t="s">
        <v>170</v>
      </c>
      <c r="B159" s="8" t="str">
        <f>VLOOKUP(H159,'Class Name Reference'!$A:$B, 2, FALSE)</f>
        <v>Non-Solitary Drivers</v>
      </c>
      <c r="C159" s="8" t="str">
        <f>VLOOKUP(I159,'Var Name Reference'!$A:$B,2,FALSE)</f>
        <v>Sequence: Typical Work Day</v>
      </c>
      <c r="D159" s="8">
        <v>-1.387</v>
      </c>
      <c r="E159" s="8">
        <v>0.27700000000000002</v>
      </c>
      <c r="F159" s="8">
        <v>-5.0140000000000002</v>
      </c>
      <c r="G159" s="8">
        <v>0</v>
      </c>
      <c r="H159" s="8" t="s">
        <v>137</v>
      </c>
      <c r="I159" s="8" t="s">
        <v>68</v>
      </c>
    </row>
    <row r="160" spans="1:9" x14ac:dyDescent="0.2">
      <c r="A160" s="8" t="s">
        <v>170</v>
      </c>
      <c r="B160" s="8" t="str">
        <f>VLOOKUP(H160,'Class Name Reference'!$A:$B, 2, FALSE)</f>
        <v>Non-Solitary Drivers</v>
      </c>
      <c r="C160" s="8" t="str">
        <f>VLOOKUP(I160,'Var Name Reference'!$A:$B,2,FALSE)</f>
        <v>Sequence: School Day</v>
      </c>
      <c r="D160" s="8">
        <v>-1.399</v>
      </c>
      <c r="E160" s="8">
        <v>0.53200000000000003</v>
      </c>
      <c r="F160" s="8">
        <v>-2.629</v>
      </c>
      <c r="G160" s="8">
        <v>8.9999999999999993E-3</v>
      </c>
      <c r="H160" s="8" t="s">
        <v>137</v>
      </c>
      <c r="I160" s="8" t="s">
        <v>69</v>
      </c>
    </row>
    <row r="161" spans="1:9" x14ac:dyDescent="0.2">
      <c r="A161" s="8" t="s">
        <v>170</v>
      </c>
      <c r="B161" s="8" t="str">
        <f>VLOOKUP(H161,'Class Name Reference'!$A:$B, 2, FALSE)</f>
        <v>Non-Solitary Drivers</v>
      </c>
      <c r="C161" s="8" t="str">
        <f>VLOOKUP(I161,'Var Name Reference'!$A:$B,2,FALSE)</f>
        <v>Sequence: Errands Day</v>
      </c>
      <c r="D161" s="8">
        <v>-0.67</v>
      </c>
      <c r="E161" s="8">
        <v>0.29699999999999999</v>
      </c>
      <c r="F161" s="8">
        <v>-2.254</v>
      </c>
      <c r="G161" s="8">
        <v>2.4E-2</v>
      </c>
      <c r="H161" s="8" t="s">
        <v>137</v>
      </c>
      <c r="I161" s="8" t="s">
        <v>70</v>
      </c>
    </row>
    <row r="162" spans="1:9" x14ac:dyDescent="0.2">
      <c r="A162" s="8" t="s">
        <v>170</v>
      </c>
      <c r="B162" s="8" t="str">
        <f>VLOOKUP(H162,'Class Name Reference'!$A:$B, 2, FALSE)</f>
        <v>Non-Solitary Drivers</v>
      </c>
      <c r="C162" s="8" t="str">
        <f>VLOOKUP(I162,'Var Name Reference'!$A:$B,2,FALSE)</f>
        <v>Sequence: Atypical Work Day</v>
      </c>
      <c r="D162" s="8">
        <v>-1.5740000000000001</v>
      </c>
      <c r="E162" s="8">
        <v>0.371</v>
      </c>
      <c r="F162" s="8">
        <v>-4.2389999999999999</v>
      </c>
      <c r="G162" s="8">
        <v>0</v>
      </c>
      <c r="H162" s="8" t="s">
        <v>137</v>
      </c>
      <c r="I162" s="8" t="s">
        <v>72</v>
      </c>
    </row>
    <row r="163" spans="1:9" x14ac:dyDescent="0.2">
      <c r="A163" s="8" t="s">
        <v>170</v>
      </c>
      <c r="B163" s="8" t="str">
        <f>VLOOKUP(H163,'Class Name Reference'!$A:$B, 2, FALSE)</f>
        <v>Non-Solitary Drivers</v>
      </c>
      <c r="C163" s="8" t="str">
        <f>VLOOKUP(I163,'Var Name Reference'!$A:$B,2,FALSE)</f>
        <v>Only Uses Car</v>
      </c>
      <c r="D163" s="8">
        <v>0.38400000000000001</v>
      </c>
      <c r="E163" s="8">
        <v>8.8999999999999996E-2</v>
      </c>
      <c r="F163" s="8">
        <v>4.3170000000000002</v>
      </c>
      <c r="G163" s="8">
        <v>0</v>
      </c>
      <c r="H163" s="8" t="s">
        <v>137</v>
      </c>
      <c r="I163" s="8" t="s">
        <v>34</v>
      </c>
    </row>
    <row r="164" spans="1:9" x14ac:dyDescent="0.2">
      <c r="A164" s="8" t="s">
        <v>170</v>
      </c>
      <c r="B164" s="8" t="str">
        <f>VLOOKUP(H164,'Class Name Reference'!$A:$B, 2, FALSE)</f>
        <v>Non-Solitary Drivers</v>
      </c>
      <c r="C164" s="8" t="str">
        <f>VLOOKUP(I164,'Var Name Reference'!$A:$B,2,FALSE)</f>
        <v>Race: White</v>
      </c>
      <c r="D164" s="8">
        <v>0.14199999999999999</v>
      </c>
      <c r="E164" s="8">
        <v>0.14000000000000001</v>
      </c>
      <c r="F164" s="8">
        <v>1.0109999999999999</v>
      </c>
      <c r="G164" s="8">
        <v>0.312</v>
      </c>
      <c r="H164" s="8" t="s">
        <v>137</v>
      </c>
      <c r="I164" s="8" t="s">
        <v>35</v>
      </c>
    </row>
    <row r="165" spans="1:9" x14ac:dyDescent="0.2">
      <c r="A165" s="8" t="s">
        <v>170</v>
      </c>
      <c r="B165" s="8" t="str">
        <f>VLOOKUP(H165,'Class Name Reference'!$A:$B, 2, FALSE)</f>
        <v>Non-Solitary Drivers</v>
      </c>
      <c r="C165" s="8" t="str">
        <f>VLOOKUP(I165,'Var Name Reference'!$A:$B,2,FALSE)</f>
        <v>Race: Asian</v>
      </c>
      <c r="D165" s="8">
        <v>0.16500000000000001</v>
      </c>
      <c r="E165" s="8">
        <v>0.17599999999999999</v>
      </c>
      <c r="F165" s="8">
        <v>0.93700000000000006</v>
      </c>
      <c r="G165" s="8">
        <v>0.34899999999999998</v>
      </c>
      <c r="H165" s="8" t="s">
        <v>137</v>
      </c>
      <c r="I165" s="8" t="s">
        <v>36</v>
      </c>
    </row>
    <row r="166" spans="1:9" x14ac:dyDescent="0.2">
      <c r="A166" s="8" t="s">
        <v>170</v>
      </c>
      <c r="B166" s="8" t="str">
        <f>VLOOKUP(H166,'Class Name Reference'!$A:$B, 2, FALSE)</f>
        <v>Non-Solitary Drivers</v>
      </c>
      <c r="C166" s="8" t="str">
        <f>VLOOKUP(I166,'Var Name Reference'!$A:$B,2,FALSE)</f>
        <v>Race: Hispanic</v>
      </c>
      <c r="D166" s="8">
        <v>0.48699999999999999</v>
      </c>
      <c r="E166" s="8">
        <v>0.26600000000000001</v>
      </c>
      <c r="F166" s="8">
        <v>1.83</v>
      </c>
      <c r="G166" s="8">
        <v>6.7000000000000004E-2</v>
      </c>
      <c r="H166" s="8" t="s">
        <v>137</v>
      </c>
      <c r="I166" s="8" t="s">
        <v>37</v>
      </c>
    </row>
    <row r="167" spans="1:9" x14ac:dyDescent="0.2">
      <c r="A167" s="8" t="s">
        <v>170</v>
      </c>
      <c r="B167" s="8" t="str">
        <f>VLOOKUP(H167,'Class Name Reference'!$A:$B, 2, FALSE)</f>
        <v>Non-Solitary Drivers</v>
      </c>
      <c r="C167" s="8" t="str">
        <f>VLOOKUP(I167,'Var Name Reference'!$A:$B,2,FALSE)</f>
        <v>Race: Black</v>
      </c>
      <c r="D167" s="8">
        <v>-6.2E-2</v>
      </c>
      <c r="E167" s="8">
        <v>0.29899999999999999</v>
      </c>
      <c r="F167" s="8">
        <v>-0.20899999999999999</v>
      </c>
      <c r="G167" s="8">
        <v>0.83499999999999996</v>
      </c>
      <c r="H167" s="8" t="s">
        <v>137</v>
      </c>
      <c r="I167" s="8" t="s">
        <v>38</v>
      </c>
    </row>
    <row r="168" spans="1:9" x14ac:dyDescent="0.2">
      <c r="A168" s="8" t="s">
        <v>170</v>
      </c>
      <c r="B168" s="8" t="str">
        <f>VLOOKUP(H168,'Class Name Reference'!$A:$B, 2, FALSE)</f>
        <v>Non-Solitary Drivers</v>
      </c>
      <c r="C168" s="8" t="str">
        <f>VLOOKUP(I168,'Var Name Reference'!$A:$B,2,FALSE)</f>
        <v>Age 18–34</v>
      </c>
      <c r="D168" s="8">
        <v>0.747</v>
      </c>
      <c r="E168" s="8">
        <v>0.15</v>
      </c>
      <c r="F168" s="8">
        <v>4.97</v>
      </c>
      <c r="G168" s="8">
        <v>0</v>
      </c>
      <c r="H168" s="8" t="s">
        <v>137</v>
      </c>
      <c r="I168" s="8" t="s">
        <v>48</v>
      </c>
    </row>
    <row r="169" spans="1:9" x14ac:dyDescent="0.2">
      <c r="A169" s="8" t="s">
        <v>170</v>
      </c>
      <c r="B169" s="8" t="str">
        <f>VLOOKUP(H169,'Class Name Reference'!$A:$B, 2, FALSE)</f>
        <v>Non-Solitary Drivers</v>
      </c>
      <c r="C169" s="8" t="str">
        <f>VLOOKUP(I169,'Var Name Reference'!$A:$B,2,FALSE)</f>
        <v>Age 35–64</v>
      </c>
      <c r="D169" s="8">
        <v>0.503</v>
      </c>
      <c r="E169" s="8">
        <v>0.13</v>
      </c>
      <c r="F169" s="8">
        <v>3.8780000000000001</v>
      </c>
      <c r="G169" s="8">
        <v>0</v>
      </c>
      <c r="H169" s="8" t="s">
        <v>137</v>
      </c>
      <c r="I169" s="8" t="s">
        <v>49</v>
      </c>
    </row>
    <row r="170" spans="1:9" x14ac:dyDescent="0.2">
      <c r="A170" s="8" t="s">
        <v>170</v>
      </c>
      <c r="B170" s="8" t="str">
        <f>VLOOKUP(H170,'Class Name Reference'!$A:$B, 2, FALSE)</f>
        <v>Non-Solitary Drivers</v>
      </c>
      <c r="C170" s="8" t="str">
        <f>VLOOKUP(I170,'Var Name Reference'!$A:$B,2,FALSE)</f>
        <v>At least 1 Vehicle per Adult with a Driver's License</v>
      </c>
      <c r="D170" s="8">
        <v>-0.75800000000000001</v>
      </c>
      <c r="E170" s="8">
        <v>0.114</v>
      </c>
      <c r="F170" s="8">
        <v>-6.6589999999999998</v>
      </c>
      <c r="G170" s="8">
        <v>0</v>
      </c>
      <c r="H170" s="8" t="s">
        <v>137</v>
      </c>
      <c r="I170" s="8" t="s">
        <v>66</v>
      </c>
    </row>
    <row r="171" spans="1:9" x14ac:dyDescent="0.2">
      <c r="A171" s="8" t="s">
        <v>170</v>
      </c>
      <c r="B171" s="8" t="str">
        <f>VLOOKUP(H171,'Class Name Reference'!$A:$B, 2, FALSE)</f>
        <v>Non-Solitary Drivers</v>
      </c>
      <c r="C171" s="8" t="str">
        <f>VLOOKUP(I171,'Var Name Reference'!$A:$B,2,FALSE)</f>
        <v>Number of adults in Household</v>
      </c>
      <c r="D171" s="8">
        <v>0.22600000000000001</v>
      </c>
      <c r="E171" s="8">
        <v>6.8000000000000005E-2</v>
      </c>
      <c r="F171" s="8">
        <v>3.3370000000000002</v>
      </c>
      <c r="G171" s="8">
        <v>1E-3</v>
      </c>
      <c r="H171" s="8" t="s">
        <v>137</v>
      </c>
      <c r="I171" s="8" t="s">
        <v>158</v>
      </c>
    </row>
    <row r="172" spans="1:9" x14ac:dyDescent="0.2">
      <c r="A172" s="8" t="s">
        <v>170</v>
      </c>
      <c r="B172" s="8" t="str">
        <f>VLOOKUP(H172,'Class Name Reference'!$A:$B, 2, FALSE)</f>
        <v>Non-Solitary Drivers</v>
      </c>
      <c r="C172" s="8" t="str">
        <f>VLOOKUP(I172,'Var Name Reference'!$A:$B,2,FALSE)</f>
        <v>Female</v>
      </c>
      <c r="D172" s="8">
        <v>0.124</v>
      </c>
      <c r="E172" s="8">
        <v>0.221</v>
      </c>
      <c r="F172" s="8">
        <v>0.55900000000000005</v>
      </c>
      <c r="G172" s="8">
        <v>0.57599999999999996</v>
      </c>
      <c r="H172" s="8" t="s">
        <v>137</v>
      </c>
      <c r="I172" s="8" t="s">
        <v>39</v>
      </c>
    </row>
    <row r="173" spans="1:9" x14ac:dyDescent="0.2">
      <c r="A173" s="8" t="s">
        <v>170</v>
      </c>
      <c r="B173" s="8" t="str">
        <f>VLOOKUP(H173,'Class Name Reference'!$A:$B, 2, FALSE)</f>
        <v>Non-Solitary Drivers</v>
      </c>
      <c r="C173" s="8" t="str">
        <f>VLOOKUP(I173,'Var Name Reference'!$A:$B,2,FALSE)</f>
        <v>Worker</v>
      </c>
      <c r="D173" s="8">
        <v>-0.48799999999999999</v>
      </c>
      <c r="E173" s="8">
        <v>0.125</v>
      </c>
      <c r="F173" s="8">
        <v>-3.907</v>
      </c>
      <c r="G173" s="8">
        <v>0</v>
      </c>
      <c r="H173" s="8" t="s">
        <v>137</v>
      </c>
      <c r="I173" s="8" t="s">
        <v>41</v>
      </c>
    </row>
    <row r="174" spans="1:9" x14ac:dyDescent="0.2">
      <c r="A174" s="8" t="s">
        <v>170</v>
      </c>
      <c r="B174" s="8" t="str">
        <f>VLOOKUP(H174,'Class Name Reference'!$A:$B, 2, FALSE)</f>
        <v>Non-Solitary Drivers</v>
      </c>
      <c r="C174" s="8" t="str">
        <f>VLOOKUP(I174,'Var Name Reference'!$A:$B,2,FALSE)</f>
        <v>Income Below the SSS</v>
      </c>
      <c r="D174" s="8">
        <v>-0.495</v>
      </c>
      <c r="E174" s="8">
        <v>0.13700000000000001</v>
      </c>
      <c r="F174" s="8">
        <v>-3.605</v>
      </c>
      <c r="G174" s="8">
        <v>0</v>
      </c>
      <c r="H174" s="8" t="s">
        <v>137</v>
      </c>
      <c r="I174" s="8" t="s">
        <v>42</v>
      </c>
    </row>
    <row r="175" spans="1:9" x14ac:dyDescent="0.2">
      <c r="A175" s="8" t="s">
        <v>170</v>
      </c>
      <c r="B175" s="8" t="str">
        <f>VLOOKUP(H175,'Class Name Reference'!$A:$B, 2, FALSE)</f>
        <v>Non-Solitary Drivers</v>
      </c>
      <c r="C175" s="8" t="str">
        <f>VLOOKUP(I175,'Var Name Reference'!$A:$B,2,FALSE)</f>
        <v>Minors Age 00–04 in Household</v>
      </c>
      <c r="D175" s="8">
        <v>1.151</v>
      </c>
      <c r="E175" s="8">
        <v>0.13200000000000001</v>
      </c>
      <c r="F175" s="8">
        <v>8.7029999999999994</v>
      </c>
      <c r="G175" s="8">
        <v>0</v>
      </c>
      <c r="H175" s="8" t="s">
        <v>137</v>
      </c>
      <c r="I175" s="8" t="s">
        <v>43</v>
      </c>
    </row>
    <row r="176" spans="1:9" x14ac:dyDescent="0.2">
      <c r="A176" s="8" t="s">
        <v>170</v>
      </c>
      <c r="B176" s="8" t="str">
        <f>VLOOKUP(H176,'Class Name Reference'!$A:$B, 2, FALSE)</f>
        <v>Non-Solitary Drivers</v>
      </c>
      <c r="C176" s="8" t="str">
        <f>VLOOKUP(I176,'Var Name Reference'!$A:$B,2,FALSE)</f>
        <v>Minors Age 05–15 in Household</v>
      </c>
      <c r="D176" s="8">
        <v>1.4279999999999999</v>
      </c>
      <c r="E176" s="8">
        <v>0.13</v>
      </c>
      <c r="F176" s="8">
        <v>10.97</v>
      </c>
      <c r="G176" s="8">
        <v>0</v>
      </c>
      <c r="H176" s="8" t="s">
        <v>137</v>
      </c>
      <c r="I176" s="8" t="s">
        <v>44</v>
      </c>
    </row>
    <row r="177" spans="1:9" x14ac:dyDescent="0.2">
      <c r="A177" s="8" t="s">
        <v>170</v>
      </c>
      <c r="B177" s="8" t="str">
        <f>VLOOKUP(H177,'Class Name Reference'!$A:$B, 2, FALSE)</f>
        <v>Non-Solitary Drivers</v>
      </c>
      <c r="C177" s="8" t="str">
        <f>VLOOKUP(I177,'Var Name Reference'!$A:$B,2,FALSE)</f>
        <v>Minors Age 16–17 in Household</v>
      </c>
      <c r="D177" s="8">
        <v>0.73399999999999999</v>
      </c>
      <c r="E177" s="8">
        <v>0.25800000000000001</v>
      </c>
      <c r="F177" s="8">
        <v>2.85</v>
      </c>
      <c r="G177" s="8">
        <v>4.0000000000000001E-3</v>
      </c>
      <c r="H177" s="8" t="s">
        <v>137</v>
      </c>
      <c r="I177" s="8" t="s">
        <v>45</v>
      </c>
    </row>
    <row r="178" spans="1:9" x14ac:dyDescent="0.2">
      <c r="A178" s="8" t="s">
        <v>170</v>
      </c>
      <c r="B178" s="8" t="str">
        <f>VLOOKUP(H178,'Class Name Reference'!$A:$B, 2, FALSE)</f>
        <v>Non-Solitary Drivers</v>
      </c>
      <c r="C178" s="8" t="str">
        <f>VLOOKUP(I178,'Var Name Reference'!$A:$B,2,FALSE)</f>
        <v>Has Driver's License</v>
      </c>
      <c r="D178" s="8">
        <v>-0.38300000000000001</v>
      </c>
      <c r="E178" s="8">
        <v>2.2130000000000001</v>
      </c>
      <c r="F178" s="8">
        <v>-0.17299999999999999</v>
      </c>
      <c r="G178" s="8">
        <v>0.86199999999999999</v>
      </c>
      <c r="H178" s="8" t="s">
        <v>137</v>
      </c>
      <c r="I178" s="8" t="s">
        <v>46</v>
      </c>
    </row>
    <row r="179" spans="1:9" x14ac:dyDescent="0.2">
      <c r="A179" s="8" t="s">
        <v>170</v>
      </c>
      <c r="B179" s="8" t="str">
        <f>VLOOKUP(H179,'Class Name Reference'!$A:$B, 2, FALSE)</f>
        <v>Non-Solitary Drivers</v>
      </c>
      <c r="C179" s="8" t="str">
        <f>VLOOKUP(I179,'Var Name Reference'!$A:$B,2,FALSE)</f>
        <v>Complexity</v>
      </c>
      <c r="D179" s="8">
        <v>31.021000000000001</v>
      </c>
      <c r="E179" s="8">
        <v>3.3279999999999998</v>
      </c>
      <c r="F179" s="8">
        <v>9.3209999999999997</v>
      </c>
      <c r="G179" s="8">
        <v>0</v>
      </c>
      <c r="H179" s="8" t="s">
        <v>137</v>
      </c>
      <c r="I179" s="8" t="s">
        <v>47</v>
      </c>
    </row>
    <row r="180" spans="1:9" x14ac:dyDescent="0.2">
      <c r="A180" s="8" t="s">
        <v>170</v>
      </c>
      <c r="B180" s="8" t="str">
        <f>VLOOKUP(H180,'Class Name Reference'!$A:$B, 2, FALSE)</f>
        <v>Non-Solitary Drivers</v>
      </c>
      <c r="C180" s="8" t="str">
        <f>VLOOKUP(I180,'Var Name Reference'!$A:$B,2,FALSE)</f>
        <v>Use Transit More: Safer ways to get to stops</v>
      </c>
      <c r="D180" s="8">
        <v>7.4999999999999997E-2</v>
      </c>
      <c r="E180" s="8">
        <v>0.129</v>
      </c>
      <c r="F180" s="8">
        <v>0.58399999999999996</v>
      </c>
      <c r="G180" s="8">
        <v>0.55900000000000005</v>
      </c>
      <c r="H180" s="8" t="s">
        <v>137</v>
      </c>
      <c r="I180" s="8" t="s">
        <v>18</v>
      </c>
    </row>
    <row r="181" spans="1:9" x14ac:dyDescent="0.2">
      <c r="A181" s="8" t="s">
        <v>170</v>
      </c>
      <c r="B181" s="8" t="str">
        <f>VLOOKUP(H181,'Class Name Reference'!$A:$B, 2, FALSE)</f>
        <v>Non-Solitary Drivers</v>
      </c>
      <c r="C181" s="8" t="str">
        <f>VLOOKUP(I181,'Var Name Reference'!$A:$B,2,FALSE)</f>
        <v>Use Transit More: Increased frequency</v>
      </c>
      <c r="D181" s="8">
        <v>7.6999999999999999E-2</v>
      </c>
      <c r="E181" s="8">
        <v>0.17100000000000001</v>
      </c>
      <c r="F181" s="8">
        <v>0.45300000000000001</v>
      </c>
      <c r="G181" s="8">
        <v>0.65100000000000002</v>
      </c>
      <c r="H181" s="8" t="s">
        <v>137</v>
      </c>
      <c r="I181" s="8" t="s">
        <v>19</v>
      </c>
    </row>
    <row r="182" spans="1:9" x14ac:dyDescent="0.2">
      <c r="A182" s="8" t="s">
        <v>170</v>
      </c>
      <c r="B182" s="8" t="str">
        <f>VLOOKUP(H182,'Class Name Reference'!$A:$B, 2, FALSE)</f>
        <v>Non-Solitary Drivers</v>
      </c>
      <c r="C182" s="8" t="str">
        <f>VLOOKUP(I182,'Var Name Reference'!$A:$B,2,FALSE)</f>
        <v>Use Transit More: Increased reliability</v>
      </c>
      <c r="D182" s="8">
        <v>3.5999999999999997E-2</v>
      </c>
      <c r="E182" s="8">
        <v>0.17899999999999999</v>
      </c>
      <c r="F182" s="8">
        <v>0.20300000000000001</v>
      </c>
      <c r="G182" s="8">
        <v>0.83899999999999997</v>
      </c>
      <c r="H182" s="8" t="s">
        <v>137</v>
      </c>
      <c r="I182" s="8" t="s">
        <v>20</v>
      </c>
    </row>
    <row r="183" spans="1:9" x14ac:dyDescent="0.2">
      <c r="A183" s="8" t="s">
        <v>170</v>
      </c>
      <c r="B183" s="8" t="str">
        <f>VLOOKUP(H183,'Class Name Reference'!$A:$B, 2, FALSE)</f>
        <v>Non-Solitary Drivers</v>
      </c>
      <c r="C183" s="8" t="str">
        <f>VLOOKUP(I183,'Var Name Reference'!$A:$B,2,FALSE)</f>
        <v>Use Bike More: Shared use path or protected bike lane</v>
      </c>
      <c r="D183" s="8">
        <v>2.5000000000000001E-2</v>
      </c>
      <c r="E183" s="8">
        <v>0.20699999999999999</v>
      </c>
      <c r="F183" s="8">
        <v>0.121</v>
      </c>
      <c r="G183" s="8">
        <v>0.90300000000000002</v>
      </c>
      <c r="H183" s="8" t="s">
        <v>137</v>
      </c>
      <c r="I183" s="8" t="s">
        <v>21</v>
      </c>
    </row>
    <row r="184" spans="1:9" x14ac:dyDescent="0.2">
      <c r="A184" s="8" t="s">
        <v>170</v>
      </c>
      <c r="B184" s="8" t="str">
        <f>VLOOKUP(H184,'Class Name Reference'!$A:$B, 2, FALSE)</f>
        <v>Non-Solitary Drivers</v>
      </c>
      <c r="C184" s="8" t="str">
        <f>VLOOKUP(I184,'Var Name Reference'!$A:$B,2,FALSE)</f>
        <v>Use Bike More: Neighborhood greenway</v>
      </c>
      <c r="D184" s="8">
        <v>7.1999999999999995E-2</v>
      </c>
      <c r="E184" s="8">
        <v>0.19</v>
      </c>
      <c r="F184" s="8">
        <v>0.377</v>
      </c>
      <c r="G184" s="8">
        <v>0.70599999999999996</v>
      </c>
      <c r="H184" s="8" t="s">
        <v>137</v>
      </c>
      <c r="I184" s="8" t="s">
        <v>22</v>
      </c>
    </row>
    <row r="185" spans="1:9" x14ac:dyDescent="0.2">
      <c r="A185" s="8" t="s">
        <v>170</v>
      </c>
      <c r="B185" s="8" t="str">
        <f>VLOOKUP(H185,'Class Name Reference'!$A:$B, 2, FALSE)</f>
        <v>Non-Solitary Drivers</v>
      </c>
      <c r="C185" s="8" t="str">
        <f>VLOOKUP(I185,'Var Name Reference'!$A:$B,2,FALSE)</f>
        <v>Use Bike More: Bike lane</v>
      </c>
      <c r="D185" s="8">
        <v>9.9000000000000005E-2</v>
      </c>
      <c r="E185" s="8">
        <v>0.219</v>
      </c>
      <c r="F185" s="8">
        <v>0.45100000000000001</v>
      </c>
      <c r="G185" s="8">
        <v>0.65200000000000002</v>
      </c>
      <c r="H185" s="8" t="s">
        <v>137</v>
      </c>
      <c r="I185" s="8" t="s">
        <v>23</v>
      </c>
    </row>
    <row r="186" spans="1:9" x14ac:dyDescent="0.2">
      <c r="A186" s="8" t="s">
        <v>170</v>
      </c>
      <c r="B186" s="8" t="str">
        <f>VLOOKUP(H186,'Class Name Reference'!$A:$B, 2, FALSE)</f>
        <v>Non-Solitary Drivers</v>
      </c>
      <c r="C186" s="8" t="str">
        <f>VLOOKUP(I186,'Var Name Reference'!$A:$B,2,FALSE)</f>
        <v>Use Bike More: Shared roadway lane</v>
      </c>
      <c r="D186" s="8">
        <v>-0.115</v>
      </c>
      <c r="E186" s="8">
        <v>0.187</v>
      </c>
      <c r="F186" s="8">
        <v>-0.61599999999999999</v>
      </c>
      <c r="G186" s="8">
        <v>0.53800000000000003</v>
      </c>
      <c r="H186" s="8" t="s">
        <v>137</v>
      </c>
      <c r="I186" s="8" t="s">
        <v>24</v>
      </c>
    </row>
    <row r="187" spans="1:9" x14ac:dyDescent="0.2">
      <c r="A187" s="8" t="s">
        <v>170</v>
      </c>
      <c r="B187" s="8" t="str">
        <f>VLOOKUP(H187,'Class Name Reference'!$A:$B, 2, FALSE)</f>
        <v>Non-Solitary Drivers</v>
      </c>
      <c r="C187" s="8" t="str">
        <f>VLOOKUP(I187,'Var Name Reference'!$A:$B,2,FALSE)</f>
        <v>Use Bike More: End of trip amenities</v>
      </c>
      <c r="D187" s="8">
        <v>-2.3E-2</v>
      </c>
      <c r="E187" s="8">
        <v>0.159</v>
      </c>
      <c r="F187" s="8">
        <v>-0.14499999999999999</v>
      </c>
      <c r="G187" s="8">
        <v>0.88500000000000001</v>
      </c>
      <c r="H187" s="8" t="s">
        <v>137</v>
      </c>
      <c r="I187" s="8" t="s">
        <v>25</v>
      </c>
    </row>
    <row r="188" spans="1:9" x14ac:dyDescent="0.2">
      <c r="A188" s="8" t="s">
        <v>170</v>
      </c>
      <c r="B188" s="8" t="str">
        <f>VLOOKUP(H188,'Class Name Reference'!$A:$B, 2, FALSE)</f>
        <v>Non-Solitary Drivers</v>
      </c>
      <c r="C188" s="8" t="str">
        <f>VLOOKUP(I188,'Var Name Reference'!$A:$B,2,FALSE)</f>
        <v>Home Choice: Reasonably short commute to work</v>
      </c>
      <c r="D188" s="8">
        <v>1.7999999999999999E-2</v>
      </c>
      <c r="E188" s="8">
        <v>9.5000000000000001E-2</v>
      </c>
      <c r="F188" s="8">
        <v>0.19400000000000001</v>
      </c>
      <c r="G188" s="8">
        <v>0.84599999999999997</v>
      </c>
      <c r="H188" s="8" t="s">
        <v>137</v>
      </c>
      <c r="I188" s="8" t="s">
        <v>26</v>
      </c>
    </row>
    <row r="189" spans="1:9" x14ac:dyDescent="0.2">
      <c r="A189" s="8" t="s">
        <v>170</v>
      </c>
      <c r="B189" s="8" t="str">
        <f>VLOOKUP(H189,'Class Name Reference'!$A:$B, 2, FALSE)</f>
        <v>Non-Solitary Drivers</v>
      </c>
      <c r="C189" s="8" t="str">
        <f>VLOOKUP(I189,'Var Name Reference'!$A:$B,2,FALSE)</f>
        <v>Home Choice: Affordability</v>
      </c>
      <c r="D189" s="8">
        <v>-0.1</v>
      </c>
      <c r="E189" s="8">
        <v>0.12</v>
      </c>
      <c r="F189" s="8">
        <v>-0.83599999999999997</v>
      </c>
      <c r="G189" s="8">
        <v>0.40300000000000002</v>
      </c>
      <c r="H189" s="8" t="s">
        <v>137</v>
      </c>
      <c r="I189" s="8" t="s">
        <v>27</v>
      </c>
    </row>
    <row r="190" spans="1:9" x14ac:dyDescent="0.2">
      <c r="A190" s="8" t="s">
        <v>170</v>
      </c>
      <c r="B190" s="8" t="str">
        <f>VLOOKUP(H190,'Class Name Reference'!$A:$B, 2, FALSE)</f>
        <v>Non-Solitary Drivers</v>
      </c>
      <c r="C190" s="8" t="str">
        <f>VLOOKUP(I190,'Var Name Reference'!$A:$B,2,FALSE)</f>
        <v>Home Choice: Being close to family or friends</v>
      </c>
      <c r="D190" s="8">
        <v>0.01</v>
      </c>
      <c r="E190" s="8">
        <v>8.2000000000000003E-2</v>
      </c>
      <c r="F190" s="8">
        <v>0.122</v>
      </c>
      <c r="G190" s="8">
        <v>0.90300000000000002</v>
      </c>
      <c r="H190" s="8" t="s">
        <v>137</v>
      </c>
      <c r="I190" s="8" t="s">
        <v>28</v>
      </c>
    </row>
    <row r="191" spans="1:9" x14ac:dyDescent="0.2">
      <c r="A191" s="8" t="s">
        <v>170</v>
      </c>
      <c r="B191" s="8" t="str">
        <f>VLOOKUP(H191,'Class Name Reference'!$A:$B, 2, FALSE)</f>
        <v>Non-Solitary Drivers</v>
      </c>
      <c r="C191" s="8" t="str">
        <f>VLOOKUP(I191,'Var Name Reference'!$A:$B,2,FALSE)</f>
        <v>Home Choice: Being close to the highway</v>
      </c>
      <c r="D191" s="8">
        <v>1.6E-2</v>
      </c>
      <c r="E191" s="8">
        <v>8.3000000000000004E-2</v>
      </c>
      <c r="F191" s="8">
        <v>0.188</v>
      </c>
      <c r="G191" s="8">
        <v>0.85099999999999998</v>
      </c>
      <c r="H191" s="8" t="s">
        <v>137</v>
      </c>
      <c r="I191" s="8" t="s">
        <v>29</v>
      </c>
    </row>
    <row r="192" spans="1:9" x14ac:dyDescent="0.2">
      <c r="A192" s="8" t="s">
        <v>170</v>
      </c>
      <c r="B192" s="8" t="str">
        <f>VLOOKUP(H192,'Class Name Reference'!$A:$B, 2, FALSE)</f>
        <v>Non-Solitary Drivers</v>
      </c>
      <c r="C192" s="8" t="str">
        <f>VLOOKUP(I192,'Var Name Reference'!$A:$B,2,FALSE)</f>
        <v>Home Choice: Quality of schools (K-12)</v>
      </c>
      <c r="D192" s="8">
        <v>0.13</v>
      </c>
      <c r="E192" s="8">
        <v>9.5000000000000001E-2</v>
      </c>
      <c r="F192" s="8">
        <v>1.367</v>
      </c>
      <c r="G192" s="8">
        <v>0.17199999999999999</v>
      </c>
      <c r="H192" s="8" t="s">
        <v>137</v>
      </c>
      <c r="I192" s="8" t="s">
        <v>30</v>
      </c>
    </row>
    <row r="193" spans="1:9" x14ac:dyDescent="0.2">
      <c r="A193" s="8" t="s">
        <v>170</v>
      </c>
      <c r="B193" s="8" t="str">
        <f>VLOOKUP(H193,'Class Name Reference'!$A:$B, 2, FALSE)</f>
        <v>Non-Solitary Drivers</v>
      </c>
      <c r="C193" s="8" t="str">
        <f>VLOOKUP(I193,'Var Name Reference'!$A:$B,2,FALSE)</f>
        <v>Home Choice: Space &amp; separation from others</v>
      </c>
      <c r="D193" s="8">
        <v>7.4999999999999997E-2</v>
      </c>
      <c r="E193" s="8">
        <v>8.3000000000000004E-2</v>
      </c>
      <c r="F193" s="8">
        <v>0.90100000000000002</v>
      </c>
      <c r="G193" s="8">
        <v>0.36699999999999999</v>
      </c>
      <c r="H193" s="8" t="s">
        <v>137</v>
      </c>
      <c r="I193" s="8" t="s">
        <v>31</v>
      </c>
    </row>
    <row r="194" spans="1:9" x14ac:dyDescent="0.2">
      <c r="A194" s="8" t="s">
        <v>170</v>
      </c>
      <c r="B194" s="8" t="str">
        <f>VLOOKUP(H194,'Class Name Reference'!$A:$B, 2, FALSE)</f>
        <v>Non-Solitary Drivers</v>
      </c>
      <c r="C194" s="8" t="str">
        <f>VLOOKUP(I194,'Var Name Reference'!$A:$B,2,FALSE)</f>
        <v>Home Choice: Close to public transit</v>
      </c>
      <c r="D194" s="8">
        <v>-8.9999999999999993E-3</v>
      </c>
      <c r="E194" s="8">
        <v>9.1999999999999998E-2</v>
      </c>
      <c r="F194" s="8">
        <v>-0.10199999999999999</v>
      </c>
      <c r="G194" s="8">
        <v>0.91900000000000004</v>
      </c>
      <c r="H194" s="8" t="s">
        <v>137</v>
      </c>
      <c r="I194" s="8" t="s">
        <v>32</v>
      </c>
    </row>
    <row r="195" spans="1:9" x14ac:dyDescent="0.2">
      <c r="A195" s="8" t="s">
        <v>170</v>
      </c>
      <c r="B195" s="8" t="str">
        <f>VLOOKUP(H195,'Class Name Reference'!$A:$B, 2, FALSE)</f>
        <v>Non-Solitary Drivers</v>
      </c>
      <c r="C195" s="8" t="str">
        <f>VLOOKUP(I195,'Var Name Reference'!$A:$B,2,FALSE)</f>
        <v>Home Choice: Walkable Neighborhood, Near Local Activities</v>
      </c>
      <c r="D195" s="8">
        <v>4.8000000000000001E-2</v>
      </c>
      <c r="E195" s="8">
        <v>0.10100000000000001</v>
      </c>
      <c r="F195" s="8">
        <v>0.47599999999999998</v>
      </c>
      <c r="G195" s="8">
        <v>0.63400000000000001</v>
      </c>
      <c r="H195" s="8" t="s">
        <v>137</v>
      </c>
      <c r="I195" s="8" t="s">
        <v>33</v>
      </c>
    </row>
    <row r="196" spans="1:9" x14ac:dyDescent="0.2">
      <c r="A196" s="8" t="s">
        <v>170</v>
      </c>
      <c r="B196" s="8" t="str">
        <f>VLOOKUP(H196,'Class Name Reference'!$A:$B, 2, FALSE)</f>
        <v>Non-Solitary Drivers</v>
      </c>
      <c r="C196" s="8" t="str">
        <f>VLOOKUP(I196,'Var Name Reference'!$A:$B,2,FALSE)</f>
        <v>Interaction: Complexity &amp; Female</v>
      </c>
      <c r="D196" s="8">
        <v>-3.9889999999999999</v>
      </c>
      <c r="E196" s="8">
        <v>4.4080000000000004</v>
      </c>
      <c r="F196" s="8">
        <v>-0.90500000000000003</v>
      </c>
      <c r="G196" s="8">
        <v>0.36599999999999999</v>
      </c>
      <c r="H196" s="8" t="s">
        <v>137</v>
      </c>
      <c r="I196" s="8" t="s">
        <v>169</v>
      </c>
    </row>
    <row r="197" spans="1:9" x14ac:dyDescent="0.2">
      <c r="A197" s="8" t="s">
        <v>170</v>
      </c>
      <c r="B197" s="8" t="str">
        <f>VLOOKUP(H197,'Class Name Reference'!$A:$B, 2, FALSE)</f>
        <v>Intercepts</v>
      </c>
      <c r="C197" s="8" t="str">
        <f>VLOOKUP(I197,'Var Name Reference'!$A:$B,2,FALSE)</f>
        <v>C#1</v>
      </c>
      <c r="D197" s="8">
        <v>5.15</v>
      </c>
      <c r="E197" s="8">
        <v>1.895</v>
      </c>
      <c r="F197" s="8">
        <v>2.718</v>
      </c>
      <c r="G197" s="8">
        <v>7.0000000000000001E-3</v>
      </c>
      <c r="H197" s="8" t="s">
        <v>148</v>
      </c>
      <c r="I197" s="8" t="s">
        <v>12</v>
      </c>
    </row>
    <row r="198" spans="1:9" x14ac:dyDescent="0.2">
      <c r="A198" s="8" t="s">
        <v>170</v>
      </c>
      <c r="B198" s="8" t="str">
        <f>VLOOKUP(H198,'Class Name Reference'!$A:$B, 2, FALSE)</f>
        <v>Intercepts</v>
      </c>
      <c r="C198" s="8" t="str">
        <f>VLOOKUP(I198,'Var Name Reference'!$A:$B,2,FALSE)</f>
        <v>C#2</v>
      </c>
      <c r="D198" s="8">
        <v>5.3810000000000002</v>
      </c>
      <c r="E198" s="8">
        <v>1.861</v>
      </c>
      <c r="F198" s="8">
        <v>2.8919999999999999</v>
      </c>
      <c r="G198" s="8">
        <v>4.0000000000000001E-3</v>
      </c>
      <c r="H198" s="8" t="s">
        <v>148</v>
      </c>
      <c r="I198" s="8" t="s">
        <v>13</v>
      </c>
    </row>
    <row r="199" spans="1:9" x14ac:dyDescent="0.2">
      <c r="A199" s="8" t="s">
        <v>170</v>
      </c>
      <c r="B199" s="8" t="str">
        <f>VLOOKUP(H199,'Class Name Reference'!$A:$B, 2, FALSE)</f>
        <v>Intercepts</v>
      </c>
      <c r="C199" s="8" t="str">
        <f>VLOOKUP(I199,'Var Name Reference'!$A:$B,2,FALSE)</f>
        <v>C#3</v>
      </c>
      <c r="D199" s="8">
        <v>1.9350000000000001</v>
      </c>
      <c r="E199" s="8">
        <v>1.8740000000000001</v>
      </c>
      <c r="F199" s="8">
        <v>1.0329999999999999</v>
      </c>
      <c r="G199" s="8">
        <v>0.30199999999999999</v>
      </c>
      <c r="H199" s="8" t="s">
        <v>148</v>
      </c>
      <c r="I199" s="8" t="s">
        <v>14</v>
      </c>
    </row>
    <row r="200" spans="1:9" x14ac:dyDescent="0.2">
      <c r="A200" s="8" t="s">
        <v>170</v>
      </c>
      <c r="B200" s="8" t="str">
        <f>VLOOKUP(H200,'Class Name Reference'!$A:$B, 2, FALSE)</f>
        <v>Intercepts</v>
      </c>
      <c r="C200" s="8" t="str">
        <f>VLOOKUP(I200,'Var Name Reference'!$A:$B,2,FALSE)</f>
        <v>C#5</v>
      </c>
      <c r="D200" s="8">
        <v>8.4629999999999992</v>
      </c>
      <c r="E200" s="8">
        <v>1.841</v>
      </c>
      <c r="F200" s="8">
        <v>4.5970000000000004</v>
      </c>
      <c r="G200" s="8">
        <v>0</v>
      </c>
      <c r="H200" s="8" t="s">
        <v>148</v>
      </c>
      <c r="I200" s="8" t="s">
        <v>15</v>
      </c>
    </row>
    <row r="201" spans="1:9" x14ac:dyDescent="0.2">
      <c r="A201" s="8" t="s">
        <v>170</v>
      </c>
      <c r="B201" s="8" t="str">
        <f>VLOOKUP(H201,'Class Name Reference'!$A:$B, 2, FALSE)</f>
        <v>Intercepts</v>
      </c>
      <c r="C201" s="8" t="str">
        <f>VLOOKUP(I201,'Var Name Reference'!$A:$B,2,FALSE)</f>
        <v>C#6</v>
      </c>
      <c r="D201" s="8">
        <v>-1.236</v>
      </c>
      <c r="E201" s="8">
        <v>2.25</v>
      </c>
      <c r="F201" s="8">
        <v>-0.54900000000000004</v>
      </c>
      <c r="G201" s="8">
        <v>0.58299999999999996</v>
      </c>
      <c r="H201" s="8" t="s">
        <v>148</v>
      </c>
      <c r="I201" s="8" t="s">
        <v>50</v>
      </c>
    </row>
    <row r="202" spans="1:9" x14ac:dyDescent="0.2">
      <c r="A202" s="8" t="s">
        <v>168</v>
      </c>
      <c r="B202" s="8" t="str">
        <f>VLOOKUP(H202,'Class Name Reference'!$A:$B, 2, FALSE)</f>
        <v>Transit Users</v>
      </c>
      <c r="C202" s="8" t="str">
        <f>VLOOKUP(I202,'Var Name Reference'!$A:$B,2,FALSE)</f>
        <v>Sequence: Home Day</v>
      </c>
      <c r="D202" s="8">
        <v>-0.78500000000000003</v>
      </c>
      <c r="E202" s="8">
        <v>0.33800000000000002</v>
      </c>
      <c r="F202" s="8">
        <v>-2.3250000000000002</v>
      </c>
      <c r="G202" s="8">
        <v>0.02</v>
      </c>
      <c r="H202" s="8" t="s">
        <v>133</v>
      </c>
      <c r="I202" s="8" t="s">
        <v>71</v>
      </c>
    </row>
    <row r="203" spans="1:9" x14ac:dyDescent="0.2">
      <c r="A203" s="8" t="s">
        <v>168</v>
      </c>
      <c r="B203" s="8" t="str">
        <f>VLOOKUP(H203,'Class Name Reference'!$A:$B, 2, FALSE)</f>
        <v>Transit Users</v>
      </c>
      <c r="C203" s="8" t="str">
        <f>VLOOKUP(I203,'Var Name Reference'!$A:$B,2,FALSE)</f>
        <v>Sequence: Typical Work Day</v>
      </c>
      <c r="D203" s="8">
        <v>-0.30199999999999999</v>
      </c>
      <c r="E203" s="8">
        <v>0.32800000000000001</v>
      </c>
      <c r="F203" s="8">
        <v>-0.92100000000000004</v>
      </c>
      <c r="G203" s="8">
        <v>0.35699999999999998</v>
      </c>
      <c r="H203" s="8" t="s">
        <v>133</v>
      </c>
      <c r="I203" s="8" t="s">
        <v>68</v>
      </c>
    </row>
    <row r="204" spans="1:9" x14ac:dyDescent="0.2">
      <c r="A204" s="8" t="s">
        <v>168</v>
      </c>
      <c r="B204" s="8" t="str">
        <f>VLOOKUP(H204,'Class Name Reference'!$A:$B, 2, FALSE)</f>
        <v>Transit Users</v>
      </c>
      <c r="C204" s="8" t="str">
        <f>VLOOKUP(I204,'Var Name Reference'!$A:$B,2,FALSE)</f>
        <v>Sequence: School Day</v>
      </c>
      <c r="D204" s="8">
        <v>0.81799999999999995</v>
      </c>
      <c r="E204" s="8">
        <v>0.47</v>
      </c>
      <c r="F204" s="8">
        <v>1.7410000000000001</v>
      </c>
      <c r="G204" s="8">
        <v>8.2000000000000003E-2</v>
      </c>
      <c r="H204" s="8" t="s">
        <v>133</v>
      </c>
      <c r="I204" s="8" t="s">
        <v>69</v>
      </c>
    </row>
    <row r="205" spans="1:9" x14ac:dyDescent="0.2">
      <c r="A205" s="8" t="s">
        <v>168</v>
      </c>
      <c r="B205" s="8" t="str">
        <f>VLOOKUP(H205,'Class Name Reference'!$A:$B, 2, FALSE)</f>
        <v>Transit Users</v>
      </c>
      <c r="C205" s="8" t="str">
        <f>VLOOKUP(I205,'Var Name Reference'!$A:$B,2,FALSE)</f>
        <v>Sequence: Errands Day</v>
      </c>
      <c r="D205" s="8">
        <v>-0.125</v>
      </c>
      <c r="E205" s="8">
        <v>0.35499999999999998</v>
      </c>
      <c r="F205" s="8">
        <v>-0.35399999999999998</v>
      </c>
      <c r="G205" s="8">
        <v>0.72399999999999998</v>
      </c>
      <c r="H205" s="8" t="s">
        <v>133</v>
      </c>
      <c r="I205" s="8" t="s">
        <v>70</v>
      </c>
    </row>
    <row r="206" spans="1:9" x14ac:dyDescent="0.2">
      <c r="A206" s="8" t="s">
        <v>168</v>
      </c>
      <c r="B206" s="8" t="str">
        <f>VLOOKUP(H206,'Class Name Reference'!$A:$B, 2, FALSE)</f>
        <v>Transit Users</v>
      </c>
      <c r="C206" s="8" t="str">
        <f>VLOOKUP(I206,'Var Name Reference'!$A:$B,2,FALSE)</f>
        <v>Sequence: Atypical Work Day</v>
      </c>
      <c r="D206" s="8">
        <v>-0.67500000000000004</v>
      </c>
      <c r="E206" s="8">
        <v>0.40799999999999997</v>
      </c>
      <c r="F206" s="8">
        <v>-1.655</v>
      </c>
      <c r="G206" s="8">
        <v>9.8000000000000004E-2</v>
      </c>
      <c r="H206" s="8" t="s">
        <v>133</v>
      </c>
      <c r="I206" s="8" t="s">
        <v>72</v>
      </c>
    </row>
    <row r="207" spans="1:9" x14ac:dyDescent="0.2">
      <c r="A207" s="8" t="s">
        <v>168</v>
      </c>
      <c r="B207" s="8" t="str">
        <f>VLOOKUP(H207,'Class Name Reference'!$A:$B, 2, FALSE)</f>
        <v>Car Passengers</v>
      </c>
      <c r="C207" s="8" t="str">
        <f>VLOOKUP(I207,'Var Name Reference'!$A:$B,2,FALSE)</f>
        <v>Sequence: Home Day</v>
      </c>
      <c r="D207" s="8">
        <v>-0.76200000000000001</v>
      </c>
      <c r="E207" s="8">
        <v>0.30399999999999999</v>
      </c>
      <c r="F207" s="8">
        <v>-2.508</v>
      </c>
      <c r="G207" s="8">
        <v>1.2E-2</v>
      </c>
      <c r="H207" s="8" t="s">
        <v>134</v>
      </c>
      <c r="I207" s="8" t="s">
        <v>71</v>
      </c>
    </row>
    <row r="208" spans="1:9" x14ac:dyDescent="0.2">
      <c r="A208" s="8" t="s">
        <v>168</v>
      </c>
      <c r="B208" s="8" t="str">
        <f>VLOOKUP(H208,'Class Name Reference'!$A:$B, 2, FALSE)</f>
        <v>Car Passengers</v>
      </c>
      <c r="C208" s="8" t="str">
        <f>VLOOKUP(I208,'Var Name Reference'!$A:$B,2,FALSE)</f>
        <v>Sequence: Typical Work Day</v>
      </c>
      <c r="D208" s="8">
        <v>-2.3140000000000001</v>
      </c>
      <c r="E208" s="8">
        <v>0.32200000000000001</v>
      </c>
      <c r="F208" s="8">
        <v>-7.1950000000000003</v>
      </c>
      <c r="G208" s="8">
        <v>0</v>
      </c>
      <c r="H208" s="8" t="s">
        <v>134</v>
      </c>
      <c r="I208" s="8" t="s">
        <v>68</v>
      </c>
    </row>
    <row r="209" spans="1:9" x14ac:dyDescent="0.2">
      <c r="A209" s="8" t="s">
        <v>168</v>
      </c>
      <c r="B209" s="8" t="str">
        <f>VLOOKUP(H209,'Class Name Reference'!$A:$B, 2, FALSE)</f>
        <v>Car Passengers</v>
      </c>
      <c r="C209" s="8" t="str">
        <f>VLOOKUP(I209,'Var Name Reference'!$A:$B,2,FALSE)</f>
        <v>Sequence: School Day</v>
      </c>
      <c r="D209" s="8">
        <v>-0.70399999999999996</v>
      </c>
      <c r="E209" s="8">
        <v>0.60499999999999998</v>
      </c>
      <c r="F209" s="8">
        <v>-1.165</v>
      </c>
      <c r="G209" s="8">
        <v>0.24399999999999999</v>
      </c>
      <c r="H209" s="8" t="s">
        <v>134</v>
      </c>
      <c r="I209" s="8" t="s">
        <v>69</v>
      </c>
    </row>
    <row r="210" spans="1:9" x14ac:dyDescent="0.2">
      <c r="A210" s="8" t="s">
        <v>168</v>
      </c>
      <c r="B210" s="8" t="str">
        <f>VLOOKUP(H210,'Class Name Reference'!$A:$B, 2, FALSE)</f>
        <v>Car Passengers</v>
      </c>
      <c r="C210" s="8" t="str">
        <f>VLOOKUP(I210,'Var Name Reference'!$A:$B,2,FALSE)</f>
        <v>Sequence: Errands Day</v>
      </c>
      <c r="D210" s="8">
        <v>-1.282</v>
      </c>
      <c r="E210" s="8">
        <v>0.36399999999999999</v>
      </c>
      <c r="F210" s="8">
        <v>-3.5179999999999998</v>
      </c>
      <c r="G210" s="8">
        <v>0</v>
      </c>
      <c r="H210" s="8" t="s">
        <v>134</v>
      </c>
      <c r="I210" s="8" t="s">
        <v>70</v>
      </c>
    </row>
    <row r="211" spans="1:9" x14ac:dyDescent="0.2">
      <c r="A211" s="8" t="s">
        <v>168</v>
      </c>
      <c r="B211" s="8" t="str">
        <f>VLOOKUP(H211,'Class Name Reference'!$A:$B, 2, FALSE)</f>
        <v>Car Passengers</v>
      </c>
      <c r="C211" s="8" t="str">
        <f>VLOOKUP(I211,'Var Name Reference'!$A:$B,2,FALSE)</f>
        <v>Sequence: Atypical Work Day</v>
      </c>
      <c r="D211" s="8">
        <v>-1.909</v>
      </c>
      <c r="E211" s="8">
        <v>0.498</v>
      </c>
      <c r="F211" s="8">
        <v>-3.8340000000000001</v>
      </c>
      <c r="G211" s="8">
        <v>0</v>
      </c>
      <c r="H211" s="8" t="s">
        <v>134</v>
      </c>
      <c r="I211" s="8" t="s">
        <v>72</v>
      </c>
    </row>
    <row r="212" spans="1:9" x14ac:dyDescent="0.2">
      <c r="A212" s="8" t="s">
        <v>168</v>
      </c>
      <c r="B212" s="8" t="str">
        <f>VLOOKUP(H212,'Class Name Reference'!$A:$B, 2, FALSE)</f>
        <v>Diverse Mode Users</v>
      </c>
      <c r="C212" s="8" t="str">
        <f>VLOOKUP(I212,'Var Name Reference'!$A:$B,2,FALSE)</f>
        <v>Sequence: Home Day</v>
      </c>
      <c r="D212" s="8">
        <v>-2.2389999999999999</v>
      </c>
      <c r="E212" s="8">
        <v>0.23899999999999999</v>
      </c>
      <c r="F212" s="8">
        <v>-9.3629999999999995</v>
      </c>
      <c r="G212" s="8">
        <v>0</v>
      </c>
      <c r="H212" s="8" t="s">
        <v>135</v>
      </c>
      <c r="I212" s="8" t="s">
        <v>71</v>
      </c>
    </row>
    <row r="213" spans="1:9" x14ac:dyDescent="0.2">
      <c r="A213" s="8" t="s">
        <v>168</v>
      </c>
      <c r="B213" s="8" t="str">
        <f>VLOOKUP(H213,'Class Name Reference'!$A:$B, 2, FALSE)</f>
        <v>Diverse Mode Users</v>
      </c>
      <c r="C213" s="8" t="str">
        <f>VLOOKUP(I213,'Var Name Reference'!$A:$B,2,FALSE)</f>
        <v>Sequence: Typical Work Day</v>
      </c>
      <c r="D213" s="8">
        <v>-1.8480000000000001</v>
      </c>
      <c r="E213" s="8">
        <v>0.22600000000000001</v>
      </c>
      <c r="F213" s="8">
        <v>-8.1880000000000006</v>
      </c>
      <c r="G213" s="8">
        <v>0</v>
      </c>
      <c r="H213" s="8" t="s">
        <v>135</v>
      </c>
      <c r="I213" s="8" t="s">
        <v>68</v>
      </c>
    </row>
    <row r="214" spans="1:9" x14ac:dyDescent="0.2">
      <c r="A214" s="8" t="s">
        <v>168</v>
      </c>
      <c r="B214" s="8" t="str">
        <f>VLOOKUP(H214,'Class Name Reference'!$A:$B, 2, FALSE)</f>
        <v>Diverse Mode Users</v>
      </c>
      <c r="C214" s="8" t="str">
        <f>VLOOKUP(I214,'Var Name Reference'!$A:$B,2,FALSE)</f>
        <v>Sequence: School Day</v>
      </c>
      <c r="D214" s="8">
        <v>-0.77200000000000002</v>
      </c>
      <c r="E214" s="8">
        <v>0.40699999999999997</v>
      </c>
      <c r="F214" s="8">
        <v>-1.8959999999999999</v>
      </c>
      <c r="G214" s="8">
        <v>5.8000000000000003E-2</v>
      </c>
      <c r="H214" s="8" t="s">
        <v>135</v>
      </c>
      <c r="I214" s="8" t="s">
        <v>69</v>
      </c>
    </row>
    <row r="215" spans="1:9" x14ac:dyDescent="0.2">
      <c r="A215" s="8" t="s">
        <v>168</v>
      </c>
      <c r="B215" s="8" t="str">
        <f>VLOOKUP(H215,'Class Name Reference'!$A:$B, 2, FALSE)</f>
        <v>Diverse Mode Users</v>
      </c>
      <c r="C215" s="8" t="str">
        <f>VLOOKUP(I215,'Var Name Reference'!$A:$B,2,FALSE)</f>
        <v>Sequence: Errands Day</v>
      </c>
      <c r="D215" s="8">
        <v>-1.0229999999999999</v>
      </c>
      <c r="E215" s="8">
        <v>0.249</v>
      </c>
      <c r="F215" s="8">
        <v>-4.1050000000000004</v>
      </c>
      <c r="G215" s="8">
        <v>0</v>
      </c>
      <c r="H215" s="8" t="s">
        <v>135</v>
      </c>
      <c r="I215" s="8" t="s">
        <v>70</v>
      </c>
    </row>
    <row r="216" spans="1:9" x14ac:dyDescent="0.2">
      <c r="A216" s="8" t="s">
        <v>168</v>
      </c>
      <c r="B216" s="8" t="str">
        <f>VLOOKUP(H216,'Class Name Reference'!$A:$B, 2, FALSE)</f>
        <v>Diverse Mode Users</v>
      </c>
      <c r="C216" s="8" t="str">
        <f>VLOOKUP(I216,'Var Name Reference'!$A:$B,2,FALSE)</f>
        <v>Sequence: Atypical Work Day</v>
      </c>
      <c r="D216" s="8">
        <v>-2.3090000000000002</v>
      </c>
      <c r="E216" s="8">
        <v>0.34</v>
      </c>
      <c r="F216" s="8">
        <v>-6.7869999999999999</v>
      </c>
      <c r="G216" s="8">
        <v>0</v>
      </c>
      <c r="H216" s="8" t="s">
        <v>135</v>
      </c>
      <c r="I216" s="8" t="s">
        <v>72</v>
      </c>
    </row>
    <row r="217" spans="1:9" x14ac:dyDescent="0.2">
      <c r="A217" s="8" t="s">
        <v>168</v>
      </c>
      <c r="B217" s="8" t="str">
        <f>VLOOKUP(H217,'Class Name Reference'!$A:$B, 2, FALSE)</f>
        <v>Walkers</v>
      </c>
      <c r="C217" s="8" t="str">
        <f>VLOOKUP(I217,'Var Name Reference'!$A:$B,2,FALSE)</f>
        <v>Sequence: Home Day</v>
      </c>
      <c r="D217" s="8">
        <v>-0.26600000000000001</v>
      </c>
      <c r="E217" s="8">
        <v>0.29699999999999999</v>
      </c>
      <c r="F217" s="8">
        <v>-0.89400000000000002</v>
      </c>
      <c r="G217" s="8">
        <v>0.371</v>
      </c>
      <c r="H217" s="8" t="s">
        <v>136</v>
      </c>
      <c r="I217" s="8" t="s">
        <v>71</v>
      </c>
    </row>
    <row r="218" spans="1:9" x14ac:dyDescent="0.2">
      <c r="A218" s="8" t="s">
        <v>168</v>
      </c>
      <c r="B218" s="8" t="str">
        <f>VLOOKUP(H218,'Class Name Reference'!$A:$B, 2, FALSE)</f>
        <v>Walkers</v>
      </c>
      <c r="C218" s="8" t="str">
        <f>VLOOKUP(I218,'Var Name Reference'!$A:$B,2,FALSE)</f>
        <v>Sequence: Typical Work Day</v>
      </c>
      <c r="D218" s="8">
        <v>-0.91100000000000003</v>
      </c>
      <c r="E218" s="8">
        <v>0.29599999999999999</v>
      </c>
      <c r="F218" s="8">
        <v>-3.0750000000000002</v>
      </c>
      <c r="G218" s="8">
        <v>2E-3</v>
      </c>
      <c r="H218" s="8" t="s">
        <v>136</v>
      </c>
      <c r="I218" s="8" t="s">
        <v>68</v>
      </c>
    </row>
    <row r="219" spans="1:9" x14ac:dyDescent="0.2">
      <c r="A219" s="8" t="s">
        <v>168</v>
      </c>
      <c r="B219" s="8" t="str">
        <f>VLOOKUP(H219,'Class Name Reference'!$A:$B, 2, FALSE)</f>
        <v>Walkers</v>
      </c>
      <c r="C219" s="8" t="str">
        <f>VLOOKUP(I219,'Var Name Reference'!$A:$B,2,FALSE)</f>
        <v>Sequence: School Day</v>
      </c>
      <c r="D219" s="8">
        <v>0.71199999999999997</v>
      </c>
      <c r="E219" s="8">
        <v>0.442</v>
      </c>
      <c r="F219" s="8">
        <v>1.613</v>
      </c>
      <c r="G219" s="8">
        <v>0.107</v>
      </c>
      <c r="H219" s="8" t="s">
        <v>136</v>
      </c>
      <c r="I219" s="8" t="s">
        <v>69</v>
      </c>
    </row>
    <row r="220" spans="1:9" x14ac:dyDescent="0.2">
      <c r="A220" s="8" t="s">
        <v>168</v>
      </c>
      <c r="B220" s="8" t="str">
        <f>VLOOKUP(H220,'Class Name Reference'!$A:$B, 2, FALSE)</f>
        <v>Walkers</v>
      </c>
      <c r="C220" s="8" t="str">
        <f>VLOOKUP(I220,'Var Name Reference'!$A:$B,2,FALSE)</f>
        <v>Sequence: Errands Day</v>
      </c>
      <c r="D220" s="8">
        <v>-1.115</v>
      </c>
      <c r="E220" s="8">
        <v>0.35</v>
      </c>
      <c r="F220" s="8">
        <v>-3.1840000000000002</v>
      </c>
      <c r="G220" s="8">
        <v>1E-3</v>
      </c>
      <c r="H220" s="8" t="s">
        <v>136</v>
      </c>
      <c r="I220" s="8" t="s">
        <v>70</v>
      </c>
    </row>
    <row r="221" spans="1:9" x14ac:dyDescent="0.2">
      <c r="A221" s="8" t="s">
        <v>168</v>
      </c>
      <c r="B221" s="8" t="str">
        <f>VLOOKUP(H221,'Class Name Reference'!$A:$B, 2, FALSE)</f>
        <v>Walkers</v>
      </c>
      <c r="C221" s="8" t="str">
        <f>VLOOKUP(I221,'Var Name Reference'!$A:$B,2,FALSE)</f>
        <v>Sequence: Atypical Work Day</v>
      </c>
      <c r="D221" s="8">
        <v>-0.86899999999999999</v>
      </c>
      <c r="E221" s="8">
        <v>0.377</v>
      </c>
      <c r="F221" s="8">
        <v>-2.3050000000000002</v>
      </c>
      <c r="G221" s="8">
        <v>2.1000000000000001E-2</v>
      </c>
      <c r="H221" s="8" t="s">
        <v>136</v>
      </c>
      <c r="I221" s="8" t="s">
        <v>72</v>
      </c>
    </row>
    <row r="222" spans="1:9" x14ac:dyDescent="0.2">
      <c r="A222" s="8" t="s">
        <v>168</v>
      </c>
      <c r="B222" s="8" t="str">
        <f>VLOOKUP(H222,'Class Name Reference'!$A:$B, 2, FALSE)</f>
        <v>Non-Solitary Drivers</v>
      </c>
      <c r="C222" s="8" t="str">
        <f>VLOOKUP(I222,'Var Name Reference'!$A:$B,2,FALSE)</f>
        <v>Sequence: Home Day</v>
      </c>
      <c r="D222" s="8">
        <v>-0.249</v>
      </c>
      <c r="E222" s="8">
        <v>0.254</v>
      </c>
      <c r="F222" s="8">
        <v>-0.97799999999999998</v>
      </c>
      <c r="G222" s="8">
        <v>0.32800000000000001</v>
      </c>
      <c r="H222" s="8" t="s">
        <v>137</v>
      </c>
      <c r="I222" s="8" t="s">
        <v>71</v>
      </c>
    </row>
    <row r="223" spans="1:9" x14ac:dyDescent="0.2">
      <c r="A223" s="8" t="s">
        <v>168</v>
      </c>
      <c r="B223" s="8" t="str">
        <f>VLOOKUP(H223,'Class Name Reference'!$A:$B, 2, FALSE)</f>
        <v>Non-Solitary Drivers</v>
      </c>
      <c r="C223" s="8" t="str">
        <f>VLOOKUP(I223,'Var Name Reference'!$A:$B,2,FALSE)</f>
        <v>Sequence: Typical Work Day</v>
      </c>
      <c r="D223" s="8">
        <v>-0.96899999999999997</v>
      </c>
      <c r="E223" s="8">
        <v>0.254</v>
      </c>
      <c r="F223" s="8">
        <v>-3.8220000000000001</v>
      </c>
      <c r="G223" s="8">
        <v>0</v>
      </c>
      <c r="H223" s="8" t="s">
        <v>137</v>
      </c>
      <c r="I223" s="8" t="s">
        <v>68</v>
      </c>
    </row>
    <row r="224" spans="1:9" x14ac:dyDescent="0.2">
      <c r="A224" s="8" t="s">
        <v>168</v>
      </c>
      <c r="B224" s="8" t="str">
        <f>VLOOKUP(H224,'Class Name Reference'!$A:$B, 2, FALSE)</f>
        <v>Non-Solitary Drivers</v>
      </c>
      <c r="C224" s="8" t="str">
        <f>VLOOKUP(I224,'Var Name Reference'!$A:$B,2,FALSE)</f>
        <v>Sequence: School Day</v>
      </c>
      <c r="D224" s="8">
        <v>-0.66400000000000003</v>
      </c>
      <c r="E224" s="8">
        <v>0.47899999999999998</v>
      </c>
      <c r="F224" s="8">
        <v>-1.3839999999999999</v>
      </c>
      <c r="G224" s="8">
        <v>0.16600000000000001</v>
      </c>
      <c r="H224" s="8" t="s">
        <v>137</v>
      </c>
      <c r="I224" s="8" t="s">
        <v>69</v>
      </c>
    </row>
    <row r="225" spans="1:9" x14ac:dyDescent="0.2">
      <c r="A225" s="8" t="s">
        <v>168</v>
      </c>
      <c r="B225" s="8" t="str">
        <f>VLOOKUP(H225,'Class Name Reference'!$A:$B, 2, FALSE)</f>
        <v>Non-Solitary Drivers</v>
      </c>
      <c r="C225" s="8" t="str">
        <f>VLOOKUP(I225,'Var Name Reference'!$A:$B,2,FALSE)</f>
        <v>Sequence: Errands Day</v>
      </c>
      <c r="D225" s="8">
        <v>-0.246</v>
      </c>
      <c r="E225" s="8">
        <v>0.27400000000000002</v>
      </c>
      <c r="F225" s="8">
        <v>-0.89800000000000002</v>
      </c>
      <c r="G225" s="8">
        <v>0.36899999999999999</v>
      </c>
      <c r="H225" s="8" t="s">
        <v>137</v>
      </c>
      <c r="I225" s="8" t="s">
        <v>70</v>
      </c>
    </row>
    <row r="226" spans="1:9" x14ac:dyDescent="0.2">
      <c r="A226" s="8" t="s">
        <v>168</v>
      </c>
      <c r="B226" s="8" t="str">
        <f>VLOOKUP(H226,'Class Name Reference'!$A:$B, 2, FALSE)</f>
        <v>Non-Solitary Drivers</v>
      </c>
      <c r="C226" s="8" t="str">
        <f>VLOOKUP(I226,'Var Name Reference'!$A:$B,2,FALSE)</f>
        <v>Sequence: Atypical Work Day</v>
      </c>
      <c r="D226" s="8">
        <v>-1.26</v>
      </c>
      <c r="E226" s="8">
        <v>0.33300000000000002</v>
      </c>
      <c r="F226" s="8">
        <v>-3.7890000000000001</v>
      </c>
      <c r="G226" s="8">
        <v>0</v>
      </c>
      <c r="H226" s="8" t="s">
        <v>137</v>
      </c>
      <c r="I226" s="8" t="s">
        <v>72</v>
      </c>
    </row>
    <row r="227" spans="1:9" x14ac:dyDescent="0.2">
      <c r="A227" s="8" t="s">
        <v>168</v>
      </c>
      <c r="B227" s="8" t="str">
        <f>VLOOKUP(H227,'Class Name Reference'!$A:$B, 2, FALSE)</f>
        <v>Intercepts</v>
      </c>
      <c r="C227" s="8" t="str">
        <f>VLOOKUP(I227,'Var Name Reference'!$A:$B,2,FALSE)</f>
        <v>C#1</v>
      </c>
      <c r="D227" s="8">
        <v>-0.57199999999999995</v>
      </c>
      <c r="E227" s="8">
        <v>0.32300000000000001</v>
      </c>
      <c r="F227" s="8">
        <v>-1.772</v>
      </c>
      <c r="G227" s="8">
        <v>7.5999999999999998E-2</v>
      </c>
      <c r="H227" s="8" t="s">
        <v>148</v>
      </c>
      <c r="I227" s="8" t="s">
        <v>12</v>
      </c>
    </row>
    <row r="228" spans="1:9" x14ac:dyDescent="0.2">
      <c r="A228" s="8" t="s">
        <v>168</v>
      </c>
      <c r="B228" s="8" t="str">
        <f>VLOOKUP(H228,'Class Name Reference'!$A:$B, 2, FALSE)</f>
        <v>Intercepts</v>
      </c>
      <c r="C228" s="8" t="str">
        <f>VLOOKUP(I228,'Var Name Reference'!$A:$B,2,FALSE)</f>
        <v>C#2</v>
      </c>
      <c r="D228" s="8">
        <v>-0.56100000000000005</v>
      </c>
      <c r="E228" s="8">
        <v>0.29099999999999998</v>
      </c>
      <c r="F228" s="8">
        <v>-1.9279999999999999</v>
      </c>
      <c r="G228" s="8">
        <v>5.3999999999999999E-2</v>
      </c>
      <c r="H228" s="8" t="s">
        <v>148</v>
      </c>
      <c r="I228" s="8" t="s">
        <v>13</v>
      </c>
    </row>
    <row r="229" spans="1:9" x14ac:dyDescent="0.2">
      <c r="A229" s="8" t="s">
        <v>168</v>
      </c>
      <c r="B229" s="8" t="str">
        <f>VLOOKUP(H229,'Class Name Reference'!$A:$B, 2, FALSE)</f>
        <v>Intercepts</v>
      </c>
      <c r="C229" s="8" t="str">
        <f>VLOOKUP(I229,'Var Name Reference'!$A:$B,2,FALSE)</f>
        <v>C#3</v>
      </c>
      <c r="D229" s="8">
        <v>1.2230000000000001</v>
      </c>
      <c r="E229" s="8">
        <v>0.218</v>
      </c>
      <c r="F229" s="8">
        <v>5.6120000000000001</v>
      </c>
      <c r="G229" s="8">
        <v>0</v>
      </c>
      <c r="H229" s="8" t="s">
        <v>148</v>
      </c>
      <c r="I229" s="8" t="s">
        <v>14</v>
      </c>
    </row>
    <row r="230" spans="1:9" x14ac:dyDescent="0.2">
      <c r="A230" s="8" t="s">
        <v>168</v>
      </c>
      <c r="B230" s="8" t="str">
        <f>VLOOKUP(H230,'Class Name Reference'!$A:$B, 2, FALSE)</f>
        <v>Intercepts</v>
      </c>
      <c r="C230" s="8" t="str">
        <f>VLOOKUP(I230,'Var Name Reference'!$A:$B,2,FALSE)</f>
        <v>C#5</v>
      </c>
      <c r="D230" s="8">
        <v>-0.307</v>
      </c>
      <c r="E230" s="8">
        <v>0.28799999999999998</v>
      </c>
      <c r="F230" s="8">
        <v>-1.0620000000000001</v>
      </c>
      <c r="G230" s="8">
        <v>0.28799999999999998</v>
      </c>
      <c r="H230" s="8" t="s">
        <v>148</v>
      </c>
      <c r="I230" s="8" t="s">
        <v>15</v>
      </c>
    </row>
    <row r="231" spans="1:9" x14ac:dyDescent="0.2">
      <c r="A231" s="8" t="s">
        <v>168</v>
      </c>
      <c r="B231" s="8" t="str">
        <f>VLOOKUP(H231,'Class Name Reference'!$A:$B, 2, FALSE)</f>
        <v>Intercepts</v>
      </c>
      <c r="C231" s="8" t="str">
        <f>VLOOKUP(I231,'Var Name Reference'!$A:$B,2,FALSE)</f>
        <v>C#6</v>
      </c>
      <c r="D231" s="8">
        <v>0.29599999999999999</v>
      </c>
      <c r="E231" s="8">
        <v>0.248</v>
      </c>
      <c r="F231" s="8">
        <v>1.1950000000000001</v>
      </c>
      <c r="G231" s="8">
        <v>0.23200000000000001</v>
      </c>
      <c r="H231" s="8" t="s">
        <v>148</v>
      </c>
      <c r="I231" s="8" t="s">
        <v>50</v>
      </c>
    </row>
    <row r="232" spans="1:9" x14ac:dyDescent="0.2">
      <c r="A232" s="8" t="s">
        <v>171</v>
      </c>
      <c r="B232" s="8" t="str">
        <f>VLOOKUP(H232,'Class Name Reference'!$A:$B, 2, FALSE)</f>
        <v>Transit Users</v>
      </c>
      <c r="C232" s="8" t="str">
        <f>VLOOKUP(I232,'Var Name Reference'!$A:$B,2,FALSE)</f>
        <v>Sequence: Home Day</v>
      </c>
      <c r="D232" s="8">
        <v>-1.0349999999999999</v>
      </c>
      <c r="E232" s="8">
        <v>0.36199999999999999</v>
      </c>
      <c r="F232" s="8">
        <v>-2.863</v>
      </c>
      <c r="G232" s="8">
        <v>4.0000000000000001E-3</v>
      </c>
      <c r="H232" s="8" t="s">
        <v>133</v>
      </c>
      <c r="I232" s="8" t="s">
        <v>71</v>
      </c>
    </row>
    <row r="233" spans="1:9" x14ac:dyDescent="0.2">
      <c r="A233" s="8" t="s">
        <v>171</v>
      </c>
      <c r="B233" s="8" t="str">
        <f>VLOOKUP(H233,'Class Name Reference'!$A:$B, 2, FALSE)</f>
        <v>Transit Users</v>
      </c>
      <c r="C233" s="8" t="str">
        <f>VLOOKUP(I233,'Var Name Reference'!$A:$B,2,FALSE)</f>
        <v>Sequence: Typical Work Day</v>
      </c>
      <c r="D233" s="8">
        <v>-0.249</v>
      </c>
      <c r="E233" s="8">
        <v>0.36799999999999999</v>
      </c>
      <c r="F233" s="8">
        <v>-0.67600000000000005</v>
      </c>
      <c r="G233" s="8">
        <v>0.499</v>
      </c>
      <c r="H233" s="8" t="s">
        <v>133</v>
      </c>
      <c r="I233" s="8" t="s">
        <v>68</v>
      </c>
    </row>
    <row r="234" spans="1:9" x14ac:dyDescent="0.2">
      <c r="A234" s="8" t="s">
        <v>171</v>
      </c>
      <c r="B234" s="8" t="str">
        <f>VLOOKUP(H234,'Class Name Reference'!$A:$B, 2, FALSE)</f>
        <v>Transit Users</v>
      </c>
      <c r="C234" s="8" t="str">
        <f>VLOOKUP(I234,'Var Name Reference'!$A:$B,2,FALSE)</f>
        <v>Sequence: School Day</v>
      </c>
      <c r="D234" s="8">
        <v>-0.109</v>
      </c>
      <c r="E234" s="8">
        <v>0.56299999999999994</v>
      </c>
      <c r="F234" s="8">
        <v>-0.19400000000000001</v>
      </c>
      <c r="G234" s="8">
        <v>0.84599999999999997</v>
      </c>
      <c r="H234" s="8" t="s">
        <v>133</v>
      </c>
      <c r="I234" s="8" t="s">
        <v>69</v>
      </c>
    </row>
    <row r="235" spans="1:9" x14ac:dyDescent="0.2">
      <c r="A235" s="8" t="s">
        <v>171</v>
      </c>
      <c r="B235" s="8" t="str">
        <f>VLOOKUP(H235,'Class Name Reference'!$A:$B, 2, FALSE)</f>
        <v>Transit Users</v>
      </c>
      <c r="C235" s="8" t="str">
        <f>VLOOKUP(I235,'Var Name Reference'!$A:$B,2,FALSE)</f>
        <v>Sequence: Errands Day</v>
      </c>
      <c r="D235" s="8">
        <v>-2.1999999999999999E-2</v>
      </c>
      <c r="E235" s="8">
        <v>0.39100000000000001</v>
      </c>
      <c r="F235" s="8">
        <v>-5.5E-2</v>
      </c>
      <c r="G235" s="8">
        <v>0.95599999999999996</v>
      </c>
      <c r="H235" s="8" t="s">
        <v>133</v>
      </c>
      <c r="I235" s="8" t="s">
        <v>70</v>
      </c>
    </row>
    <row r="236" spans="1:9" x14ac:dyDescent="0.2">
      <c r="A236" s="8" t="s">
        <v>171</v>
      </c>
      <c r="B236" s="8" t="str">
        <f>VLOOKUP(H236,'Class Name Reference'!$A:$B, 2, FALSE)</f>
        <v>Transit Users</v>
      </c>
      <c r="C236" s="8" t="str">
        <f>VLOOKUP(I236,'Var Name Reference'!$A:$B,2,FALSE)</f>
        <v>Sequence: Atypical Work Day</v>
      </c>
      <c r="D236" s="8">
        <v>-0.85199999999999998</v>
      </c>
      <c r="E236" s="8">
        <v>0.45300000000000001</v>
      </c>
      <c r="F236" s="8">
        <v>-1.8819999999999999</v>
      </c>
      <c r="G236" s="8">
        <v>0.06</v>
      </c>
      <c r="H236" s="8" t="s">
        <v>133</v>
      </c>
      <c r="I236" s="8" t="s">
        <v>72</v>
      </c>
    </row>
    <row r="237" spans="1:9" x14ac:dyDescent="0.2">
      <c r="A237" s="8" t="s">
        <v>171</v>
      </c>
      <c r="B237" s="8" t="str">
        <f>VLOOKUP(H237,'Class Name Reference'!$A:$B, 2, FALSE)</f>
        <v>Transit Users</v>
      </c>
      <c r="C237" s="8" t="str">
        <f>VLOOKUP(I237,'Var Name Reference'!$A:$B,2,FALSE)</f>
        <v>Race: White</v>
      </c>
      <c r="D237" s="8">
        <v>1E-3</v>
      </c>
      <c r="E237" s="8">
        <v>0.18</v>
      </c>
      <c r="F237" s="8">
        <v>4.0000000000000001E-3</v>
      </c>
      <c r="G237" s="8">
        <v>0.997</v>
      </c>
      <c r="H237" s="8" t="s">
        <v>133</v>
      </c>
      <c r="I237" s="8" t="s">
        <v>35</v>
      </c>
    </row>
    <row r="238" spans="1:9" x14ac:dyDescent="0.2">
      <c r="A238" s="8" t="s">
        <v>171</v>
      </c>
      <c r="B238" s="8" t="str">
        <f>VLOOKUP(H238,'Class Name Reference'!$A:$B, 2, FALSE)</f>
        <v>Transit Users</v>
      </c>
      <c r="C238" s="8" t="str">
        <f>VLOOKUP(I238,'Var Name Reference'!$A:$B,2,FALSE)</f>
        <v>Race: Asian</v>
      </c>
      <c r="D238" s="8">
        <v>2.8000000000000001E-2</v>
      </c>
      <c r="E238" s="8">
        <v>0.21299999999999999</v>
      </c>
      <c r="F238" s="8">
        <v>0.129</v>
      </c>
      <c r="G238" s="8">
        <v>0.89700000000000002</v>
      </c>
      <c r="H238" s="8" t="s">
        <v>133</v>
      </c>
      <c r="I238" s="8" t="s">
        <v>36</v>
      </c>
    </row>
    <row r="239" spans="1:9" x14ac:dyDescent="0.2">
      <c r="A239" s="8" t="s">
        <v>171</v>
      </c>
      <c r="B239" s="8" t="str">
        <f>VLOOKUP(H239,'Class Name Reference'!$A:$B, 2, FALSE)</f>
        <v>Transit Users</v>
      </c>
      <c r="C239" s="8" t="str">
        <f>VLOOKUP(I239,'Var Name Reference'!$A:$B,2,FALSE)</f>
        <v>Race: Hispanic</v>
      </c>
      <c r="D239" s="8">
        <v>2.5000000000000001E-2</v>
      </c>
      <c r="E239" s="8">
        <v>0.33600000000000002</v>
      </c>
      <c r="F239" s="8">
        <v>7.2999999999999995E-2</v>
      </c>
      <c r="G239" s="8">
        <v>0.94199999999999995</v>
      </c>
      <c r="H239" s="8" t="s">
        <v>133</v>
      </c>
      <c r="I239" s="8" t="s">
        <v>37</v>
      </c>
    </row>
    <row r="240" spans="1:9" x14ac:dyDescent="0.2">
      <c r="A240" s="8" t="s">
        <v>171</v>
      </c>
      <c r="B240" s="8" t="str">
        <f>VLOOKUP(H240,'Class Name Reference'!$A:$B, 2, FALSE)</f>
        <v>Transit Users</v>
      </c>
      <c r="C240" s="8" t="str">
        <f>VLOOKUP(I240,'Var Name Reference'!$A:$B,2,FALSE)</f>
        <v>Race: Black</v>
      </c>
      <c r="D240" s="8">
        <v>-0.21199999999999999</v>
      </c>
      <c r="E240" s="8">
        <v>0.33400000000000002</v>
      </c>
      <c r="F240" s="8">
        <v>-0.63600000000000001</v>
      </c>
      <c r="G240" s="8">
        <v>0.52500000000000002</v>
      </c>
      <c r="H240" s="8" t="s">
        <v>133</v>
      </c>
      <c r="I240" s="8" t="s">
        <v>38</v>
      </c>
    </row>
    <row r="241" spans="1:9" x14ac:dyDescent="0.2">
      <c r="A241" s="8" t="s">
        <v>171</v>
      </c>
      <c r="B241" s="8" t="str">
        <f>VLOOKUP(H241,'Class Name Reference'!$A:$B, 2, FALSE)</f>
        <v>Transit Users</v>
      </c>
      <c r="C241" s="8" t="str">
        <f>VLOOKUP(I241,'Var Name Reference'!$A:$B,2,FALSE)</f>
        <v>Age 18–34</v>
      </c>
      <c r="D241" s="8">
        <v>0.86399999999999999</v>
      </c>
      <c r="E241" s="8">
        <v>0.216</v>
      </c>
      <c r="F241" s="8">
        <v>3.9969999999999999</v>
      </c>
      <c r="G241" s="8">
        <v>0</v>
      </c>
      <c r="H241" s="8" t="s">
        <v>133</v>
      </c>
      <c r="I241" s="8" t="s">
        <v>48</v>
      </c>
    </row>
    <row r="242" spans="1:9" x14ac:dyDescent="0.2">
      <c r="A242" s="8" t="s">
        <v>171</v>
      </c>
      <c r="B242" s="8" t="str">
        <f>VLOOKUP(H242,'Class Name Reference'!$A:$B, 2, FALSE)</f>
        <v>Transit Users</v>
      </c>
      <c r="C242" s="8" t="str">
        <f>VLOOKUP(I242,'Var Name Reference'!$A:$B,2,FALSE)</f>
        <v>Age 35–64</v>
      </c>
      <c r="D242" s="8">
        <v>0.47899999999999998</v>
      </c>
      <c r="E242" s="8">
        <v>0.19700000000000001</v>
      </c>
      <c r="F242" s="8">
        <v>2.4289999999999998</v>
      </c>
      <c r="G242" s="8">
        <v>1.4999999999999999E-2</v>
      </c>
      <c r="H242" s="8" t="s">
        <v>133</v>
      </c>
      <c r="I242" s="8" t="s">
        <v>49</v>
      </c>
    </row>
    <row r="243" spans="1:9" x14ac:dyDescent="0.2">
      <c r="A243" s="8" t="s">
        <v>171</v>
      </c>
      <c r="B243" s="8" t="str">
        <f>VLOOKUP(H243,'Class Name Reference'!$A:$B, 2, FALSE)</f>
        <v>Transit Users</v>
      </c>
      <c r="C243" s="8" t="str">
        <f>VLOOKUP(I243,'Var Name Reference'!$A:$B,2,FALSE)</f>
        <v>At least 1 Vehicle per Adult with a Driver's License</v>
      </c>
      <c r="D243" s="8">
        <v>-2.9159999999999999</v>
      </c>
      <c r="E243" s="8">
        <v>0.13300000000000001</v>
      </c>
      <c r="F243" s="8">
        <v>-21.856000000000002</v>
      </c>
      <c r="G243" s="8">
        <v>0</v>
      </c>
      <c r="H243" s="8" t="s">
        <v>133</v>
      </c>
      <c r="I243" s="8" t="s">
        <v>66</v>
      </c>
    </row>
    <row r="244" spans="1:9" x14ac:dyDescent="0.2">
      <c r="A244" s="8" t="s">
        <v>171</v>
      </c>
      <c r="B244" s="8" t="str">
        <f>VLOOKUP(H244,'Class Name Reference'!$A:$B, 2, FALSE)</f>
        <v>Transit Users</v>
      </c>
      <c r="C244" s="8" t="str">
        <f>VLOOKUP(I244,'Var Name Reference'!$A:$B,2,FALSE)</f>
        <v>Number of adults in Household</v>
      </c>
      <c r="D244" s="8">
        <v>-0.89700000000000002</v>
      </c>
      <c r="E244" s="8">
        <v>0.113</v>
      </c>
      <c r="F244" s="8">
        <v>-7.9219999999999997</v>
      </c>
      <c r="G244" s="8">
        <v>0</v>
      </c>
      <c r="H244" s="8" t="s">
        <v>133</v>
      </c>
      <c r="I244" s="8" t="s">
        <v>158</v>
      </c>
    </row>
    <row r="245" spans="1:9" x14ac:dyDescent="0.2">
      <c r="A245" s="8" t="s">
        <v>171</v>
      </c>
      <c r="B245" s="8" t="str">
        <f>VLOOKUP(H245,'Class Name Reference'!$A:$B, 2, FALSE)</f>
        <v>Transit Users</v>
      </c>
      <c r="C245" s="8" t="str">
        <f>VLOOKUP(I245,'Var Name Reference'!$A:$B,2,FALSE)</f>
        <v>Female</v>
      </c>
      <c r="D245" s="8">
        <v>0.128</v>
      </c>
      <c r="E245" s="8">
        <v>0.105</v>
      </c>
      <c r="F245" s="8">
        <v>1.2150000000000001</v>
      </c>
      <c r="G245" s="8">
        <v>0.224</v>
      </c>
      <c r="H245" s="8" t="s">
        <v>133</v>
      </c>
      <c r="I245" s="8" t="s">
        <v>39</v>
      </c>
    </row>
    <row r="246" spans="1:9" x14ac:dyDescent="0.2">
      <c r="A246" s="8" t="s">
        <v>171</v>
      </c>
      <c r="B246" s="8" t="str">
        <f>VLOOKUP(H246,'Class Name Reference'!$A:$B, 2, FALSE)</f>
        <v>Transit Users</v>
      </c>
      <c r="C246" s="8" t="str">
        <f>VLOOKUP(I246,'Var Name Reference'!$A:$B,2,FALSE)</f>
        <v>Worker</v>
      </c>
      <c r="D246" s="8">
        <v>-0.48899999999999999</v>
      </c>
      <c r="E246" s="8">
        <v>0.193</v>
      </c>
      <c r="F246" s="8">
        <v>-2.532</v>
      </c>
      <c r="G246" s="8">
        <v>1.0999999999999999E-2</v>
      </c>
      <c r="H246" s="8" t="s">
        <v>133</v>
      </c>
      <c r="I246" s="8" t="s">
        <v>41</v>
      </c>
    </row>
    <row r="247" spans="1:9" x14ac:dyDescent="0.2">
      <c r="A247" s="8" t="s">
        <v>171</v>
      </c>
      <c r="B247" s="8" t="str">
        <f>VLOOKUP(H247,'Class Name Reference'!$A:$B, 2, FALSE)</f>
        <v>Transit Users</v>
      </c>
      <c r="C247" s="8" t="str">
        <f>VLOOKUP(I247,'Var Name Reference'!$A:$B,2,FALSE)</f>
        <v>Income Below the SSS</v>
      </c>
      <c r="D247" s="8">
        <v>0.16400000000000001</v>
      </c>
      <c r="E247" s="8">
        <v>0.154</v>
      </c>
      <c r="F247" s="8">
        <v>1.0640000000000001</v>
      </c>
      <c r="G247" s="8">
        <v>0.28699999999999998</v>
      </c>
      <c r="H247" s="8" t="s">
        <v>133</v>
      </c>
      <c r="I247" s="8" t="s">
        <v>42</v>
      </c>
    </row>
    <row r="248" spans="1:9" x14ac:dyDescent="0.2">
      <c r="A248" s="8" t="s">
        <v>171</v>
      </c>
      <c r="B248" s="8" t="str">
        <f>VLOOKUP(H248,'Class Name Reference'!$A:$B, 2, FALSE)</f>
        <v>Transit Users</v>
      </c>
      <c r="C248" s="8" t="str">
        <f>VLOOKUP(I248,'Var Name Reference'!$A:$B,2,FALSE)</f>
        <v>Minors Age 00–04 in Household</v>
      </c>
      <c r="D248" s="8">
        <v>-0.42199999999999999</v>
      </c>
      <c r="E248" s="8">
        <v>0.29199999999999998</v>
      </c>
      <c r="F248" s="8">
        <v>-1.444</v>
      </c>
      <c r="G248" s="8">
        <v>0.14899999999999999</v>
      </c>
      <c r="H248" s="8" t="s">
        <v>133</v>
      </c>
      <c r="I248" s="8" t="s">
        <v>43</v>
      </c>
    </row>
    <row r="249" spans="1:9" x14ac:dyDescent="0.2">
      <c r="A249" s="8" t="s">
        <v>171</v>
      </c>
      <c r="B249" s="8" t="str">
        <f>VLOOKUP(H249,'Class Name Reference'!$A:$B, 2, FALSE)</f>
        <v>Transit Users</v>
      </c>
      <c r="C249" s="8" t="str">
        <f>VLOOKUP(I249,'Var Name Reference'!$A:$B,2,FALSE)</f>
        <v>Minors Age 05–15 in Household</v>
      </c>
      <c r="D249" s="8">
        <v>0.16400000000000001</v>
      </c>
      <c r="E249" s="8">
        <v>0.25800000000000001</v>
      </c>
      <c r="F249" s="8">
        <v>0.63800000000000001</v>
      </c>
      <c r="G249" s="8">
        <v>0.52400000000000002</v>
      </c>
      <c r="H249" s="8" t="s">
        <v>133</v>
      </c>
      <c r="I249" s="8" t="s">
        <v>44</v>
      </c>
    </row>
    <row r="250" spans="1:9" x14ac:dyDescent="0.2">
      <c r="A250" s="8" t="s">
        <v>171</v>
      </c>
      <c r="B250" s="8" t="str">
        <f>VLOOKUP(H250,'Class Name Reference'!$A:$B, 2, FALSE)</f>
        <v>Transit Users</v>
      </c>
      <c r="C250" s="8" t="str">
        <f>VLOOKUP(I250,'Var Name Reference'!$A:$B,2,FALSE)</f>
        <v>Minors Age 16–17 in Household</v>
      </c>
      <c r="D250" s="8">
        <v>0.56899999999999995</v>
      </c>
      <c r="E250" s="8">
        <v>0.46700000000000003</v>
      </c>
      <c r="F250" s="8">
        <v>1.22</v>
      </c>
      <c r="G250" s="8">
        <v>0.223</v>
      </c>
      <c r="H250" s="8" t="s">
        <v>133</v>
      </c>
      <c r="I250" s="8" t="s">
        <v>45</v>
      </c>
    </row>
    <row r="251" spans="1:9" x14ac:dyDescent="0.2">
      <c r="A251" s="8" t="s">
        <v>171</v>
      </c>
      <c r="B251" s="8" t="str">
        <f>VLOOKUP(H251,'Class Name Reference'!$A:$B, 2, FALSE)</f>
        <v>Transit Users</v>
      </c>
      <c r="C251" s="8" t="str">
        <f>VLOOKUP(I251,'Var Name Reference'!$A:$B,2,FALSE)</f>
        <v>Has Driver's License</v>
      </c>
      <c r="D251" s="8">
        <v>-6.9409999999999998</v>
      </c>
      <c r="E251" s="8">
        <v>2.2530000000000001</v>
      </c>
      <c r="F251" s="8">
        <v>-3.08</v>
      </c>
      <c r="G251" s="8">
        <v>2E-3</v>
      </c>
      <c r="H251" s="8" t="s">
        <v>133</v>
      </c>
      <c r="I251" s="8" t="s">
        <v>46</v>
      </c>
    </row>
    <row r="252" spans="1:9" x14ac:dyDescent="0.2">
      <c r="A252" s="8" t="s">
        <v>171</v>
      </c>
      <c r="B252" s="8" t="str">
        <f>VLOOKUP(H252,'Class Name Reference'!$A:$B, 2, FALSE)</f>
        <v>Transit Users</v>
      </c>
      <c r="C252" s="8" t="str">
        <f>VLOOKUP(I252,'Var Name Reference'!$A:$B,2,FALSE)</f>
        <v>Complexity</v>
      </c>
      <c r="D252" s="8">
        <v>1.86</v>
      </c>
      <c r="E252" s="8">
        <v>3.3559999999999999</v>
      </c>
      <c r="F252" s="8">
        <v>0.55400000000000005</v>
      </c>
      <c r="G252" s="8">
        <v>0.57899999999999996</v>
      </c>
      <c r="H252" s="8" t="s">
        <v>133</v>
      </c>
      <c r="I252" s="8" t="s">
        <v>47</v>
      </c>
    </row>
    <row r="253" spans="1:9" x14ac:dyDescent="0.2">
      <c r="A253" s="8" t="s">
        <v>171</v>
      </c>
      <c r="B253" s="8" t="str">
        <f>VLOOKUP(H253,'Class Name Reference'!$A:$B, 2, FALSE)</f>
        <v>Car Passengers</v>
      </c>
      <c r="C253" s="8" t="str">
        <f>VLOOKUP(I253,'Var Name Reference'!$A:$B,2,FALSE)</f>
        <v>Sequence: Home Day</v>
      </c>
      <c r="D253" s="8">
        <v>-1.359</v>
      </c>
      <c r="E253" s="8">
        <v>0.32800000000000001</v>
      </c>
      <c r="F253" s="8">
        <v>-4.1379999999999999</v>
      </c>
      <c r="G253" s="8">
        <v>0</v>
      </c>
      <c r="H253" s="8" t="s">
        <v>134</v>
      </c>
      <c r="I253" s="8" t="s">
        <v>71</v>
      </c>
    </row>
    <row r="254" spans="1:9" x14ac:dyDescent="0.2">
      <c r="A254" s="8" t="s">
        <v>171</v>
      </c>
      <c r="B254" s="8" t="str">
        <f>VLOOKUP(H254,'Class Name Reference'!$A:$B, 2, FALSE)</f>
        <v>Car Passengers</v>
      </c>
      <c r="C254" s="8" t="str">
        <f>VLOOKUP(I254,'Var Name Reference'!$A:$B,2,FALSE)</f>
        <v>Sequence: Typical Work Day</v>
      </c>
      <c r="D254" s="8">
        <v>-2.1070000000000002</v>
      </c>
      <c r="E254" s="8">
        <v>0.35499999999999998</v>
      </c>
      <c r="F254" s="8">
        <v>-5.9420000000000002</v>
      </c>
      <c r="G254" s="8">
        <v>0</v>
      </c>
      <c r="H254" s="8" t="s">
        <v>134</v>
      </c>
      <c r="I254" s="8" t="s">
        <v>68</v>
      </c>
    </row>
    <row r="255" spans="1:9" x14ac:dyDescent="0.2">
      <c r="A255" s="8" t="s">
        <v>171</v>
      </c>
      <c r="B255" s="8" t="str">
        <f>VLOOKUP(H255,'Class Name Reference'!$A:$B, 2, FALSE)</f>
        <v>Car Passengers</v>
      </c>
      <c r="C255" s="8" t="str">
        <f>VLOOKUP(I255,'Var Name Reference'!$A:$B,2,FALSE)</f>
        <v>Sequence: School Day</v>
      </c>
      <c r="D255" s="8">
        <v>-2.2290000000000001</v>
      </c>
      <c r="E255" s="8">
        <v>0.77600000000000002</v>
      </c>
      <c r="F255" s="8">
        <v>-2.8730000000000002</v>
      </c>
      <c r="G255" s="8">
        <v>4.0000000000000001E-3</v>
      </c>
      <c r="H255" s="8" t="s">
        <v>134</v>
      </c>
      <c r="I255" s="8" t="s">
        <v>69</v>
      </c>
    </row>
    <row r="256" spans="1:9" x14ac:dyDescent="0.2">
      <c r="A256" s="8" t="s">
        <v>171</v>
      </c>
      <c r="B256" s="8" t="str">
        <f>VLOOKUP(H256,'Class Name Reference'!$A:$B, 2, FALSE)</f>
        <v>Car Passengers</v>
      </c>
      <c r="C256" s="8" t="str">
        <f>VLOOKUP(I256,'Var Name Reference'!$A:$B,2,FALSE)</f>
        <v>Sequence: Errands Day</v>
      </c>
      <c r="D256" s="8">
        <v>-1.234</v>
      </c>
      <c r="E256" s="8">
        <v>0.39200000000000002</v>
      </c>
      <c r="F256" s="8">
        <v>-3.1480000000000001</v>
      </c>
      <c r="G256" s="8">
        <v>2E-3</v>
      </c>
      <c r="H256" s="8" t="s">
        <v>134</v>
      </c>
      <c r="I256" s="8" t="s">
        <v>70</v>
      </c>
    </row>
    <row r="257" spans="1:9" x14ac:dyDescent="0.2">
      <c r="A257" s="8" t="s">
        <v>171</v>
      </c>
      <c r="B257" s="8" t="str">
        <f>VLOOKUP(H257,'Class Name Reference'!$A:$B, 2, FALSE)</f>
        <v>Car Passengers</v>
      </c>
      <c r="C257" s="8" t="str">
        <f>VLOOKUP(I257,'Var Name Reference'!$A:$B,2,FALSE)</f>
        <v>Sequence: Atypical Work Day</v>
      </c>
      <c r="D257" s="8">
        <v>-1.7529999999999999</v>
      </c>
      <c r="E257" s="8">
        <v>0.53100000000000003</v>
      </c>
      <c r="F257" s="8">
        <v>-3.3029999999999999</v>
      </c>
      <c r="G257" s="8">
        <v>1E-3</v>
      </c>
      <c r="H257" s="8" t="s">
        <v>134</v>
      </c>
      <c r="I257" s="8" t="s">
        <v>72</v>
      </c>
    </row>
    <row r="258" spans="1:9" x14ac:dyDescent="0.2">
      <c r="A258" s="8" t="s">
        <v>171</v>
      </c>
      <c r="B258" s="8" t="str">
        <f>VLOOKUP(H258,'Class Name Reference'!$A:$B, 2, FALSE)</f>
        <v>Car Passengers</v>
      </c>
      <c r="C258" s="8" t="str">
        <f>VLOOKUP(I258,'Var Name Reference'!$A:$B,2,FALSE)</f>
        <v>Race: White</v>
      </c>
      <c r="D258" s="8">
        <v>-0.36699999999999999</v>
      </c>
      <c r="E258" s="8">
        <v>0.224</v>
      </c>
      <c r="F258" s="8">
        <v>-1.6419999999999999</v>
      </c>
      <c r="G258" s="8">
        <v>0.10100000000000001</v>
      </c>
      <c r="H258" s="8" t="s">
        <v>134</v>
      </c>
      <c r="I258" s="8" t="s">
        <v>35</v>
      </c>
    </row>
    <row r="259" spans="1:9" x14ac:dyDescent="0.2">
      <c r="A259" s="8" t="s">
        <v>171</v>
      </c>
      <c r="B259" s="8" t="str">
        <f>VLOOKUP(H259,'Class Name Reference'!$A:$B, 2, FALSE)</f>
        <v>Car Passengers</v>
      </c>
      <c r="C259" s="8" t="str">
        <f>VLOOKUP(I259,'Var Name Reference'!$A:$B,2,FALSE)</f>
        <v>Race: Asian</v>
      </c>
      <c r="D259" s="8">
        <v>-0.29799999999999999</v>
      </c>
      <c r="E259" s="8">
        <v>0.27800000000000002</v>
      </c>
      <c r="F259" s="8">
        <v>-1.073</v>
      </c>
      <c r="G259" s="8">
        <v>0.28299999999999997</v>
      </c>
      <c r="H259" s="8" t="s">
        <v>134</v>
      </c>
      <c r="I259" s="8" t="s">
        <v>36</v>
      </c>
    </row>
    <row r="260" spans="1:9" x14ac:dyDescent="0.2">
      <c r="A260" s="8" t="s">
        <v>171</v>
      </c>
      <c r="B260" s="8" t="str">
        <f>VLOOKUP(H260,'Class Name Reference'!$A:$B, 2, FALSE)</f>
        <v>Car Passengers</v>
      </c>
      <c r="C260" s="8" t="str">
        <f>VLOOKUP(I260,'Var Name Reference'!$A:$B,2,FALSE)</f>
        <v>Race: Hispanic</v>
      </c>
      <c r="D260" s="8">
        <v>0.28000000000000003</v>
      </c>
      <c r="E260" s="8">
        <v>0.439</v>
      </c>
      <c r="F260" s="8">
        <v>0.63800000000000001</v>
      </c>
      <c r="G260" s="8">
        <v>0.52300000000000002</v>
      </c>
      <c r="H260" s="8" t="s">
        <v>134</v>
      </c>
      <c r="I260" s="8" t="s">
        <v>37</v>
      </c>
    </row>
    <row r="261" spans="1:9" x14ac:dyDescent="0.2">
      <c r="A261" s="8" t="s">
        <v>171</v>
      </c>
      <c r="B261" s="8" t="str">
        <f>VLOOKUP(H261,'Class Name Reference'!$A:$B, 2, FALSE)</f>
        <v>Car Passengers</v>
      </c>
      <c r="C261" s="8" t="str">
        <f>VLOOKUP(I261,'Var Name Reference'!$A:$B,2,FALSE)</f>
        <v>Race: Black</v>
      </c>
      <c r="D261" s="8">
        <v>-0.28299999999999997</v>
      </c>
      <c r="E261" s="8">
        <v>0.501</v>
      </c>
      <c r="F261" s="8">
        <v>-0.56499999999999995</v>
      </c>
      <c r="G261" s="8">
        <v>0.57199999999999995</v>
      </c>
      <c r="H261" s="8" t="s">
        <v>134</v>
      </c>
      <c r="I261" s="8" t="s">
        <v>38</v>
      </c>
    </row>
    <row r="262" spans="1:9" x14ac:dyDescent="0.2">
      <c r="A262" s="8" t="s">
        <v>171</v>
      </c>
      <c r="B262" s="8" t="str">
        <f>VLOOKUP(H262,'Class Name Reference'!$A:$B, 2, FALSE)</f>
        <v>Car Passengers</v>
      </c>
      <c r="C262" s="8" t="str">
        <f>VLOOKUP(I262,'Var Name Reference'!$A:$B,2,FALSE)</f>
        <v>Age 18–34</v>
      </c>
      <c r="D262" s="8">
        <v>0.11600000000000001</v>
      </c>
      <c r="E262" s="8">
        <v>0.23</v>
      </c>
      <c r="F262" s="8">
        <v>0.50600000000000001</v>
      </c>
      <c r="G262" s="8">
        <v>0.61299999999999999</v>
      </c>
      <c r="H262" s="8" t="s">
        <v>134</v>
      </c>
      <c r="I262" s="8" t="s">
        <v>48</v>
      </c>
    </row>
    <row r="263" spans="1:9" x14ac:dyDescent="0.2">
      <c r="A263" s="8" t="s">
        <v>171</v>
      </c>
      <c r="B263" s="8" t="str">
        <f>VLOOKUP(H263,'Class Name Reference'!$A:$B, 2, FALSE)</f>
        <v>Car Passengers</v>
      </c>
      <c r="C263" s="8" t="str">
        <f>VLOOKUP(I263,'Var Name Reference'!$A:$B,2,FALSE)</f>
        <v>Age 35–64</v>
      </c>
      <c r="D263" s="8">
        <v>-0.11</v>
      </c>
      <c r="E263" s="8">
        <v>0.192</v>
      </c>
      <c r="F263" s="8">
        <v>-0.57499999999999996</v>
      </c>
      <c r="G263" s="8">
        <v>0.56499999999999995</v>
      </c>
      <c r="H263" s="8" t="s">
        <v>134</v>
      </c>
      <c r="I263" s="8" t="s">
        <v>49</v>
      </c>
    </row>
    <row r="264" spans="1:9" x14ac:dyDescent="0.2">
      <c r="A264" s="8" t="s">
        <v>171</v>
      </c>
      <c r="B264" s="8" t="str">
        <f>VLOOKUP(H264,'Class Name Reference'!$A:$B, 2, FALSE)</f>
        <v>Car Passengers</v>
      </c>
      <c r="C264" s="8" t="str">
        <f>VLOOKUP(I264,'Var Name Reference'!$A:$B,2,FALSE)</f>
        <v>At least 1 Vehicle per Adult with a Driver's License</v>
      </c>
      <c r="D264" s="8">
        <v>-1.625</v>
      </c>
      <c r="E264" s="8">
        <v>0.17</v>
      </c>
      <c r="F264" s="8">
        <v>-9.5540000000000003</v>
      </c>
      <c r="G264" s="8">
        <v>0</v>
      </c>
      <c r="H264" s="8" t="s">
        <v>134</v>
      </c>
      <c r="I264" s="8" t="s">
        <v>66</v>
      </c>
    </row>
    <row r="265" spans="1:9" x14ac:dyDescent="0.2">
      <c r="A265" s="8" t="s">
        <v>171</v>
      </c>
      <c r="B265" s="8" t="str">
        <f>VLOOKUP(H265,'Class Name Reference'!$A:$B, 2, FALSE)</f>
        <v>Car Passengers</v>
      </c>
      <c r="C265" s="8" t="str">
        <f>VLOOKUP(I265,'Var Name Reference'!$A:$B,2,FALSE)</f>
        <v>Number of adults in Household</v>
      </c>
      <c r="D265" s="8">
        <v>0.37</v>
      </c>
      <c r="E265" s="8">
        <v>0.104</v>
      </c>
      <c r="F265" s="8">
        <v>3.5619999999999998</v>
      </c>
      <c r="G265" s="8">
        <v>0</v>
      </c>
      <c r="H265" s="8" t="s">
        <v>134</v>
      </c>
      <c r="I265" s="8" t="s">
        <v>158</v>
      </c>
    </row>
    <row r="266" spans="1:9" x14ac:dyDescent="0.2">
      <c r="A266" s="8" t="s">
        <v>171</v>
      </c>
      <c r="B266" s="8" t="str">
        <f>VLOOKUP(H266,'Class Name Reference'!$A:$B, 2, FALSE)</f>
        <v>Car Passengers</v>
      </c>
      <c r="C266" s="8" t="str">
        <f>VLOOKUP(I266,'Var Name Reference'!$A:$B,2,FALSE)</f>
        <v>Female</v>
      </c>
      <c r="D266" s="8">
        <v>1.2230000000000001</v>
      </c>
      <c r="E266" s="8">
        <v>0.16700000000000001</v>
      </c>
      <c r="F266" s="8">
        <v>7.3150000000000004</v>
      </c>
      <c r="G266" s="8">
        <v>0</v>
      </c>
      <c r="H266" s="8" t="s">
        <v>134</v>
      </c>
      <c r="I266" s="8" t="s">
        <v>39</v>
      </c>
    </row>
    <row r="267" spans="1:9" x14ac:dyDescent="0.2">
      <c r="A267" s="8" t="s">
        <v>171</v>
      </c>
      <c r="B267" s="8" t="str">
        <f>VLOOKUP(H267,'Class Name Reference'!$A:$B, 2, FALSE)</f>
        <v>Car Passengers</v>
      </c>
      <c r="C267" s="8" t="str">
        <f>VLOOKUP(I267,'Var Name Reference'!$A:$B,2,FALSE)</f>
        <v>Worker</v>
      </c>
      <c r="D267" s="8">
        <v>-0.97799999999999998</v>
      </c>
      <c r="E267" s="8">
        <v>0.19800000000000001</v>
      </c>
      <c r="F267" s="8">
        <v>-4.9359999999999999</v>
      </c>
      <c r="G267" s="8">
        <v>0</v>
      </c>
      <c r="H267" s="8" t="s">
        <v>134</v>
      </c>
      <c r="I267" s="8" t="s">
        <v>41</v>
      </c>
    </row>
    <row r="268" spans="1:9" x14ac:dyDescent="0.2">
      <c r="A268" s="8" t="s">
        <v>171</v>
      </c>
      <c r="B268" s="8" t="str">
        <f>VLOOKUP(H268,'Class Name Reference'!$A:$B, 2, FALSE)</f>
        <v>Car Passengers</v>
      </c>
      <c r="C268" s="8" t="str">
        <f>VLOOKUP(I268,'Var Name Reference'!$A:$B,2,FALSE)</f>
        <v>Income Below the SSS</v>
      </c>
      <c r="D268" s="8">
        <v>-0.79500000000000004</v>
      </c>
      <c r="E268" s="8">
        <v>0.24</v>
      </c>
      <c r="F268" s="8">
        <v>-3.3159999999999998</v>
      </c>
      <c r="G268" s="8">
        <v>1E-3</v>
      </c>
      <c r="H268" s="8" t="s">
        <v>134</v>
      </c>
      <c r="I268" s="8" t="s">
        <v>42</v>
      </c>
    </row>
    <row r="269" spans="1:9" x14ac:dyDescent="0.2">
      <c r="A269" s="8" t="s">
        <v>171</v>
      </c>
      <c r="B269" s="8" t="str">
        <f>VLOOKUP(H269,'Class Name Reference'!$A:$B, 2, FALSE)</f>
        <v>Car Passengers</v>
      </c>
      <c r="C269" s="8" t="str">
        <f>VLOOKUP(I269,'Var Name Reference'!$A:$B,2,FALSE)</f>
        <v>Minors Age 00–04 in Household</v>
      </c>
      <c r="D269" s="8">
        <v>0.56100000000000005</v>
      </c>
      <c r="E269" s="8">
        <v>0.26700000000000002</v>
      </c>
      <c r="F269" s="8">
        <v>2.105</v>
      </c>
      <c r="G269" s="8">
        <v>3.5000000000000003E-2</v>
      </c>
      <c r="H269" s="8" t="s">
        <v>134</v>
      </c>
      <c r="I269" s="8" t="s">
        <v>43</v>
      </c>
    </row>
    <row r="270" spans="1:9" x14ac:dyDescent="0.2">
      <c r="A270" s="8" t="s">
        <v>171</v>
      </c>
      <c r="B270" s="8" t="str">
        <f>VLOOKUP(H270,'Class Name Reference'!$A:$B, 2, FALSE)</f>
        <v>Car Passengers</v>
      </c>
      <c r="C270" s="8" t="str">
        <f>VLOOKUP(I270,'Var Name Reference'!$A:$B,2,FALSE)</f>
        <v>Minors Age 05–15 in Household</v>
      </c>
      <c r="D270" s="8">
        <v>0.307</v>
      </c>
      <c r="E270" s="8">
        <v>0.28999999999999998</v>
      </c>
      <c r="F270" s="8">
        <v>1.0589999999999999</v>
      </c>
      <c r="G270" s="8">
        <v>0.28999999999999998</v>
      </c>
      <c r="H270" s="8" t="s">
        <v>134</v>
      </c>
      <c r="I270" s="8" t="s">
        <v>44</v>
      </c>
    </row>
    <row r="271" spans="1:9" x14ac:dyDescent="0.2">
      <c r="A271" s="8" t="s">
        <v>171</v>
      </c>
      <c r="B271" s="8" t="str">
        <f>VLOOKUP(H271,'Class Name Reference'!$A:$B, 2, FALSE)</f>
        <v>Car Passengers</v>
      </c>
      <c r="C271" s="8" t="str">
        <f>VLOOKUP(I271,'Var Name Reference'!$A:$B,2,FALSE)</f>
        <v>Minors Age 16–17 in Household</v>
      </c>
      <c r="D271" s="8">
        <v>0.27600000000000002</v>
      </c>
      <c r="E271" s="8">
        <v>0.61399999999999999</v>
      </c>
      <c r="F271" s="8">
        <v>0.45</v>
      </c>
      <c r="G271" s="8">
        <v>0.65300000000000002</v>
      </c>
      <c r="H271" s="8" t="s">
        <v>134</v>
      </c>
      <c r="I271" s="8" t="s">
        <v>45</v>
      </c>
    </row>
    <row r="272" spans="1:9" x14ac:dyDescent="0.2">
      <c r="A272" s="8" t="s">
        <v>171</v>
      </c>
      <c r="B272" s="8" t="str">
        <f>VLOOKUP(H272,'Class Name Reference'!$A:$B, 2, FALSE)</f>
        <v>Car Passengers</v>
      </c>
      <c r="C272" s="8" t="str">
        <f>VLOOKUP(I272,'Var Name Reference'!$A:$B,2,FALSE)</f>
        <v>Has Driver's License</v>
      </c>
      <c r="D272" s="8">
        <v>-6.3</v>
      </c>
      <c r="E272" s="8">
        <v>2.2400000000000002</v>
      </c>
      <c r="F272" s="8">
        <v>-2.8130000000000002</v>
      </c>
      <c r="G272" s="8">
        <v>5.0000000000000001E-3</v>
      </c>
      <c r="H272" s="8" t="s">
        <v>134</v>
      </c>
      <c r="I272" s="8" t="s">
        <v>46</v>
      </c>
    </row>
    <row r="273" spans="1:9" x14ac:dyDescent="0.2">
      <c r="A273" s="8" t="s">
        <v>171</v>
      </c>
      <c r="B273" s="8" t="str">
        <f>VLOOKUP(H273,'Class Name Reference'!$A:$B, 2, FALSE)</f>
        <v>Car Passengers</v>
      </c>
      <c r="C273" s="8" t="str">
        <f>VLOOKUP(I273,'Var Name Reference'!$A:$B,2,FALSE)</f>
        <v>Complexity</v>
      </c>
      <c r="D273" s="8">
        <v>-5.8719999999999999</v>
      </c>
      <c r="E273" s="8">
        <v>4.3940000000000001</v>
      </c>
      <c r="F273" s="8">
        <v>-1.3360000000000001</v>
      </c>
      <c r="G273" s="8">
        <v>0.18099999999999999</v>
      </c>
      <c r="H273" s="8" t="s">
        <v>134</v>
      </c>
      <c r="I273" s="8" t="s">
        <v>47</v>
      </c>
    </row>
    <row r="274" spans="1:9" x14ac:dyDescent="0.2">
      <c r="A274" s="8" t="s">
        <v>171</v>
      </c>
      <c r="B274" s="8" t="str">
        <f>VLOOKUP(H274,'Class Name Reference'!$A:$B, 2, FALSE)</f>
        <v>Diverse Mode Users</v>
      </c>
      <c r="C274" s="8" t="str">
        <f>VLOOKUP(I274,'Var Name Reference'!$A:$B,2,FALSE)</f>
        <v>Sequence: Home Day</v>
      </c>
      <c r="D274" s="8">
        <v>-1.8049999999999999</v>
      </c>
      <c r="E274" s="8">
        <v>0.27200000000000002</v>
      </c>
      <c r="F274" s="8">
        <v>-6.6369999999999996</v>
      </c>
      <c r="G274" s="8">
        <v>0</v>
      </c>
      <c r="H274" s="8" t="s">
        <v>135</v>
      </c>
      <c r="I274" s="8" t="s">
        <v>71</v>
      </c>
    </row>
    <row r="275" spans="1:9" x14ac:dyDescent="0.2">
      <c r="A275" s="8" t="s">
        <v>171</v>
      </c>
      <c r="B275" s="8" t="str">
        <f>VLOOKUP(H275,'Class Name Reference'!$A:$B, 2, FALSE)</f>
        <v>Diverse Mode Users</v>
      </c>
      <c r="C275" s="8" t="str">
        <f>VLOOKUP(I275,'Var Name Reference'!$A:$B,2,FALSE)</f>
        <v>Sequence: Typical Work Day</v>
      </c>
      <c r="D275" s="8">
        <v>-2.3980000000000001</v>
      </c>
      <c r="E275" s="8">
        <v>0.26600000000000001</v>
      </c>
      <c r="F275" s="8">
        <v>-9.0079999999999991</v>
      </c>
      <c r="G275" s="8">
        <v>0</v>
      </c>
      <c r="H275" s="8" t="s">
        <v>135</v>
      </c>
      <c r="I275" s="8" t="s">
        <v>68</v>
      </c>
    </row>
    <row r="276" spans="1:9" x14ac:dyDescent="0.2">
      <c r="A276" s="8" t="s">
        <v>171</v>
      </c>
      <c r="B276" s="8" t="str">
        <f>VLOOKUP(H276,'Class Name Reference'!$A:$B, 2, FALSE)</f>
        <v>Diverse Mode Users</v>
      </c>
      <c r="C276" s="8" t="str">
        <f>VLOOKUP(I276,'Var Name Reference'!$A:$B,2,FALSE)</f>
        <v>Sequence: School Day</v>
      </c>
      <c r="D276" s="8">
        <v>-1.4890000000000001</v>
      </c>
      <c r="E276" s="8">
        <v>0.48799999999999999</v>
      </c>
      <c r="F276" s="8">
        <v>-3.0510000000000002</v>
      </c>
      <c r="G276" s="8">
        <v>2E-3</v>
      </c>
      <c r="H276" s="8" t="s">
        <v>135</v>
      </c>
      <c r="I276" s="8" t="s">
        <v>69</v>
      </c>
    </row>
    <row r="277" spans="1:9" x14ac:dyDescent="0.2">
      <c r="A277" s="8" t="s">
        <v>171</v>
      </c>
      <c r="B277" s="8" t="str">
        <f>VLOOKUP(H277,'Class Name Reference'!$A:$B, 2, FALSE)</f>
        <v>Diverse Mode Users</v>
      </c>
      <c r="C277" s="8" t="str">
        <f>VLOOKUP(I277,'Var Name Reference'!$A:$B,2,FALSE)</f>
        <v>Sequence: Errands Day</v>
      </c>
      <c r="D277" s="8">
        <v>-1.3240000000000001</v>
      </c>
      <c r="E277" s="8">
        <v>0.29099999999999998</v>
      </c>
      <c r="F277" s="8">
        <v>-4.5490000000000004</v>
      </c>
      <c r="G277" s="8">
        <v>0</v>
      </c>
      <c r="H277" s="8" t="s">
        <v>135</v>
      </c>
      <c r="I277" s="8" t="s">
        <v>70</v>
      </c>
    </row>
    <row r="278" spans="1:9" x14ac:dyDescent="0.2">
      <c r="A278" s="8" t="s">
        <v>171</v>
      </c>
      <c r="B278" s="8" t="str">
        <f>VLOOKUP(H278,'Class Name Reference'!$A:$B, 2, FALSE)</f>
        <v>Diverse Mode Users</v>
      </c>
      <c r="C278" s="8" t="str">
        <f>VLOOKUP(I278,'Var Name Reference'!$A:$B,2,FALSE)</f>
        <v>Sequence: Atypical Work Day</v>
      </c>
      <c r="D278" s="8">
        <v>-2.544</v>
      </c>
      <c r="E278" s="8">
        <v>0.38900000000000001</v>
      </c>
      <c r="F278" s="8">
        <v>-6.5359999999999996</v>
      </c>
      <c r="G278" s="8">
        <v>0</v>
      </c>
      <c r="H278" s="8" t="s">
        <v>135</v>
      </c>
      <c r="I278" s="8" t="s">
        <v>72</v>
      </c>
    </row>
    <row r="279" spans="1:9" x14ac:dyDescent="0.2">
      <c r="A279" s="8" t="s">
        <v>171</v>
      </c>
      <c r="B279" s="8" t="str">
        <f>VLOOKUP(H279,'Class Name Reference'!$A:$B, 2, FALSE)</f>
        <v>Diverse Mode Users</v>
      </c>
      <c r="C279" s="8" t="str">
        <f>VLOOKUP(I279,'Var Name Reference'!$A:$B,2,FALSE)</f>
        <v>Race: White</v>
      </c>
      <c r="D279" s="8">
        <v>0.88</v>
      </c>
      <c r="E279" s="8">
        <v>0.20699999999999999</v>
      </c>
      <c r="F279" s="8">
        <v>4.2480000000000002</v>
      </c>
      <c r="G279" s="8">
        <v>0</v>
      </c>
      <c r="H279" s="8" t="s">
        <v>135</v>
      </c>
      <c r="I279" s="8" t="s">
        <v>35</v>
      </c>
    </row>
    <row r="280" spans="1:9" x14ac:dyDescent="0.2">
      <c r="A280" s="8" t="s">
        <v>171</v>
      </c>
      <c r="B280" s="8" t="str">
        <f>VLOOKUP(H280,'Class Name Reference'!$A:$B, 2, FALSE)</f>
        <v>Diverse Mode Users</v>
      </c>
      <c r="C280" s="8" t="str">
        <f>VLOOKUP(I280,'Var Name Reference'!$A:$B,2,FALSE)</f>
        <v>Race: Asian</v>
      </c>
      <c r="D280" s="8">
        <v>0.72199999999999998</v>
      </c>
      <c r="E280" s="8">
        <v>0.23599999999999999</v>
      </c>
      <c r="F280" s="8">
        <v>3.0569999999999999</v>
      </c>
      <c r="G280" s="8">
        <v>2E-3</v>
      </c>
      <c r="H280" s="8" t="s">
        <v>135</v>
      </c>
      <c r="I280" s="8" t="s">
        <v>36</v>
      </c>
    </row>
    <row r="281" spans="1:9" x14ac:dyDescent="0.2">
      <c r="A281" s="8" t="s">
        <v>171</v>
      </c>
      <c r="B281" s="8" t="str">
        <f>VLOOKUP(H281,'Class Name Reference'!$A:$B, 2, FALSE)</f>
        <v>Diverse Mode Users</v>
      </c>
      <c r="C281" s="8" t="str">
        <f>VLOOKUP(I281,'Var Name Reference'!$A:$B,2,FALSE)</f>
        <v>Race: Hispanic</v>
      </c>
      <c r="D281" s="8">
        <v>0.91</v>
      </c>
      <c r="E281" s="8">
        <v>0.33200000000000002</v>
      </c>
      <c r="F281" s="8">
        <v>2.7410000000000001</v>
      </c>
      <c r="G281" s="8">
        <v>6.0000000000000001E-3</v>
      </c>
      <c r="H281" s="8" t="s">
        <v>135</v>
      </c>
      <c r="I281" s="8" t="s">
        <v>37</v>
      </c>
    </row>
    <row r="282" spans="1:9" x14ac:dyDescent="0.2">
      <c r="A282" s="8" t="s">
        <v>171</v>
      </c>
      <c r="B282" s="8" t="str">
        <f>VLOOKUP(H282,'Class Name Reference'!$A:$B, 2, FALSE)</f>
        <v>Diverse Mode Users</v>
      </c>
      <c r="C282" s="8" t="str">
        <f>VLOOKUP(I282,'Var Name Reference'!$A:$B,2,FALSE)</f>
        <v>Race: Black</v>
      </c>
      <c r="D282" s="8">
        <v>0.373</v>
      </c>
      <c r="E282" s="8">
        <v>0.38400000000000001</v>
      </c>
      <c r="F282" s="8">
        <v>0.97299999999999998</v>
      </c>
      <c r="G282" s="8">
        <v>0.33100000000000002</v>
      </c>
      <c r="H282" s="8" t="s">
        <v>135</v>
      </c>
      <c r="I282" s="8" t="s">
        <v>38</v>
      </c>
    </row>
    <row r="283" spans="1:9" x14ac:dyDescent="0.2">
      <c r="A283" s="8" t="s">
        <v>171</v>
      </c>
      <c r="B283" s="8" t="str">
        <f>VLOOKUP(H283,'Class Name Reference'!$A:$B, 2, FALSE)</f>
        <v>Diverse Mode Users</v>
      </c>
      <c r="C283" s="8" t="str">
        <f>VLOOKUP(I283,'Var Name Reference'!$A:$B,2,FALSE)</f>
        <v>Age 18–34</v>
      </c>
      <c r="D283" s="8">
        <v>2.1309999999999998</v>
      </c>
      <c r="E283" s="8">
        <v>0.25900000000000001</v>
      </c>
      <c r="F283" s="8">
        <v>8.2219999999999995</v>
      </c>
      <c r="G283" s="8">
        <v>0</v>
      </c>
      <c r="H283" s="8" t="s">
        <v>135</v>
      </c>
      <c r="I283" s="8" t="s">
        <v>48</v>
      </c>
    </row>
    <row r="284" spans="1:9" x14ac:dyDescent="0.2">
      <c r="A284" s="8" t="s">
        <v>171</v>
      </c>
      <c r="B284" s="8" t="str">
        <f>VLOOKUP(H284,'Class Name Reference'!$A:$B, 2, FALSE)</f>
        <v>Diverse Mode Users</v>
      </c>
      <c r="C284" s="8" t="str">
        <f>VLOOKUP(I284,'Var Name Reference'!$A:$B,2,FALSE)</f>
        <v>Age 35–64</v>
      </c>
      <c r="D284" s="8">
        <v>1.2909999999999999</v>
      </c>
      <c r="E284" s="8">
        <v>0.252</v>
      </c>
      <c r="F284" s="8">
        <v>5.1150000000000002</v>
      </c>
      <c r="G284" s="8">
        <v>0</v>
      </c>
      <c r="H284" s="8" t="s">
        <v>135</v>
      </c>
      <c r="I284" s="8" t="s">
        <v>49</v>
      </c>
    </row>
    <row r="285" spans="1:9" x14ac:dyDescent="0.2">
      <c r="A285" s="8" t="s">
        <v>171</v>
      </c>
      <c r="B285" s="8" t="str">
        <f>VLOOKUP(H285,'Class Name Reference'!$A:$B, 2, FALSE)</f>
        <v>Diverse Mode Users</v>
      </c>
      <c r="C285" s="8" t="str">
        <f>VLOOKUP(I285,'Var Name Reference'!$A:$B,2,FALSE)</f>
        <v>At least 1 Vehicle per Adult with a Driver's License</v>
      </c>
      <c r="D285" s="8">
        <v>-1.9219999999999999</v>
      </c>
      <c r="E285" s="8">
        <v>0.11700000000000001</v>
      </c>
      <c r="F285" s="8">
        <v>-16.481999999999999</v>
      </c>
      <c r="G285" s="8">
        <v>0</v>
      </c>
      <c r="H285" s="8" t="s">
        <v>135</v>
      </c>
      <c r="I285" s="8" t="s">
        <v>66</v>
      </c>
    </row>
    <row r="286" spans="1:9" x14ac:dyDescent="0.2">
      <c r="A286" s="8" t="s">
        <v>171</v>
      </c>
      <c r="B286" s="8" t="str">
        <f>VLOOKUP(H286,'Class Name Reference'!$A:$B, 2, FALSE)</f>
        <v>Diverse Mode Users</v>
      </c>
      <c r="C286" s="8" t="str">
        <f>VLOOKUP(I286,'Var Name Reference'!$A:$B,2,FALSE)</f>
        <v>Number of adults in Household</v>
      </c>
      <c r="D286" s="8">
        <v>-0.59399999999999997</v>
      </c>
      <c r="E286" s="8">
        <v>8.1000000000000003E-2</v>
      </c>
      <c r="F286" s="8">
        <v>-7.3040000000000003</v>
      </c>
      <c r="G286" s="8">
        <v>0</v>
      </c>
      <c r="H286" s="8" t="s">
        <v>135</v>
      </c>
      <c r="I286" s="8" t="s">
        <v>158</v>
      </c>
    </row>
    <row r="287" spans="1:9" x14ac:dyDescent="0.2">
      <c r="A287" s="8" t="s">
        <v>171</v>
      </c>
      <c r="B287" s="8" t="str">
        <f>VLOOKUP(H287,'Class Name Reference'!$A:$B, 2, FALSE)</f>
        <v>Diverse Mode Users</v>
      </c>
      <c r="C287" s="8" t="str">
        <f>VLOOKUP(I287,'Var Name Reference'!$A:$B,2,FALSE)</f>
        <v>Female</v>
      </c>
      <c r="D287" s="8">
        <v>0.16200000000000001</v>
      </c>
      <c r="E287" s="8">
        <v>9.7000000000000003E-2</v>
      </c>
      <c r="F287" s="8">
        <v>1.67</v>
      </c>
      <c r="G287" s="8">
        <v>9.5000000000000001E-2</v>
      </c>
      <c r="H287" s="8" t="s">
        <v>135</v>
      </c>
      <c r="I287" s="8" t="s">
        <v>39</v>
      </c>
    </row>
    <row r="288" spans="1:9" x14ac:dyDescent="0.2">
      <c r="A288" s="8" t="s">
        <v>171</v>
      </c>
      <c r="B288" s="8" t="str">
        <f>VLOOKUP(H288,'Class Name Reference'!$A:$B, 2, FALSE)</f>
        <v>Diverse Mode Users</v>
      </c>
      <c r="C288" s="8" t="str">
        <f>VLOOKUP(I288,'Var Name Reference'!$A:$B,2,FALSE)</f>
        <v>Worker</v>
      </c>
      <c r="D288" s="8">
        <v>0.35399999999999998</v>
      </c>
      <c r="E288" s="8">
        <v>0.183</v>
      </c>
      <c r="F288" s="8">
        <v>1.9330000000000001</v>
      </c>
      <c r="G288" s="8">
        <v>5.2999999999999999E-2</v>
      </c>
      <c r="H288" s="8" t="s">
        <v>135</v>
      </c>
      <c r="I288" s="8" t="s">
        <v>41</v>
      </c>
    </row>
    <row r="289" spans="1:9" x14ac:dyDescent="0.2">
      <c r="A289" s="8" t="s">
        <v>171</v>
      </c>
      <c r="B289" s="8" t="str">
        <f>VLOOKUP(H289,'Class Name Reference'!$A:$B, 2, FALSE)</f>
        <v>Diverse Mode Users</v>
      </c>
      <c r="C289" s="8" t="str">
        <f>VLOOKUP(I289,'Var Name Reference'!$A:$B,2,FALSE)</f>
        <v>Income Below the SSS</v>
      </c>
      <c r="D289" s="8">
        <v>-0.77900000000000003</v>
      </c>
      <c r="E289" s="8">
        <v>0.186</v>
      </c>
      <c r="F289" s="8">
        <v>-4.1890000000000001</v>
      </c>
      <c r="G289" s="8">
        <v>0</v>
      </c>
      <c r="H289" s="8" t="s">
        <v>135</v>
      </c>
      <c r="I289" s="8" t="s">
        <v>42</v>
      </c>
    </row>
    <row r="290" spans="1:9" x14ac:dyDescent="0.2">
      <c r="A290" s="8" t="s">
        <v>171</v>
      </c>
      <c r="B290" s="8" t="str">
        <f>VLOOKUP(H290,'Class Name Reference'!$A:$B, 2, FALSE)</f>
        <v>Diverse Mode Users</v>
      </c>
      <c r="C290" s="8" t="str">
        <f>VLOOKUP(I290,'Var Name Reference'!$A:$B,2,FALSE)</f>
        <v>Minors Age 00–04 in Household</v>
      </c>
      <c r="D290" s="8">
        <v>0.65</v>
      </c>
      <c r="E290" s="8">
        <v>0.16400000000000001</v>
      </c>
      <c r="F290" s="8">
        <v>3.9660000000000002</v>
      </c>
      <c r="G290" s="8">
        <v>0</v>
      </c>
      <c r="H290" s="8" t="s">
        <v>135</v>
      </c>
      <c r="I290" s="8" t="s">
        <v>43</v>
      </c>
    </row>
    <row r="291" spans="1:9" x14ac:dyDescent="0.2">
      <c r="A291" s="8" t="s">
        <v>171</v>
      </c>
      <c r="B291" s="8" t="str">
        <f>VLOOKUP(H291,'Class Name Reference'!$A:$B, 2, FALSE)</f>
        <v>Diverse Mode Users</v>
      </c>
      <c r="C291" s="8" t="str">
        <f>VLOOKUP(I291,'Var Name Reference'!$A:$B,2,FALSE)</f>
        <v>Minors Age 05–15 in Household</v>
      </c>
      <c r="D291" s="8">
        <v>0.84499999999999997</v>
      </c>
      <c r="E291" s="8">
        <v>0.17299999999999999</v>
      </c>
      <c r="F291" s="8">
        <v>4.899</v>
      </c>
      <c r="G291" s="8">
        <v>0</v>
      </c>
      <c r="H291" s="8" t="s">
        <v>135</v>
      </c>
      <c r="I291" s="8" t="s">
        <v>44</v>
      </c>
    </row>
    <row r="292" spans="1:9" x14ac:dyDescent="0.2">
      <c r="A292" s="8" t="s">
        <v>171</v>
      </c>
      <c r="B292" s="8" t="str">
        <f>VLOOKUP(H292,'Class Name Reference'!$A:$B, 2, FALSE)</f>
        <v>Diverse Mode Users</v>
      </c>
      <c r="C292" s="8" t="str">
        <f>VLOOKUP(I292,'Var Name Reference'!$A:$B,2,FALSE)</f>
        <v>Minors Age 16–17 in Household</v>
      </c>
      <c r="D292" s="8">
        <v>0.47699999999999998</v>
      </c>
      <c r="E292" s="8">
        <v>0.35599999999999998</v>
      </c>
      <c r="F292" s="8">
        <v>1.3420000000000001</v>
      </c>
      <c r="G292" s="8">
        <v>0.18</v>
      </c>
      <c r="H292" s="8" t="s">
        <v>135</v>
      </c>
      <c r="I292" s="8" t="s">
        <v>45</v>
      </c>
    </row>
    <row r="293" spans="1:9" x14ac:dyDescent="0.2">
      <c r="A293" s="8" t="s">
        <v>171</v>
      </c>
      <c r="B293" s="8" t="str">
        <f>VLOOKUP(H293,'Class Name Reference'!$A:$B, 2, FALSE)</f>
        <v>Diverse Mode Users</v>
      </c>
      <c r="C293" s="8" t="str">
        <f>VLOOKUP(I293,'Var Name Reference'!$A:$B,2,FALSE)</f>
        <v>Has Driver's License</v>
      </c>
      <c r="D293" s="8">
        <v>-4.5890000000000004</v>
      </c>
      <c r="E293" s="8">
        <v>2.278</v>
      </c>
      <c r="F293" s="8">
        <v>-2.0150000000000001</v>
      </c>
      <c r="G293" s="8">
        <v>4.3999999999999997E-2</v>
      </c>
      <c r="H293" s="8" t="s">
        <v>135</v>
      </c>
      <c r="I293" s="8" t="s">
        <v>46</v>
      </c>
    </row>
    <row r="294" spans="1:9" x14ac:dyDescent="0.2">
      <c r="A294" s="8" t="s">
        <v>171</v>
      </c>
      <c r="B294" s="8" t="str">
        <f>VLOOKUP(H294,'Class Name Reference'!$A:$B, 2, FALSE)</f>
        <v>Diverse Mode Users</v>
      </c>
      <c r="C294" s="8" t="str">
        <f>VLOOKUP(I294,'Var Name Reference'!$A:$B,2,FALSE)</f>
        <v>Complexity</v>
      </c>
      <c r="D294" s="8">
        <v>30.202000000000002</v>
      </c>
      <c r="E294" s="8">
        <v>3.117</v>
      </c>
      <c r="F294" s="8">
        <v>9.6910000000000007</v>
      </c>
      <c r="G294" s="8">
        <v>0</v>
      </c>
      <c r="H294" s="8" t="s">
        <v>135</v>
      </c>
      <c r="I294" s="8" t="s">
        <v>47</v>
      </c>
    </row>
    <row r="295" spans="1:9" x14ac:dyDescent="0.2">
      <c r="A295" s="8" t="s">
        <v>171</v>
      </c>
      <c r="B295" s="8" t="str">
        <f>VLOOKUP(H295,'Class Name Reference'!$A:$B, 2, FALSE)</f>
        <v>Walkers</v>
      </c>
      <c r="C295" s="8" t="str">
        <f>VLOOKUP(I295,'Var Name Reference'!$A:$B,2,FALSE)</f>
        <v>Sequence: Home Day</v>
      </c>
      <c r="D295" s="8">
        <v>-0.38100000000000001</v>
      </c>
      <c r="E295" s="8">
        <v>0.33300000000000002</v>
      </c>
      <c r="F295" s="8">
        <v>-1.145</v>
      </c>
      <c r="G295" s="8">
        <v>0.252</v>
      </c>
      <c r="H295" s="8" t="s">
        <v>136</v>
      </c>
      <c r="I295" s="8" t="s">
        <v>71</v>
      </c>
    </row>
    <row r="296" spans="1:9" x14ac:dyDescent="0.2">
      <c r="A296" s="8" t="s">
        <v>171</v>
      </c>
      <c r="B296" s="8" t="str">
        <f>VLOOKUP(H296,'Class Name Reference'!$A:$B, 2, FALSE)</f>
        <v>Walkers</v>
      </c>
      <c r="C296" s="8" t="str">
        <f>VLOOKUP(I296,'Var Name Reference'!$A:$B,2,FALSE)</f>
        <v>Sequence: Typical Work Day</v>
      </c>
      <c r="D296" s="8">
        <v>-0.65100000000000002</v>
      </c>
      <c r="E296" s="8">
        <v>0.34100000000000003</v>
      </c>
      <c r="F296" s="8">
        <v>-1.9119999999999999</v>
      </c>
      <c r="G296" s="8">
        <v>5.6000000000000001E-2</v>
      </c>
      <c r="H296" s="8" t="s">
        <v>136</v>
      </c>
      <c r="I296" s="8" t="s">
        <v>68</v>
      </c>
    </row>
    <row r="297" spans="1:9" x14ac:dyDescent="0.2">
      <c r="A297" s="8" t="s">
        <v>171</v>
      </c>
      <c r="B297" s="8" t="str">
        <f>VLOOKUP(H297,'Class Name Reference'!$A:$B, 2, FALSE)</f>
        <v>Walkers</v>
      </c>
      <c r="C297" s="8" t="str">
        <f>VLOOKUP(I297,'Var Name Reference'!$A:$B,2,FALSE)</f>
        <v>Sequence: School Day</v>
      </c>
      <c r="D297" s="8">
        <v>0.50600000000000001</v>
      </c>
      <c r="E297" s="8">
        <v>0.53500000000000003</v>
      </c>
      <c r="F297" s="8">
        <v>0.94499999999999995</v>
      </c>
      <c r="G297" s="8">
        <v>0.34499999999999997</v>
      </c>
      <c r="H297" s="8" t="s">
        <v>136</v>
      </c>
      <c r="I297" s="8" t="s">
        <v>69</v>
      </c>
    </row>
    <row r="298" spans="1:9" x14ac:dyDescent="0.2">
      <c r="A298" s="8" t="s">
        <v>171</v>
      </c>
      <c r="B298" s="8" t="str">
        <f>VLOOKUP(H298,'Class Name Reference'!$A:$B, 2, FALSE)</f>
        <v>Walkers</v>
      </c>
      <c r="C298" s="8" t="str">
        <f>VLOOKUP(I298,'Var Name Reference'!$A:$B,2,FALSE)</f>
        <v>Sequence: Errands Day</v>
      </c>
      <c r="D298" s="8">
        <v>-0.59899999999999998</v>
      </c>
      <c r="E298" s="8">
        <v>0.38800000000000001</v>
      </c>
      <c r="F298" s="8">
        <v>-1.5429999999999999</v>
      </c>
      <c r="G298" s="8">
        <v>0.123</v>
      </c>
      <c r="H298" s="8" t="s">
        <v>136</v>
      </c>
      <c r="I298" s="8" t="s">
        <v>70</v>
      </c>
    </row>
    <row r="299" spans="1:9" x14ac:dyDescent="0.2">
      <c r="A299" s="8" t="s">
        <v>171</v>
      </c>
      <c r="B299" s="8" t="str">
        <f>VLOOKUP(H299,'Class Name Reference'!$A:$B, 2, FALSE)</f>
        <v>Walkers</v>
      </c>
      <c r="C299" s="8" t="str">
        <f>VLOOKUP(I299,'Var Name Reference'!$A:$B,2,FALSE)</f>
        <v>Sequence: Atypical Work Day</v>
      </c>
      <c r="D299" s="8">
        <v>-1.0589999999999999</v>
      </c>
      <c r="E299" s="8">
        <v>0.42799999999999999</v>
      </c>
      <c r="F299" s="8">
        <v>-2.4729999999999999</v>
      </c>
      <c r="G299" s="8">
        <v>1.2999999999999999E-2</v>
      </c>
      <c r="H299" s="8" t="s">
        <v>136</v>
      </c>
      <c r="I299" s="8" t="s">
        <v>72</v>
      </c>
    </row>
    <row r="300" spans="1:9" x14ac:dyDescent="0.2">
      <c r="A300" s="8" t="s">
        <v>171</v>
      </c>
      <c r="B300" s="8" t="str">
        <f>VLOOKUP(H300,'Class Name Reference'!$A:$B, 2, FALSE)</f>
        <v>Walkers</v>
      </c>
      <c r="C300" s="8" t="str">
        <f>VLOOKUP(I300,'Var Name Reference'!$A:$B,2,FALSE)</f>
        <v>Race: White</v>
      </c>
      <c r="D300" s="8">
        <v>4.2000000000000003E-2</v>
      </c>
      <c r="E300" s="8">
        <v>0.17199999999999999</v>
      </c>
      <c r="F300" s="8">
        <v>0.246</v>
      </c>
      <c r="G300" s="8">
        <v>0.80500000000000005</v>
      </c>
      <c r="H300" s="8" t="s">
        <v>136</v>
      </c>
      <c r="I300" s="8" t="s">
        <v>35</v>
      </c>
    </row>
    <row r="301" spans="1:9" x14ac:dyDescent="0.2">
      <c r="A301" s="8" t="s">
        <v>171</v>
      </c>
      <c r="B301" s="8" t="str">
        <f>VLOOKUP(H301,'Class Name Reference'!$A:$B, 2, FALSE)</f>
        <v>Walkers</v>
      </c>
      <c r="C301" s="8" t="str">
        <f>VLOOKUP(I301,'Var Name Reference'!$A:$B,2,FALSE)</f>
        <v>Race: Asian</v>
      </c>
      <c r="D301" s="8">
        <v>-0.184</v>
      </c>
      <c r="E301" s="8">
        <v>0.21199999999999999</v>
      </c>
      <c r="F301" s="8">
        <v>-0.86899999999999999</v>
      </c>
      <c r="G301" s="8">
        <v>0.38500000000000001</v>
      </c>
      <c r="H301" s="8" t="s">
        <v>136</v>
      </c>
      <c r="I301" s="8" t="s">
        <v>36</v>
      </c>
    </row>
    <row r="302" spans="1:9" x14ac:dyDescent="0.2">
      <c r="A302" s="8" t="s">
        <v>171</v>
      </c>
      <c r="B302" s="8" t="str">
        <f>VLOOKUP(H302,'Class Name Reference'!$A:$B, 2, FALSE)</f>
        <v>Walkers</v>
      </c>
      <c r="C302" s="8" t="str">
        <f>VLOOKUP(I302,'Var Name Reference'!$A:$B,2,FALSE)</f>
        <v>Race: Hispanic</v>
      </c>
      <c r="D302" s="8">
        <v>0.214</v>
      </c>
      <c r="E302" s="8">
        <v>0.32600000000000001</v>
      </c>
      <c r="F302" s="8">
        <v>0.65600000000000003</v>
      </c>
      <c r="G302" s="8">
        <v>0.51200000000000001</v>
      </c>
      <c r="H302" s="8" t="s">
        <v>136</v>
      </c>
      <c r="I302" s="8" t="s">
        <v>37</v>
      </c>
    </row>
    <row r="303" spans="1:9" x14ac:dyDescent="0.2">
      <c r="A303" s="8" t="s">
        <v>171</v>
      </c>
      <c r="B303" s="8" t="str">
        <f>VLOOKUP(H303,'Class Name Reference'!$A:$B, 2, FALSE)</f>
        <v>Walkers</v>
      </c>
      <c r="C303" s="8" t="str">
        <f>VLOOKUP(I303,'Var Name Reference'!$A:$B,2,FALSE)</f>
        <v>Race: Black</v>
      </c>
      <c r="D303" s="8">
        <v>-1.083</v>
      </c>
      <c r="E303" s="8">
        <v>0.44600000000000001</v>
      </c>
      <c r="F303" s="8">
        <v>-2.427</v>
      </c>
      <c r="G303" s="8">
        <v>1.4999999999999999E-2</v>
      </c>
      <c r="H303" s="8" t="s">
        <v>136</v>
      </c>
      <c r="I303" s="8" t="s">
        <v>38</v>
      </c>
    </row>
    <row r="304" spans="1:9" x14ac:dyDescent="0.2">
      <c r="A304" s="8" t="s">
        <v>171</v>
      </c>
      <c r="B304" s="8" t="str">
        <f>VLOOKUP(H304,'Class Name Reference'!$A:$B, 2, FALSE)</f>
        <v>Walkers</v>
      </c>
      <c r="C304" s="8" t="str">
        <f>VLOOKUP(I304,'Var Name Reference'!$A:$B,2,FALSE)</f>
        <v>Age 18–34</v>
      </c>
      <c r="D304" s="8">
        <v>1.03</v>
      </c>
      <c r="E304" s="8">
        <v>0.19700000000000001</v>
      </c>
      <c r="F304" s="8">
        <v>5.2190000000000003</v>
      </c>
      <c r="G304" s="8">
        <v>0</v>
      </c>
      <c r="H304" s="8" t="s">
        <v>136</v>
      </c>
      <c r="I304" s="8" t="s">
        <v>48</v>
      </c>
    </row>
    <row r="305" spans="1:9" x14ac:dyDescent="0.2">
      <c r="A305" s="8" t="s">
        <v>171</v>
      </c>
      <c r="B305" s="8" t="str">
        <f>VLOOKUP(H305,'Class Name Reference'!$A:$B, 2, FALSE)</f>
        <v>Walkers</v>
      </c>
      <c r="C305" s="8" t="str">
        <f>VLOOKUP(I305,'Var Name Reference'!$A:$B,2,FALSE)</f>
        <v>Age 35–64</v>
      </c>
      <c r="D305" s="8">
        <v>0.57499999999999996</v>
      </c>
      <c r="E305" s="8">
        <v>0.18</v>
      </c>
      <c r="F305" s="8">
        <v>3.1909999999999998</v>
      </c>
      <c r="G305" s="8">
        <v>1E-3</v>
      </c>
      <c r="H305" s="8" t="s">
        <v>136</v>
      </c>
      <c r="I305" s="8" t="s">
        <v>49</v>
      </c>
    </row>
    <row r="306" spans="1:9" x14ac:dyDescent="0.2">
      <c r="A306" s="8" t="s">
        <v>171</v>
      </c>
      <c r="B306" s="8" t="str">
        <f>VLOOKUP(H306,'Class Name Reference'!$A:$B, 2, FALSE)</f>
        <v>Walkers</v>
      </c>
      <c r="C306" s="8" t="str">
        <f>VLOOKUP(I306,'Var Name Reference'!$A:$B,2,FALSE)</f>
        <v>At least 1 Vehicle per Adult with a Driver's License</v>
      </c>
      <c r="D306" s="8">
        <v>-2.718</v>
      </c>
      <c r="E306" s="8">
        <v>0.123</v>
      </c>
      <c r="F306" s="8">
        <v>-22.113</v>
      </c>
      <c r="G306" s="8">
        <v>0</v>
      </c>
      <c r="H306" s="8" t="s">
        <v>136</v>
      </c>
      <c r="I306" s="8" t="s">
        <v>66</v>
      </c>
    </row>
    <row r="307" spans="1:9" x14ac:dyDescent="0.2">
      <c r="A307" s="8" t="s">
        <v>171</v>
      </c>
      <c r="B307" s="8" t="str">
        <f>VLOOKUP(H307,'Class Name Reference'!$A:$B, 2, FALSE)</f>
        <v>Walkers</v>
      </c>
      <c r="C307" s="8" t="str">
        <f>VLOOKUP(I307,'Var Name Reference'!$A:$B,2,FALSE)</f>
        <v>Number of adults in Household</v>
      </c>
      <c r="D307" s="8">
        <v>-0.94299999999999995</v>
      </c>
      <c r="E307" s="8">
        <v>0.104</v>
      </c>
      <c r="F307" s="8">
        <v>-9.0559999999999992</v>
      </c>
      <c r="G307" s="8">
        <v>0</v>
      </c>
      <c r="H307" s="8" t="s">
        <v>136</v>
      </c>
      <c r="I307" s="8" t="s">
        <v>158</v>
      </c>
    </row>
    <row r="308" spans="1:9" x14ac:dyDescent="0.2">
      <c r="A308" s="8" t="s">
        <v>171</v>
      </c>
      <c r="B308" s="8" t="str">
        <f>VLOOKUP(H308,'Class Name Reference'!$A:$B, 2, FALSE)</f>
        <v>Walkers</v>
      </c>
      <c r="C308" s="8" t="str">
        <f>VLOOKUP(I308,'Var Name Reference'!$A:$B,2,FALSE)</f>
        <v>Female</v>
      </c>
      <c r="D308" s="8">
        <v>-0.17499999999999999</v>
      </c>
      <c r="E308" s="8">
        <v>0.10299999999999999</v>
      </c>
      <c r="F308" s="8">
        <v>-1.7010000000000001</v>
      </c>
      <c r="G308" s="8">
        <v>8.8999999999999996E-2</v>
      </c>
      <c r="H308" s="8" t="s">
        <v>136</v>
      </c>
      <c r="I308" s="8" t="s">
        <v>39</v>
      </c>
    </row>
    <row r="309" spans="1:9" x14ac:dyDescent="0.2">
      <c r="A309" s="8" t="s">
        <v>171</v>
      </c>
      <c r="B309" s="8" t="str">
        <f>VLOOKUP(H309,'Class Name Reference'!$A:$B, 2, FALSE)</f>
        <v>Walkers</v>
      </c>
      <c r="C309" s="8" t="str">
        <f>VLOOKUP(I309,'Var Name Reference'!$A:$B,2,FALSE)</f>
        <v>Worker</v>
      </c>
      <c r="D309" s="8">
        <v>-0.16300000000000001</v>
      </c>
      <c r="E309" s="8">
        <v>0.16700000000000001</v>
      </c>
      <c r="F309" s="8">
        <v>-0.97699999999999998</v>
      </c>
      <c r="G309" s="8">
        <v>0.32900000000000001</v>
      </c>
      <c r="H309" s="8" t="s">
        <v>136</v>
      </c>
      <c r="I309" s="8" t="s">
        <v>41</v>
      </c>
    </row>
    <row r="310" spans="1:9" x14ac:dyDescent="0.2">
      <c r="A310" s="8" t="s">
        <v>171</v>
      </c>
      <c r="B310" s="8" t="str">
        <f>VLOOKUP(H310,'Class Name Reference'!$A:$B, 2, FALSE)</f>
        <v>Walkers</v>
      </c>
      <c r="C310" s="8" t="str">
        <f>VLOOKUP(I310,'Var Name Reference'!$A:$B,2,FALSE)</f>
        <v>Income Below the SSS</v>
      </c>
      <c r="D310" s="8">
        <v>-6.6000000000000003E-2</v>
      </c>
      <c r="E310" s="8">
        <v>0.154</v>
      </c>
      <c r="F310" s="8">
        <v>-0.43099999999999999</v>
      </c>
      <c r="G310" s="8">
        <v>0.66600000000000004</v>
      </c>
      <c r="H310" s="8" t="s">
        <v>136</v>
      </c>
      <c r="I310" s="8" t="s">
        <v>42</v>
      </c>
    </row>
    <row r="311" spans="1:9" x14ac:dyDescent="0.2">
      <c r="A311" s="8" t="s">
        <v>171</v>
      </c>
      <c r="B311" s="8" t="str">
        <f>VLOOKUP(H311,'Class Name Reference'!$A:$B, 2, FALSE)</f>
        <v>Walkers</v>
      </c>
      <c r="C311" s="8" t="str">
        <f>VLOOKUP(I311,'Var Name Reference'!$A:$B,2,FALSE)</f>
        <v>Minors Age 00–04 in Household</v>
      </c>
      <c r="D311" s="8">
        <v>-0.13400000000000001</v>
      </c>
      <c r="E311" s="8">
        <v>0.22500000000000001</v>
      </c>
      <c r="F311" s="8">
        <v>-0.59799999999999998</v>
      </c>
      <c r="G311" s="8">
        <v>0.55000000000000004</v>
      </c>
      <c r="H311" s="8" t="s">
        <v>136</v>
      </c>
      <c r="I311" s="8" t="s">
        <v>43</v>
      </c>
    </row>
    <row r="312" spans="1:9" x14ac:dyDescent="0.2">
      <c r="A312" s="8" t="s">
        <v>171</v>
      </c>
      <c r="B312" s="8" t="str">
        <f>VLOOKUP(H312,'Class Name Reference'!$A:$B, 2, FALSE)</f>
        <v>Walkers</v>
      </c>
      <c r="C312" s="8" t="str">
        <f>VLOOKUP(I312,'Var Name Reference'!$A:$B,2,FALSE)</f>
        <v>Minors Age 05–15 in Household</v>
      </c>
      <c r="D312" s="8">
        <v>0.41399999999999998</v>
      </c>
      <c r="E312" s="8">
        <v>0.221</v>
      </c>
      <c r="F312" s="8">
        <v>1.8720000000000001</v>
      </c>
      <c r="G312" s="8">
        <v>6.0999999999999999E-2</v>
      </c>
      <c r="H312" s="8" t="s">
        <v>136</v>
      </c>
      <c r="I312" s="8" t="s">
        <v>44</v>
      </c>
    </row>
    <row r="313" spans="1:9" x14ac:dyDescent="0.2">
      <c r="A313" s="8" t="s">
        <v>171</v>
      </c>
      <c r="B313" s="8" t="str">
        <f>VLOOKUP(H313,'Class Name Reference'!$A:$B, 2, FALSE)</f>
        <v>Walkers</v>
      </c>
      <c r="C313" s="8" t="str">
        <f>VLOOKUP(I313,'Var Name Reference'!$A:$B,2,FALSE)</f>
        <v>Minors Age 16–17 in Household</v>
      </c>
      <c r="D313" s="8">
        <v>0.52300000000000002</v>
      </c>
      <c r="E313" s="8">
        <v>0.41599999999999998</v>
      </c>
      <c r="F313" s="8">
        <v>1.2549999999999999</v>
      </c>
      <c r="G313" s="8">
        <v>0.20899999999999999</v>
      </c>
      <c r="H313" s="8" t="s">
        <v>136</v>
      </c>
      <c r="I313" s="8" t="s">
        <v>45</v>
      </c>
    </row>
    <row r="314" spans="1:9" x14ac:dyDescent="0.2">
      <c r="A314" s="8" t="s">
        <v>171</v>
      </c>
      <c r="B314" s="8" t="str">
        <f>VLOOKUP(H314,'Class Name Reference'!$A:$B, 2, FALSE)</f>
        <v>Walkers</v>
      </c>
      <c r="C314" s="8" t="str">
        <f>VLOOKUP(I314,'Var Name Reference'!$A:$B,2,FALSE)</f>
        <v>Has Driver's License</v>
      </c>
      <c r="D314" s="8">
        <v>-6.0919999999999996</v>
      </c>
      <c r="E314" s="8">
        <v>2.2559999999999998</v>
      </c>
      <c r="F314" s="8">
        <v>-2.7010000000000001</v>
      </c>
      <c r="G314" s="8">
        <v>7.0000000000000001E-3</v>
      </c>
      <c r="H314" s="8" t="s">
        <v>136</v>
      </c>
      <c r="I314" s="8" t="s">
        <v>46</v>
      </c>
    </row>
    <row r="315" spans="1:9" x14ac:dyDescent="0.2">
      <c r="A315" s="8" t="s">
        <v>171</v>
      </c>
      <c r="B315" s="8" t="str">
        <f>VLOOKUP(H315,'Class Name Reference'!$A:$B, 2, FALSE)</f>
        <v>Walkers</v>
      </c>
      <c r="C315" s="8" t="str">
        <f>VLOOKUP(I315,'Var Name Reference'!$A:$B,2,FALSE)</f>
        <v>Complexity</v>
      </c>
      <c r="D315" s="8">
        <v>-24.66</v>
      </c>
      <c r="E315" s="8">
        <v>3.9670000000000001</v>
      </c>
      <c r="F315" s="8">
        <v>-6.2169999999999996</v>
      </c>
      <c r="G315" s="8">
        <v>0</v>
      </c>
      <c r="H315" s="8" t="s">
        <v>136</v>
      </c>
      <c r="I315" s="8" t="s">
        <v>47</v>
      </c>
    </row>
    <row r="316" spans="1:9" x14ac:dyDescent="0.2">
      <c r="A316" s="8" t="s">
        <v>171</v>
      </c>
      <c r="B316" s="8" t="str">
        <f>VLOOKUP(H316,'Class Name Reference'!$A:$B, 2, FALSE)</f>
        <v>Non-Solitary Drivers</v>
      </c>
      <c r="C316" s="8" t="str">
        <f>VLOOKUP(I316,'Var Name Reference'!$A:$B,2,FALSE)</f>
        <v>Sequence: Home Day</v>
      </c>
      <c r="D316" s="8">
        <v>-0.23200000000000001</v>
      </c>
      <c r="E316" s="8">
        <v>0.26800000000000002</v>
      </c>
      <c r="F316" s="8">
        <v>-0.86399999999999999</v>
      </c>
      <c r="G316" s="8">
        <v>0.38800000000000001</v>
      </c>
      <c r="H316" s="8" t="s">
        <v>137</v>
      </c>
      <c r="I316" s="8" t="s">
        <v>71</v>
      </c>
    </row>
    <row r="317" spans="1:9" x14ac:dyDescent="0.2">
      <c r="A317" s="8" t="s">
        <v>171</v>
      </c>
      <c r="B317" s="8" t="str">
        <f>VLOOKUP(H317,'Class Name Reference'!$A:$B, 2, FALSE)</f>
        <v>Non-Solitary Drivers</v>
      </c>
      <c r="C317" s="8" t="str">
        <f>VLOOKUP(I317,'Var Name Reference'!$A:$B,2,FALSE)</f>
        <v>Sequence: Typical Work Day</v>
      </c>
      <c r="D317" s="8">
        <v>-1.355</v>
      </c>
      <c r="E317" s="8">
        <v>0.27</v>
      </c>
      <c r="F317" s="8">
        <v>-5.0170000000000003</v>
      </c>
      <c r="G317" s="8">
        <v>0</v>
      </c>
      <c r="H317" s="8" t="s">
        <v>137</v>
      </c>
      <c r="I317" s="8" t="s">
        <v>68</v>
      </c>
    </row>
    <row r="318" spans="1:9" x14ac:dyDescent="0.2">
      <c r="A318" s="8" t="s">
        <v>171</v>
      </c>
      <c r="B318" s="8" t="str">
        <f>VLOOKUP(H318,'Class Name Reference'!$A:$B, 2, FALSE)</f>
        <v>Non-Solitary Drivers</v>
      </c>
      <c r="C318" s="8" t="str">
        <f>VLOOKUP(I318,'Var Name Reference'!$A:$B,2,FALSE)</f>
        <v>Sequence: School Day</v>
      </c>
      <c r="D318" s="8">
        <v>-1.3129999999999999</v>
      </c>
      <c r="E318" s="8">
        <v>0.52700000000000002</v>
      </c>
      <c r="F318" s="8">
        <v>-2.492</v>
      </c>
      <c r="G318" s="8">
        <v>1.2999999999999999E-2</v>
      </c>
      <c r="H318" s="8" t="s">
        <v>137</v>
      </c>
      <c r="I318" s="8" t="s">
        <v>69</v>
      </c>
    </row>
    <row r="319" spans="1:9" x14ac:dyDescent="0.2">
      <c r="A319" s="8" t="s">
        <v>171</v>
      </c>
      <c r="B319" s="8" t="str">
        <f>VLOOKUP(H319,'Class Name Reference'!$A:$B, 2, FALSE)</f>
        <v>Non-Solitary Drivers</v>
      </c>
      <c r="C319" s="8" t="str">
        <f>VLOOKUP(I319,'Var Name Reference'!$A:$B,2,FALSE)</f>
        <v>Sequence: Errands Day</v>
      </c>
      <c r="D319" s="8">
        <v>-0.70099999999999996</v>
      </c>
      <c r="E319" s="8">
        <v>0.29199999999999998</v>
      </c>
      <c r="F319" s="8">
        <v>-2.4049999999999998</v>
      </c>
      <c r="G319" s="8">
        <v>1.6E-2</v>
      </c>
      <c r="H319" s="8" t="s">
        <v>137</v>
      </c>
      <c r="I319" s="8" t="s">
        <v>70</v>
      </c>
    </row>
    <row r="320" spans="1:9" x14ac:dyDescent="0.2">
      <c r="A320" s="8" t="s">
        <v>171</v>
      </c>
      <c r="B320" s="8" t="str">
        <f>VLOOKUP(H320,'Class Name Reference'!$A:$B, 2, FALSE)</f>
        <v>Non-Solitary Drivers</v>
      </c>
      <c r="C320" s="8" t="str">
        <f>VLOOKUP(I320,'Var Name Reference'!$A:$B,2,FALSE)</f>
        <v>Sequence: Atypical Work Day</v>
      </c>
      <c r="D320" s="8">
        <v>-1.5189999999999999</v>
      </c>
      <c r="E320" s="8">
        <v>0.36099999999999999</v>
      </c>
      <c r="F320" s="8">
        <v>-4.2119999999999997</v>
      </c>
      <c r="G320" s="8">
        <v>0</v>
      </c>
      <c r="H320" s="8" t="s">
        <v>137</v>
      </c>
      <c r="I320" s="8" t="s">
        <v>72</v>
      </c>
    </row>
    <row r="321" spans="1:9" x14ac:dyDescent="0.2">
      <c r="A321" s="8" t="s">
        <v>171</v>
      </c>
      <c r="B321" s="8" t="str">
        <f>VLOOKUP(H321,'Class Name Reference'!$A:$B, 2, FALSE)</f>
        <v>Non-Solitary Drivers</v>
      </c>
      <c r="C321" s="8" t="str">
        <f>VLOOKUP(I321,'Var Name Reference'!$A:$B,2,FALSE)</f>
        <v>Race: White</v>
      </c>
      <c r="D321" s="8">
        <v>0.129</v>
      </c>
      <c r="E321" s="8">
        <v>0.13800000000000001</v>
      </c>
      <c r="F321" s="8">
        <v>0.93100000000000005</v>
      </c>
      <c r="G321" s="8">
        <v>0.35199999999999998</v>
      </c>
      <c r="H321" s="8" t="s">
        <v>137</v>
      </c>
      <c r="I321" s="8" t="s">
        <v>35</v>
      </c>
    </row>
    <row r="322" spans="1:9" x14ac:dyDescent="0.2">
      <c r="A322" s="8" t="s">
        <v>171</v>
      </c>
      <c r="B322" s="8" t="str">
        <f>VLOOKUP(H322,'Class Name Reference'!$A:$B, 2, FALSE)</f>
        <v>Non-Solitary Drivers</v>
      </c>
      <c r="C322" s="8" t="str">
        <f>VLOOKUP(I322,'Var Name Reference'!$A:$B,2,FALSE)</f>
        <v>Race: Asian</v>
      </c>
      <c r="D322" s="8">
        <v>0.25</v>
      </c>
      <c r="E322" s="8">
        <v>0.17299999999999999</v>
      </c>
      <c r="F322" s="8">
        <v>1.4490000000000001</v>
      </c>
      <c r="G322" s="8">
        <v>0.14699999999999999</v>
      </c>
      <c r="H322" s="8" t="s">
        <v>137</v>
      </c>
      <c r="I322" s="8" t="s">
        <v>36</v>
      </c>
    </row>
    <row r="323" spans="1:9" x14ac:dyDescent="0.2">
      <c r="A323" s="8" t="s">
        <v>171</v>
      </c>
      <c r="B323" s="8" t="str">
        <f>VLOOKUP(H323,'Class Name Reference'!$A:$B, 2, FALSE)</f>
        <v>Non-Solitary Drivers</v>
      </c>
      <c r="C323" s="8" t="str">
        <f>VLOOKUP(I323,'Var Name Reference'!$A:$B,2,FALSE)</f>
        <v>Race: Hispanic</v>
      </c>
      <c r="D323" s="8">
        <v>0.56200000000000006</v>
      </c>
      <c r="E323" s="8">
        <v>0.26600000000000001</v>
      </c>
      <c r="F323" s="8">
        <v>2.1139999999999999</v>
      </c>
      <c r="G323" s="8">
        <v>3.5000000000000003E-2</v>
      </c>
      <c r="H323" s="8" t="s">
        <v>137</v>
      </c>
      <c r="I323" s="8" t="s">
        <v>37</v>
      </c>
    </row>
    <row r="324" spans="1:9" x14ac:dyDescent="0.2">
      <c r="A324" s="8" t="s">
        <v>171</v>
      </c>
      <c r="B324" s="8" t="str">
        <f>VLOOKUP(H324,'Class Name Reference'!$A:$B, 2, FALSE)</f>
        <v>Non-Solitary Drivers</v>
      </c>
      <c r="C324" s="8" t="str">
        <f>VLOOKUP(I324,'Var Name Reference'!$A:$B,2,FALSE)</f>
        <v>Race: Black</v>
      </c>
      <c r="D324" s="8">
        <v>-6.0000000000000001E-3</v>
      </c>
      <c r="E324" s="8">
        <v>0.28999999999999998</v>
      </c>
      <c r="F324" s="8">
        <v>-0.02</v>
      </c>
      <c r="G324" s="8">
        <v>0.98399999999999999</v>
      </c>
      <c r="H324" s="8" t="s">
        <v>137</v>
      </c>
      <c r="I324" s="8" t="s">
        <v>38</v>
      </c>
    </row>
    <row r="325" spans="1:9" x14ac:dyDescent="0.2">
      <c r="A325" s="8" t="s">
        <v>171</v>
      </c>
      <c r="B325" s="8" t="str">
        <f>VLOOKUP(H325,'Class Name Reference'!$A:$B, 2, FALSE)</f>
        <v>Non-Solitary Drivers</v>
      </c>
      <c r="C325" s="8" t="str">
        <f>VLOOKUP(I325,'Var Name Reference'!$A:$B,2,FALSE)</f>
        <v>Age 18–34</v>
      </c>
      <c r="D325" s="8">
        <v>0.67800000000000005</v>
      </c>
      <c r="E325" s="8">
        <v>0.14399999999999999</v>
      </c>
      <c r="F325" s="8">
        <v>4.6959999999999997</v>
      </c>
      <c r="G325" s="8">
        <v>0</v>
      </c>
      <c r="H325" s="8" t="s">
        <v>137</v>
      </c>
      <c r="I325" s="8" t="s">
        <v>48</v>
      </c>
    </row>
    <row r="326" spans="1:9" x14ac:dyDescent="0.2">
      <c r="A326" s="8" t="s">
        <v>171</v>
      </c>
      <c r="B326" s="8" t="str">
        <f>VLOOKUP(H326,'Class Name Reference'!$A:$B, 2, FALSE)</f>
        <v>Non-Solitary Drivers</v>
      </c>
      <c r="C326" s="8" t="str">
        <f>VLOOKUP(I326,'Var Name Reference'!$A:$B,2,FALSE)</f>
        <v>Age 35–64</v>
      </c>
      <c r="D326" s="8">
        <v>0.45</v>
      </c>
      <c r="E326" s="8">
        <v>0.127</v>
      </c>
      <c r="F326" s="8">
        <v>3.5470000000000002</v>
      </c>
      <c r="G326" s="8">
        <v>0</v>
      </c>
      <c r="H326" s="8" t="s">
        <v>137</v>
      </c>
      <c r="I326" s="8" t="s">
        <v>49</v>
      </c>
    </row>
    <row r="327" spans="1:9" x14ac:dyDescent="0.2">
      <c r="A327" s="8" t="s">
        <v>171</v>
      </c>
      <c r="B327" s="8" t="str">
        <f>VLOOKUP(H327,'Class Name Reference'!$A:$B, 2, FALSE)</f>
        <v>Non-Solitary Drivers</v>
      </c>
      <c r="C327" s="8" t="str">
        <f>VLOOKUP(I327,'Var Name Reference'!$A:$B,2,FALSE)</f>
        <v>At least 1 Vehicle per Adult with a Driver's License</v>
      </c>
      <c r="D327" s="8">
        <v>-0.69199999999999995</v>
      </c>
      <c r="E327" s="8">
        <v>0.11</v>
      </c>
      <c r="F327" s="8">
        <v>-6.27</v>
      </c>
      <c r="G327" s="8">
        <v>0</v>
      </c>
      <c r="H327" s="8" t="s">
        <v>137</v>
      </c>
      <c r="I327" s="8" t="s">
        <v>66</v>
      </c>
    </row>
    <row r="328" spans="1:9" x14ac:dyDescent="0.2">
      <c r="A328" s="8" t="s">
        <v>171</v>
      </c>
      <c r="B328" s="8" t="str">
        <f>VLOOKUP(H328,'Class Name Reference'!$A:$B, 2, FALSE)</f>
        <v>Non-Solitary Drivers</v>
      </c>
      <c r="C328" s="8" t="str">
        <f>VLOOKUP(I328,'Var Name Reference'!$A:$B,2,FALSE)</f>
        <v>Number of adults in Household</v>
      </c>
      <c r="D328" s="8">
        <v>0.26100000000000001</v>
      </c>
      <c r="E328" s="8">
        <v>6.5000000000000002E-2</v>
      </c>
      <c r="F328" s="8">
        <v>4.0229999999999997</v>
      </c>
      <c r="G328" s="8">
        <v>0</v>
      </c>
      <c r="H328" s="8" t="s">
        <v>137</v>
      </c>
      <c r="I328" s="8" t="s">
        <v>158</v>
      </c>
    </row>
    <row r="329" spans="1:9" x14ac:dyDescent="0.2">
      <c r="A329" s="8" t="s">
        <v>171</v>
      </c>
      <c r="B329" s="8" t="str">
        <f>VLOOKUP(H329,'Class Name Reference'!$A:$B, 2, FALSE)</f>
        <v>Non-Solitary Drivers</v>
      </c>
      <c r="C329" s="8" t="str">
        <f>VLOOKUP(I329,'Var Name Reference'!$A:$B,2,FALSE)</f>
        <v>Female</v>
      </c>
      <c r="D329" s="8">
        <v>-1.7000000000000001E-2</v>
      </c>
      <c r="E329" s="8">
        <v>7.9000000000000001E-2</v>
      </c>
      <c r="F329" s="8">
        <v>-0.21099999999999999</v>
      </c>
      <c r="G329" s="8">
        <v>0.83299999999999996</v>
      </c>
      <c r="H329" s="8" t="s">
        <v>137</v>
      </c>
      <c r="I329" s="8" t="s">
        <v>39</v>
      </c>
    </row>
    <row r="330" spans="1:9" x14ac:dyDescent="0.2">
      <c r="A330" s="8" t="s">
        <v>171</v>
      </c>
      <c r="B330" s="8" t="str">
        <f>VLOOKUP(H330,'Class Name Reference'!$A:$B, 2, FALSE)</f>
        <v>Non-Solitary Drivers</v>
      </c>
      <c r="C330" s="8" t="str">
        <f>VLOOKUP(I330,'Var Name Reference'!$A:$B,2,FALSE)</f>
        <v>Worker</v>
      </c>
      <c r="D330" s="8">
        <v>-0.48599999999999999</v>
      </c>
      <c r="E330" s="8">
        <v>0.123</v>
      </c>
      <c r="F330" s="8">
        <v>-3.944</v>
      </c>
      <c r="G330" s="8">
        <v>0</v>
      </c>
      <c r="H330" s="8" t="s">
        <v>137</v>
      </c>
      <c r="I330" s="8" t="s">
        <v>41</v>
      </c>
    </row>
    <row r="331" spans="1:9" x14ac:dyDescent="0.2">
      <c r="A331" s="8" t="s">
        <v>171</v>
      </c>
      <c r="B331" s="8" t="str">
        <f>VLOOKUP(H331,'Class Name Reference'!$A:$B, 2, FALSE)</f>
        <v>Non-Solitary Drivers</v>
      </c>
      <c r="C331" s="8" t="str">
        <f>VLOOKUP(I331,'Var Name Reference'!$A:$B,2,FALSE)</f>
        <v>Income Below the SSS</v>
      </c>
      <c r="D331" s="8">
        <v>-0.435</v>
      </c>
      <c r="E331" s="8">
        <v>0.13400000000000001</v>
      </c>
      <c r="F331" s="8">
        <v>-3.24</v>
      </c>
      <c r="G331" s="8">
        <v>1E-3</v>
      </c>
      <c r="H331" s="8" t="s">
        <v>137</v>
      </c>
      <c r="I331" s="8" t="s">
        <v>42</v>
      </c>
    </row>
    <row r="332" spans="1:9" x14ac:dyDescent="0.2">
      <c r="A332" s="8" t="s">
        <v>171</v>
      </c>
      <c r="B332" s="8" t="str">
        <f>VLOOKUP(H332,'Class Name Reference'!$A:$B, 2, FALSE)</f>
        <v>Non-Solitary Drivers</v>
      </c>
      <c r="C332" s="8" t="str">
        <f>VLOOKUP(I332,'Var Name Reference'!$A:$B,2,FALSE)</f>
        <v>Minors Age 00–04 in Household</v>
      </c>
      <c r="D332" s="8">
        <v>1.224</v>
      </c>
      <c r="E332" s="8">
        <v>0.127</v>
      </c>
      <c r="F332" s="8">
        <v>9.6440000000000001</v>
      </c>
      <c r="G332" s="8">
        <v>0</v>
      </c>
      <c r="H332" s="8" t="s">
        <v>137</v>
      </c>
      <c r="I332" s="8" t="s">
        <v>43</v>
      </c>
    </row>
    <row r="333" spans="1:9" x14ac:dyDescent="0.2">
      <c r="A333" s="8" t="s">
        <v>171</v>
      </c>
      <c r="B333" s="8" t="str">
        <f>VLOOKUP(H333,'Class Name Reference'!$A:$B, 2, FALSE)</f>
        <v>Non-Solitary Drivers</v>
      </c>
      <c r="C333" s="8" t="str">
        <f>VLOOKUP(I333,'Var Name Reference'!$A:$B,2,FALSE)</f>
        <v>Minors Age 05–15 in Household</v>
      </c>
      <c r="D333" s="8">
        <v>1.4910000000000001</v>
      </c>
      <c r="E333" s="8">
        <v>0.123</v>
      </c>
      <c r="F333" s="8">
        <v>12.138</v>
      </c>
      <c r="G333" s="8">
        <v>0</v>
      </c>
      <c r="H333" s="8" t="s">
        <v>137</v>
      </c>
      <c r="I333" s="8" t="s">
        <v>44</v>
      </c>
    </row>
    <row r="334" spans="1:9" x14ac:dyDescent="0.2">
      <c r="A334" s="8" t="s">
        <v>171</v>
      </c>
      <c r="B334" s="8" t="str">
        <f>VLOOKUP(H334,'Class Name Reference'!$A:$B, 2, FALSE)</f>
        <v>Non-Solitary Drivers</v>
      </c>
      <c r="C334" s="8" t="str">
        <f>VLOOKUP(I334,'Var Name Reference'!$A:$B,2,FALSE)</f>
        <v>Minors Age 16–17 in Household</v>
      </c>
      <c r="D334" s="8">
        <v>0.75900000000000001</v>
      </c>
      <c r="E334" s="8">
        <v>0.25800000000000001</v>
      </c>
      <c r="F334" s="8">
        <v>2.94</v>
      </c>
      <c r="G334" s="8">
        <v>3.0000000000000001E-3</v>
      </c>
      <c r="H334" s="8" t="s">
        <v>137</v>
      </c>
      <c r="I334" s="8" t="s">
        <v>45</v>
      </c>
    </row>
    <row r="335" spans="1:9" x14ac:dyDescent="0.2">
      <c r="A335" s="8" t="s">
        <v>171</v>
      </c>
      <c r="B335" s="8" t="str">
        <f>VLOOKUP(H335,'Class Name Reference'!$A:$B, 2, FALSE)</f>
        <v>Non-Solitary Drivers</v>
      </c>
      <c r="C335" s="8" t="str">
        <f>VLOOKUP(I335,'Var Name Reference'!$A:$B,2,FALSE)</f>
        <v>Has Driver's License</v>
      </c>
      <c r="D335" s="8">
        <v>0.32100000000000001</v>
      </c>
      <c r="E335" s="8">
        <v>3.1989999999999998</v>
      </c>
      <c r="F335" s="8">
        <v>0.1</v>
      </c>
      <c r="G335" s="8">
        <v>0.92</v>
      </c>
      <c r="H335" s="8" t="s">
        <v>137</v>
      </c>
      <c r="I335" s="8" t="s">
        <v>46</v>
      </c>
    </row>
    <row r="336" spans="1:9" x14ac:dyDescent="0.2">
      <c r="A336" s="8" t="s">
        <v>171</v>
      </c>
      <c r="B336" s="8" t="str">
        <f>VLOOKUP(H336,'Class Name Reference'!$A:$B, 2, FALSE)</f>
        <v>Non-Solitary Drivers</v>
      </c>
      <c r="C336" s="8" t="str">
        <f>VLOOKUP(I336,'Var Name Reference'!$A:$B,2,FALSE)</f>
        <v>Complexity</v>
      </c>
      <c r="D336" s="8">
        <v>27.698</v>
      </c>
      <c r="E336" s="8">
        <v>2.4249999999999998</v>
      </c>
      <c r="F336" s="8">
        <v>11.423999999999999</v>
      </c>
      <c r="G336" s="8">
        <v>0</v>
      </c>
      <c r="H336" s="8" t="s">
        <v>137</v>
      </c>
      <c r="I336" s="8" t="s">
        <v>47</v>
      </c>
    </row>
    <row r="337" spans="1:9" x14ac:dyDescent="0.2">
      <c r="A337" s="8" t="s">
        <v>171</v>
      </c>
      <c r="B337" s="8" t="str">
        <f>VLOOKUP(H337,'Class Name Reference'!$A:$B, 2, FALSE)</f>
        <v>Intercepts</v>
      </c>
      <c r="C337" s="8" t="str">
        <f>VLOOKUP(I337,'Var Name Reference'!$A:$B,2,FALSE)</f>
        <v>C#1</v>
      </c>
      <c r="D337" s="8">
        <v>9.2729999999999997</v>
      </c>
      <c r="E337" s="8">
        <v>2.3029999999999999</v>
      </c>
      <c r="F337" s="8">
        <v>4.0259999999999998</v>
      </c>
      <c r="G337" s="8">
        <v>0</v>
      </c>
      <c r="H337" s="8" t="s">
        <v>148</v>
      </c>
      <c r="I337" s="8" t="s">
        <v>12</v>
      </c>
    </row>
    <row r="338" spans="1:9" x14ac:dyDescent="0.2">
      <c r="A338" s="8" t="s">
        <v>171</v>
      </c>
      <c r="B338" s="8" t="str">
        <f>VLOOKUP(H338,'Class Name Reference'!$A:$B, 2, FALSE)</f>
        <v>Intercepts</v>
      </c>
      <c r="C338" s="8" t="str">
        <f>VLOOKUP(I338,'Var Name Reference'!$A:$B,2,FALSE)</f>
        <v>C#2</v>
      </c>
      <c r="D338" s="8">
        <v>6.6070000000000002</v>
      </c>
      <c r="E338" s="8">
        <v>2.2930000000000001</v>
      </c>
      <c r="F338" s="8">
        <v>2.8820000000000001</v>
      </c>
      <c r="G338" s="8">
        <v>4.0000000000000001E-3</v>
      </c>
      <c r="H338" s="8" t="s">
        <v>148</v>
      </c>
      <c r="I338" s="8" t="s">
        <v>13</v>
      </c>
    </row>
    <row r="339" spans="1:9" x14ac:dyDescent="0.2">
      <c r="A339" s="8" t="s">
        <v>171</v>
      </c>
      <c r="B339" s="8" t="str">
        <f>VLOOKUP(H339,'Class Name Reference'!$A:$B, 2, FALSE)</f>
        <v>Intercepts</v>
      </c>
      <c r="C339" s="8" t="str">
        <f>VLOOKUP(I339,'Var Name Reference'!$A:$B,2,FALSE)</f>
        <v>C#3</v>
      </c>
      <c r="D339" s="8">
        <v>4.2720000000000002</v>
      </c>
      <c r="E339" s="8">
        <v>2.3140000000000001</v>
      </c>
      <c r="F339" s="8">
        <v>1.8460000000000001</v>
      </c>
      <c r="G339" s="8">
        <v>6.5000000000000002E-2</v>
      </c>
      <c r="H339" s="8" t="s">
        <v>148</v>
      </c>
      <c r="I339" s="8" t="s">
        <v>14</v>
      </c>
    </row>
    <row r="340" spans="1:9" x14ac:dyDescent="0.2">
      <c r="A340" s="8" t="s">
        <v>171</v>
      </c>
      <c r="B340" s="8" t="str">
        <f>VLOOKUP(H340,'Class Name Reference'!$A:$B, 2, FALSE)</f>
        <v>Intercepts</v>
      </c>
      <c r="C340" s="8" t="str">
        <f>VLOOKUP(I340,'Var Name Reference'!$A:$B,2,FALSE)</f>
        <v>C#5</v>
      </c>
      <c r="D340" s="8">
        <v>9.4979999999999993</v>
      </c>
      <c r="E340" s="8">
        <v>2.2879999999999998</v>
      </c>
      <c r="F340" s="8">
        <v>4.1520000000000001</v>
      </c>
      <c r="G340" s="8">
        <v>0</v>
      </c>
      <c r="H340" s="8" t="s">
        <v>148</v>
      </c>
      <c r="I340" s="8" t="s">
        <v>15</v>
      </c>
    </row>
    <row r="341" spans="1:9" x14ac:dyDescent="0.2">
      <c r="A341" s="8" t="s">
        <v>171</v>
      </c>
      <c r="B341" s="8" t="str">
        <f>VLOOKUP(H341,'Class Name Reference'!$A:$B, 2, FALSE)</f>
        <v>Intercepts</v>
      </c>
      <c r="C341" s="8" t="str">
        <f>VLOOKUP(I341,'Var Name Reference'!$A:$B,2,FALSE)</f>
        <v>C#6</v>
      </c>
      <c r="D341" s="8">
        <v>-1.5649999999999999</v>
      </c>
      <c r="E341" s="8">
        <v>3.2170000000000001</v>
      </c>
      <c r="F341" s="8">
        <v>-0.48599999999999999</v>
      </c>
      <c r="G341" s="8">
        <v>0.627</v>
      </c>
      <c r="H341" s="8" t="s">
        <v>148</v>
      </c>
      <c r="I341" s="8" t="s">
        <v>50</v>
      </c>
    </row>
    <row r="342" spans="1:9" x14ac:dyDescent="0.2">
      <c r="A342" s="8" t="s">
        <v>172</v>
      </c>
      <c r="B342" s="8" t="str">
        <f>VLOOKUP(H342,'Class Name Reference'!$A:$B, 2, FALSE)</f>
        <v>Transit Users</v>
      </c>
      <c r="C342" s="8" t="str">
        <f>VLOOKUP(I342,'Var Name Reference'!$A:$B,2,FALSE)</f>
        <v>Race: White</v>
      </c>
      <c r="D342" s="8">
        <v>0.14000000000000001</v>
      </c>
      <c r="E342" s="8">
        <v>0.21</v>
      </c>
      <c r="F342" s="8">
        <v>0.66500000000000004</v>
      </c>
      <c r="G342" s="8">
        <v>0.50600000000000001</v>
      </c>
      <c r="H342" s="8" t="s">
        <v>133</v>
      </c>
      <c r="I342" s="8" t="s">
        <v>35</v>
      </c>
    </row>
    <row r="343" spans="1:9" x14ac:dyDescent="0.2">
      <c r="A343" s="8" t="s">
        <v>172</v>
      </c>
      <c r="B343" s="8" t="str">
        <f>VLOOKUP(H343,'Class Name Reference'!$A:$B, 2, FALSE)</f>
        <v>Transit Users</v>
      </c>
      <c r="C343" s="8" t="str">
        <f>VLOOKUP(I343,'Var Name Reference'!$A:$B,2,FALSE)</f>
        <v>Race: Asian</v>
      </c>
      <c r="D343" s="8">
        <v>0.20499999999999999</v>
      </c>
      <c r="E343" s="8">
        <v>0.245</v>
      </c>
      <c r="F343" s="8">
        <v>0.84</v>
      </c>
      <c r="G343" s="8">
        <v>0.40100000000000002</v>
      </c>
      <c r="H343" s="8" t="s">
        <v>133</v>
      </c>
      <c r="I343" s="8" t="s">
        <v>36</v>
      </c>
    </row>
    <row r="344" spans="1:9" x14ac:dyDescent="0.2">
      <c r="A344" s="8" t="s">
        <v>172</v>
      </c>
      <c r="B344" s="8" t="str">
        <f>VLOOKUP(H344,'Class Name Reference'!$A:$B, 2, FALSE)</f>
        <v>Transit Users</v>
      </c>
      <c r="C344" s="8" t="str">
        <f>VLOOKUP(I344,'Var Name Reference'!$A:$B,2,FALSE)</f>
        <v>Race: Hispanic</v>
      </c>
      <c r="D344" s="8">
        <v>0.18</v>
      </c>
      <c r="E344" s="8">
        <v>0.35</v>
      </c>
      <c r="F344" s="8">
        <v>0.51300000000000001</v>
      </c>
      <c r="G344" s="8">
        <v>0.60799999999999998</v>
      </c>
      <c r="H344" s="8" t="s">
        <v>133</v>
      </c>
      <c r="I344" s="8" t="s">
        <v>37</v>
      </c>
    </row>
    <row r="345" spans="1:9" x14ac:dyDescent="0.2">
      <c r="A345" s="8" t="s">
        <v>172</v>
      </c>
      <c r="B345" s="8" t="str">
        <f>VLOOKUP(H345,'Class Name Reference'!$A:$B, 2, FALSE)</f>
        <v>Transit Users</v>
      </c>
      <c r="C345" s="8" t="str">
        <f>VLOOKUP(I345,'Var Name Reference'!$A:$B,2,FALSE)</f>
        <v>Race: Black</v>
      </c>
      <c r="D345" s="8">
        <v>-0.19700000000000001</v>
      </c>
      <c r="E345" s="8">
        <v>0.38100000000000001</v>
      </c>
      <c r="F345" s="8">
        <v>-0.51600000000000001</v>
      </c>
      <c r="G345" s="8">
        <v>0.60599999999999998</v>
      </c>
      <c r="H345" s="8" t="s">
        <v>133</v>
      </c>
      <c r="I345" s="8" t="s">
        <v>38</v>
      </c>
    </row>
    <row r="346" spans="1:9" x14ac:dyDescent="0.2">
      <c r="A346" s="8" t="s">
        <v>172</v>
      </c>
      <c r="B346" s="8" t="str">
        <f>VLOOKUP(H346,'Class Name Reference'!$A:$B, 2, FALSE)</f>
        <v>Transit Users</v>
      </c>
      <c r="C346" s="8" t="str">
        <f>VLOOKUP(I346,'Var Name Reference'!$A:$B,2,FALSE)</f>
        <v>Age 18–34</v>
      </c>
      <c r="D346" s="8">
        <v>0.28999999999999998</v>
      </c>
      <c r="E346" s="8">
        <v>0.23899999999999999</v>
      </c>
      <c r="F346" s="8">
        <v>1.214</v>
      </c>
      <c r="G346" s="8">
        <v>0.22500000000000001</v>
      </c>
      <c r="H346" s="8" t="s">
        <v>133</v>
      </c>
      <c r="I346" s="8" t="s">
        <v>48</v>
      </c>
    </row>
    <row r="347" spans="1:9" x14ac:dyDescent="0.2">
      <c r="A347" s="8" t="s">
        <v>172</v>
      </c>
      <c r="B347" s="8" t="str">
        <f>VLOOKUP(H347,'Class Name Reference'!$A:$B, 2, FALSE)</f>
        <v>Transit Users</v>
      </c>
      <c r="C347" s="8" t="str">
        <f>VLOOKUP(I347,'Var Name Reference'!$A:$B,2,FALSE)</f>
        <v>Age 35–64</v>
      </c>
      <c r="D347" s="8">
        <v>0.14599999999999999</v>
      </c>
      <c r="E347" s="8">
        <v>0.223</v>
      </c>
      <c r="F347" s="8">
        <v>0.65400000000000003</v>
      </c>
      <c r="G347" s="8">
        <v>0.51300000000000001</v>
      </c>
      <c r="H347" s="8" t="s">
        <v>133</v>
      </c>
      <c r="I347" s="8" t="s">
        <v>49</v>
      </c>
    </row>
    <row r="348" spans="1:9" x14ac:dyDescent="0.2">
      <c r="A348" s="8" t="s">
        <v>172</v>
      </c>
      <c r="B348" s="8" t="str">
        <f>VLOOKUP(H348,'Class Name Reference'!$A:$B, 2, FALSE)</f>
        <v>Transit Users</v>
      </c>
      <c r="C348" s="8" t="str">
        <f>VLOOKUP(I348,'Var Name Reference'!$A:$B,2,FALSE)</f>
        <v>At least 1 Vehicle per Adult with a Driver's License</v>
      </c>
      <c r="D348" s="8">
        <v>-2.0939999999999999</v>
      </c>
      <c r="E348" s="8">
        <v>0.14099999999999999</v>
      </c>
      <c r="F348" s="8">
        <v>-14.887</v>
      </c>
      <c r="G348" s="8">
        <v>0</v>
      </c>
      <c r="H348" s="8" t="s">
        <v>133</v>
      </c>
      <c r="I348" s="8" t="s">
        <v>66</v>
      </c>
    </row>
    <row r="349" spans="1:9" x14ac:dyDescent="0.2">
      <c r="A349" s="8" t="s">
        <v>172</v>
      </c>
      <c r="B349" s="8" t="str">
        <f>VLOOKUP(H349,'Class Name Reference'!$A:$B, 2, FALSE)</f>
        <v>Transit Users</v>
      </c>
      <c r="C349" s="8" t="str">
        <f>VLOOKUP(I349,'Var Name Reference'!$A:$B,2,FALSE)</f>
        <v>Number of adults in Household</v>
      </c>
      <c r="D349" s="8">
        <v>-0.53200000000000003</v>
      </c>
      <c r="E349" s="8">
        <v>0.11</v>
      </c>
      <c r="F349" s="8">
        <v>-4.8150000000000004</v>
      </c>
      <c r="G349" s="8">
        <v>0</v>
      </c>
      <c r="H349" s="8" t="s">
        <v>133</v>
      </c>
      <c r="I349" s="8" t="s">
        <v>158</v>
      </c>
    </row>
    <row r="350" spans="1:9" x14ac:dyDescent="0.2">
      <c r="A350" s="8" t="s">
        <v>172</v>
      </c>
      <c r="B350" s="8" t="str">
        <f>VLOOKUP(H350,'Class Name Reference'!$A:$B, 2, FALSE)</f>
        <v>Transit Users</v>
      </c>
      <c r="C350" s="8" t="str">
        <f>VLOOKUP(I350,'Var Name Reference'!$A:$B,2,FALSE)</f>
        <v>Female</v>
      </c>
      <c r="D350" s="8">
        <v>6.7000000000000004E-2</v>
      </c>
      <c r="E350" s="8">
        <v>0.11899999999999999</v>
      </c>
      <c r="F350" s="8">
        <v>0.56399999999999995</v>
      </c>
      <c r="G350" s="8">
        <v>0.57299999999999995</v>
      </c>
      <c r="H350" s="8" t="s">
        <v>133</v>
      </c>
      <c r="I350" s="8" t="s">
        <v>39</v>
      </c>
    </row>
    <row r="351" spans="1:9" x14ac:dyDescent="0.2">
      <c r="A351" s="8" t="s">
        <v>172</v>
      </c>
      <c r="B351" s="8" t="str">
        <f>VLOOKUP(H351,'Class Name Reference'!$A:$B, 2, FALSE)</f>
        <v>Transit Users</v>
      </c>
      <c r="C351" s="8" t="str">
        <f>VLOOKUP(I351,'Var Name Reference'!$A:$B,2,FALSE)</f>
        <v>Worker</v>
      </c>
      <c r="D351" s="8">
        <v>-0.69799999999999995</v>
      </c>
      <c r="E351" s="8">
        <v>0.217</v>
      </c>
      <c r="F351" s="8">
        <v>-3.2120000000000002</v>
      </c>
      <c r="G351" s="8">
        <v>1E-3</v>
      </c>
      <c r="H351" s="8" t="s">
        <v>133</v>
      </c>
      <c r="I351" s="8" t="s">
        <v>41</v>
      </c>
    </row>
    <row r="352" spans="1:9" x14ac:dyDescent="0.2">
      <c r="A352" s="8" t="s">
        <v>172</v>
      </c>
      <c r="B352" s="8" t="str">
        <f>VLOOKUP(H352,'Class Name Reference'!$A:$B, 2, FALSE)</f>
        <v>Transit Users</v>
      </c>
      <c r="C352" s="8" t="str">
        <f>VLOOKUP(I352,'Var Name Reference'!$A:$B,2,FALSE)</f>
        <v>Income Below the SSS</v>
      </c>
      <c r="D352" s="8">
        <v>0.42799999999999999</v>
      </c>
      <c r="E352" s="8">
        <v>0.186</v>
      </c>
      <c r="F352" s="8">
        <v>2.306</v>
      </c>
      <c r="G352" s="8">
        <v>2.1000000000000001E-2</v>
      </c>
      <c r="H352" s="8" t="s">
        <v>133</v>
      </c>
      <c r="I352" s="8" t="s">
        <v>42</v>
      </c>
    </row>
    <row r="353" spans="1:9" x14ac:dyDescent="0.2">
      <c r="A353" s="8" t="s">
        <v>172</v>
      </c>
      <c r="B353" s="8" t="str">
        <f>VLOOKUP(H353,'Class Name Reference'!$A:$B, 2, FALSE)</f>
        <v>Transit Users</v>
      </c>
      <c r="C353" s="8" t="str">
        <f>VLOOKUP(I353,'Var Name Reference'!$A:$B,2,FALSE)</f>
        <v>Minors Age 00–04 in Household</v>
      </c>
      <c r="D353" s="8">
        <v>-0.154</v>
      </c>
      <c r="E353" s="8">
        <v>0.311</v>
      </c>
      <c r="F353" s="8">
        <v>-0.495</v>
      </c>
      <c r="G353" s="8">
        <v>0.621</v>
      </c>
      <c r="H353" s="8" t="s">
        <v>133</v>
      </c>
      <c r="I353" s="8" t="s">
        <v>43</v>
      </c>
    </row>
    <row r="354" spans="1:9" x14ac:dyDescent="0.2">
      <c r="A354" s="8" t="s">
        <v>172</v>
      </c>
      <c r="B354" s="8" t="str">
        <f>VLOOKUP(H354,'Class Name Reference'!$A:$B, 2, FALSE)</f>
        <v>Transit Users</v>
      </c>
      <c r="C354" s="8" t="str">
        <f>VLOOKUP(I354,'Var Name Reference'!$A:$B,2,FALSE)</f>
        <v>Minors Age 05–15 in Household</v>
      </c>
      <c r="D354" s="8">
        <v>0.219</v>
      </c>
      <c r="E354" s="8">
        <v>0.28899999999999998</v>
      </c>
      <c r="F354" s="8">
        <v>0.75700000000000001</v>
      </c>
      <c r="G354" s="8">
        <v>0.44900000000000001</v>
      </c>
      <c r="H354" s="8" t="s">
        <v>133</v>
      </c>
      <c r="I354" s="8" t="s">
        <v>44</v>
      </c>
    </row>
    <row r="355" spans="1:9" x14ac:dyDescent="0.2">
      <c r="A355" s="8" t="s">
        <v>172</v>
      </c>
      <c r="B355" s="8" t="str">
        <f>VLOOKUP(H355,'Class Name Reference'!$A:$B, 2, FALSE)</f>
        <v>Transit Users</v>
      </c>
      <c r="C355" s="8" t="str">
        <f>VLOOKUP(I355,'Var Name Reference'!$A:$B,2,FALSE)</f>
        <v>Minors Age 16–17 in Household</v>
      </c>
      <c r="D355" s="8">
        <v>1.288</v>
      </c>
      <c r="E355" s="8">
        <v>0.57799999999999996</v>
      </c>
      <c r="F355" s="8">
        <v>2.2280000000000002</v>
      </c>
      <c r="G355" s="8">
        <v>2.5999999999999999E-2</v>
      </c>
      <c r="H355" s="8" t="s">
        <v>133</v>
      </c>
      <c r="I355" s="8" t="s">
        <v>45</v>
      </c>
    </row>
    <row r="356" spans="1:9" x14ac:dyDescent="0.2">
      <c r="A356" s="8" t="s">
        <v>172</v>
      </c>
      <c r="B356" s="8" t="str">
        <f>VLOOKUP(H356,'Class Name Reference'!$A:$B, 2, FALSE)</f>
        <v>Transit Users</v>
      </c>
      <c r="C356" s="8" t="str">
        <f>VLOOKUP(I356,'Var Name Reference'!$A:$B,2,FALSE)</f>
        <v>Has Driver's License</v>
      </c>
      <c r="D356" s="8">
        <v>-5.4340000000000002</v>
      </c>
      <c r="E356" s="8">
        <v>1.534</v>
      </c>
      <c r="F356" s="8">
        <v>-3.5430000000000001</v>
      </c>
      <c r="G356" s="8">
        <v>0</v>
      </c>
      <c r="H356" s="8" t="s">
        <v>133</v>
      </c>
      <c r="I356" s="8" t="s">
        <v>46</v>
      </c>
    </row>
    <row r="357" spans="1:9" x14ac:dyDescent="0.2">
      <c r="A357" s="8" t="s">
        <v>172</v>
      </c>
      <c r="B357" s="8" t="str">
        <f>VLOOKUP(H357,'Class Name Reference'!$A:$B, 2, FALSE)</f>
        <v>Transit Users</v>
      </c>
      <c r="C357" s="8" t="str">
        <f>VLOOKUP(I357,'Var Name Reference'!$A:$B,2,FALSE)</f>
        <v>Sequence: Home Day</v>
      </c>
      <c r="D357" s="8">
        <v>-0.7</v>
      </c>
      <c r="E357" s="8">
        <v>0.503</v>
      </c>
      <c r="F357" s="8">
        <v>-1.3919999999999999</v>
      </c>
      <c r="G357" s="8">
        <v>0.16400000000000001</v>
      </c>
      <c r="H357" s="8" t="s">
        <v>133</v>
      </c>
      <c r="I357" s="8" t="s">
        <v>71</v>
      </c>
    </row>
    <row r="358" spans="1:9" x14ac:dyDescent="0.2">
      <c r="A358" s="8" t="s">
        <v>172</v>
      </c>
      <c r="B358" s="8" t="str">
        <f>VLOOKUP(H358,'Class Name Reference'!$A:$B, 2, FALSE)</f>
        <v>Transit Users</v>
      </c>
      <c r="C358" s="8" t="str">
        <f>VLOOKUP(I358,'Var Name Reference'!$A:$B,2,FALSE)</f>
        <v>Sequence: Typical Work Day</v>
      </c>
      <c r="D358" s="8">
        <v>0.26200000000000001</v>
      </c>
      <c r="E358" s="8">
        <v>0.50700000000000001</v>
      </c>
      <c r="F358" s="8">
        <v>0.51600000000000001</v>
      </c>
      <c r="G358" s="8">
        <v>0.60599999999999998</v>
      </c>
      <c r="H358" s="8" t="s">
        <v>133</v>
      </c>
      <c r="I358" s="8" t="s">
        <v>68</v>
      </c>
    </row>
    <row r="359" spans="1:9" x14ac:dyDescent="0.2">
      <c r="A359" s="8" t="s">
        <v>172</v>
      </c>
      <c r="B359" s="8" t="str">
        <f>VLOOKUP(H359,'Class Name Reference'!$A:$B, 2, FALSE)</f>
        <v>Transit Users</v>
      </c>
      <c r="C359" s="8" t="str">
        <f>VLOOKUP(I359,'Var Name Reference'!$A:$B,2,FALSE)</f>
        <v>Sequence: School Day</v>
      </c>
      <c r="D359" s="8">
        <v>-0.253</v>
      </c>
      <c r="E359" s="8">
        <v>0.66200000000000003</v>
      </c>
      <c r="F359" s="8">
        <v>-0.38300000000000001</v>
      </c>
      <c r="G359" s="8">
        <v>0.70199999999999996</v>
      </c>
      <c r="H359" s="8" t="s">
        <v>133</v>
      </c>
      <c r="I359" s="8" t="s">
        <v>69</v>
      </c>
    </row>
    <row r="360" spans="1:9" x14ac:dyDescent="0.2">
      <c r="A360" s="8" t="s">
        <v>172</v>
      </c>
      <c r="B360" s="8" t="str">
        <f>VLOOKUP(H360,'Class Name Reference'!$A:$B, 2, FALSE)</f>
        <v>Transit Users</v>
      </c>
      <c r="C360" s="8" t="str">
        <f>VLOOKUP(I360,'Var Name Reference'!$A:$B,2,FALSE)</f>
        <v>Sequence: Errands Day</v>
      </c>
      <c r="D360" s="8">
        <v>0.36</v>
      </c>
      <c r="E360" s="8">
        <v>0.52900000000000003</v>
      </c>
      <c r="F360" s="8">
        <v>0.68100000000000005</v>
      </c>
      <c r="G360" s="8">
        <v>0.496</v>
      </c>
      <c r="H360" s="8" t="s">
        <v>133</v>
      </c>
      <c r="I360" s="8" t="s">
        <v>70</v>
      </c>
    </row>
    <row r="361" spans="1:9" x14ac:dyDescent="0.2">
      <c r="A361" s="8" t="s">
        <v>172</v>
      </c>
      <c r="B361" s="8" t="str">
        <f>VLOOKUP(H361,'Class Name Reference'!$A:$B, 2, FALSE)</f>
        <v>Transit Users</v>
      </c>
      <c r="C361" s="8" t="str">
        <f>VLOOKUP(I361,'Var Name Reference'!$A:$B,2,FALSE)</f>
        <v>Sequence: Atypical Work Day</v>
      </c>
      <c r="D361" s="8">
        <v>-0.40300000000000002</v>
      </c>
      <c r="E361" s="8">
        <v>0.57899999999999996</v>
      </c>
      <c r="F361" s="8">
        <v>-0.69599999999999995</v>
      </c>
      <c r="G361" s="8">
        <v>0.48599999999999999</v>
      </c>
      <c r="H361" s="8" t="s">
        <v>133</v>
      </c>
      <c r="I361" s="8" t="s">
        <v>72</v>
      </c>
    </row>
    <row r="362" spans="1:9" x14ac:dyDescent="0.2">
      <c r="A362" s="8" t="s">
        <v>172</v>
      </c>
      <c r="B362" s="8" t="str">
        <f>VLOOKUP(H362,'Class Name Reference'!$A:$B, 2, FALSE)</f>
        <v>Transit Users</v>
      </c>
      <c r="C362" s="8" t="str">
        <f>VLOOKUP(I362,'Var Name Reference'!$A:$B,2,FALSE)</f>
        <v>Complexity</v>
      </c>
      <c r="D362" s="8">
        <v>-3.9319999999999999</v>
      </c>
      <c r="E362" s="8">
        <v>3.8580000000000001</v>
      </c>
      <c r="F362" s="8">
        <v>-1.0189999999999999</v>
      </c>
      <c r="G362" s="8">
        <v>0.308</v>
      </c>
      <c r="H362" s="8" t="s">
        <v>133</v>
      </c>
      <c r="I362" s="8" t="s">
        <v>47</v>
      </c>
    </row>
    <row r="363" spans="1:9" x14ac:dyDescent="0.2">
      <c r="A363" s="8" t="s">
        <v>172</v>
      </c>
      <c r="B363" s="8" t="str">
        <f>VLOOKUP(H363,'Class Name Reference'!$A:$B, 2, FALSE)</f>
        <v>Transit Users</v>
      </c>
      <c r="C363" s="8" t="str">
        <f>VLOOKUP(I363,'Var Name Reference'!$A:$B,2,FALSE)</f>
        <v>Only Uses Car</v>
      </c>
      <c r="D363" s="8">
        <v>-4.7709999999999999</v>
      </c>
      <c r="E363" s="8">
        <v>1.9810000000000001</v>
      </c>
      <c r="F363" s="8">
        <v>-2.4079999999999999</v>
      </c>
      <c r="G363" s="8">
        <v>1.6E-2</v>
      </c>
      <c r="H363" s="8" t="s">
        <v>133</v>
      </c>
      <c r="I363" s="8" t="s">
        <v>34</v>
      </c>
    </row>
    <row r="364" spans="1:9" x14ac:dyDescent="0.2">
      <c r="A364" s="8" t="s">
        <v>172</v>
      </c>
      <c r="B364" s="8" t="str">
        <f>VLOOKUP(H364,'Class Name Reference'!$A:$B, 2, FALSE)</f>
        <v>Transit Users</v>
      </c>
      <c r="C364" s="8" t="str">
        <f>VLOOKUP(I364,'Var Name Reference'!$A:$B,2,FALSE)</f>
        <v>Use Transit More: Safer ways to get to stops</v>
      </c>
      <c r="D364" s="8">
        <v>1.653</v>
      </c>
      <c r="E364" s="8">
        <v>0.23499999999999999</v>
      </c>
      <c r="F364" s="8">
        <v>7.0309999999999997</v>
      </c>
      <c r="G364" s="8">
        <v>0</v>
      </c>
      <c r="H364" s="8" t="s">
        <v>133</v>
      </c>
      <c r="I364" s="8" t="s">
        <v>18</v>
      </c>
    </row>
    <row r="365" spans="1:9" x14ac:dyDescent="0.2">
      <c r="A365" s="8" t="s">
        <v>172</v>
      </c>
      <c r="B365" s="8" t="str">
        <f>VLOOKUP(H365,'Class Name Reference'!$A:$B, 2, FALSE)</f>
        <v>Transit Users</v>
      </c>
      <c r="C365" s="8" t="str">
        <f>VLOOKUP(I365,'Var Name Reference'!$A:$B,2,FALSE)</f>
        <v>Use Transit More: Increased frequency</v>
      </c>
      <c r="D365" s="8">
        <v>0.309</v>
      </c>
      <c r="E365" s="8">
        <v>0.375</v>
      </c>
      <c r="F365" s="8">
        <v>0.82499999999999996</v>
      </c>
      <c r="G365" s="8">
        <v>0.41</v>
      </c>
      <c r="H365" s="8" t="s">
        <v>133</v>
      </c>
      <c r="I365" s="8" t="s">
        <v>19</v>
      </c>
    </row>
    <row r="366" spans="1:9" x14ac:dyDescent="0.2">
      <c r="A366" s="8" t="s">
        <v>172</v>
      </c>
      <c r="B366" s="8" t="str">
        <f>VLOOKUP(H366,'Class Name Reference'!$A:$B, 2, FALSE)</f>
        <v>Transit Users</v>
      </c>
      <c r="C366" s="8" t="str">
        <f>VLOOKUP(I366,'Var Name Reference'!$A:$B,2,FALSE)</f>
        <v>Use Transit More: Increased reliability</v>
      </c>
      <c r="D366" s="8">
        <v>0.72199999999999998</v>
      </c>
      <c r="E366" s="8">
        <v>0.35499999999999998</v>
      </c>
      <c r="F366" s="8">
        <v>2.032</v>
      </c>
      <c r="G366" s="8">
        <v>4.2000000000000003E-2</v>
      </c>
      <c r="H366" s="8" t="s">
        <v>133</v>
      </c>
      <c r="I366" s="8" t="s">
        <v>20</v>
      </c>
    </row>
    <row r="367" spans="1:9" x14ac:dyDescent="0.2">
      <c r="A367" s="8" t="s">
        <v>172</v>
      </c>
      <c r="B367" s="8" t="str">
        <f>VLOOKUP(H367,'Class Name Reference'!$A:$B, 2, FALSE)</f>
        <v>Transit Users</v>
      </c>
      <c r="C367" s="8" t="str">
        <f>VLOOKUP(I367,'Var Name Reference'!$A:$B,2,FALSE)</f>
        <v>Use Bike More: Shared use path or protected bike lane</v>
      </c>
      <c r="D367" s="8">
        <v>0.19700000000000001</v>
      </c>
      <c r="E367" s="8">
        <v>0.24399999999999999</v>
      </c>
      <c r="F367" s="8">
        <v>0.80700000000000005</v>
      </c>
      <c r="G367" s="8">
        <v>0.42</v>
      </c>
      <c r="H367" s="8" t="s">
        <v>133</v>
      </c>
      <c r="I367" s="8" t="s">
        <v>21</v>
      </c>
    </row>
    <row r="368" spans="1:9" x14ac:dyDescent="0.2">
      <c r="A368" s="8" t="s">
        <v>172</v>
      </c>
      <c r="B368" s="8" t="str">
        <f>VLOOKUP(H368,'Class Name Reference'!$A:$B, 2, FALSE)</f>
        <v>Transit Users</v>
      </c>
      <c r="C368" s="8" t="str">
        <f>VLOOKUP(I368,'Var Name Reference'!$A:$B,2,FALSE)</f>
        <v>Use Bike More: Neighborhood greenway</v>
      </c>
      <c r="D368" s="8">
        <v>-7.8E-2</v>
      </c>
      <c r="E368" s="8">
        <v>0.245</v>
      </c>
      <c r="F368" s="8">
        <v>-0.318</v>
      </c>
      <c r="G368" s="8">
        <v>0.751</v>
      </c>
      <c r="H368" s="8" t="s">
        <v>133</v>
      </c>
      <c r="I368" s="8" t="s">
        <v>22</v>
      </c>
    </row>
    <row r="369" spans="1:9" x14ac:dyDescent="0.2">
      <c r="A369" s="8" t="s">
        <v>172</v>
      </c>
      <c r="B369" s="8" t="str">
        <f>VLOOKUP(H369,'Class Name Reference'!$A:$B, 2, FALSE)</f>
        <v>Transit Users</v>
      </c>
      <c r="C369" s="8" t="str">
        <f>VLOOKUP(I369,'Var Name Reference'!$A:$B,2,FALSE)</f>
        <v>Use Bike More: Bike lane</v>
      </c>
      <c r="D369" s="8">
        <v>5.7000000000000002E-2</v>
      </c>
      <c r="E369" s="8">
        <v>0.29299999999999998</v>
      </c>
      <c r="F369" s="8">
        <v>0.19600000000000001</v>
      </c>
      <c r="G369" s="8">
        <v>0.84499999999999997</v>
      </c>
      <c r="H369" s="8" t="s">
        <v>133</v>
      </c>
      <c r="I369" s="8" t="s">
        <v>23</v>
      </c>
    </row>
    <row r="370" spans="1:9" x14ac:dyDescent="0.2">
      <c r="A370" s="8" t="s">
        <v>172</v>
      </c>
      <c r="B370" s="8" t="str">
        <f>VLOOKUP(H370,'Class Name Reference'!$A:$B, 2, FALSE)</f>
        <v>Transit Users</v>
      </c>
      <c r="C370" s="8" t="str">
        <f>VLOOKUP(I370,'Var Name Reference'!$A:$B,2,FALSE)</f>
        <v>Use Bike More: Shared roadway lane</v>
      </c>
      <c r="D370" s="8">
        <v>-0.23899999999999999</v>
      </c>
      <c r="E370" s="8">
        <v>0.252</v>
      </c>
      <c r="F370" s="8">
        <v>-0.95</v>
      </c>
      <c r="G370" s="8">
        <v>0.34200000000000003</v>
      </c>
      <c r="H370" s="8" t="s">
        <v>133</v>
      </c>
      <c r="I370" s="8" t="s">
        <v>24</v>
      </c>
    </row>
    <row r="371" spans="1:9" x14ac:dyDescent="0.2">
      <c r="A371" s="8" t="s">
        <v>172</v>
      </c>
      <c r="B371" s="8" t="str">
        <f>VLOOKUP(H371,'Class Name Reference'!$A:$B, 2, FALSE)</f>
        <v>Transit Users</v>
      </c>
      <c r="C371" s="8" t="str">
        <f>VLOOKUP(I371,'Var Name Reference'!$A:$B,2,FALSE)</f>
        <v>Use Bike More: End of trip amenities</v>
      </c>
      <c r="D371" s="8">
        <v>-6.0999999999999999E-2</v>
      </c>
      <c r="E371" s="8">
        <v>0.21</v>
      </c>
      <c r="F371" s="8">
        <v>-0.28799999999999998</v>
      </c>
      <c r="G371" s="8">
        <v>0.77300000000000002</v>
      </c>
      <c r="H371" s="8" t="s">
        <v>133</v>
      </c>
      <c r="I371" s="8" t="s">
        <v>25</v>
      </c>
    </row>
    <row r="372" spans="1:9" x14ac:dyDescent="0.2">
      <c r="A372" s="8" t="s">
        <v>172</v>
      </c>
      <c r="B372" s="8" t="str">
        <f>VLOOKUP(H372,'Class Name Reference'!$A:$B, 2, FALSE)</f>
        <v>Transit Users</v>
      </c>
      <c r="C372" s="8" t="str">
        <f>VLOOKUP(I372,'Var Name Reference'!$A:$B,2,FALSE)</f>
        <v>Home Choice: Reasonably short commute to work</v>
      </c>
      <c r="D372" s="8">
        <v>0.21</v>
      </c>
      <c r="E372" s="8">
        <v>0.16200000000000001</v>
      </c>
      <c r="F372" s="8">
        <v>1.2929999999999999</v>
      </c>
      <c r="G372" s="8">
        <v>0.19600000000000001</v>
      </c>
      <c r="H372" s="8" t="s">
        <v>133</v>
      </c>
      <c r="I372" s="8" t="s">
        <v>26</v>
      </c>
    </row>
    <row r="373" spans="1:9" x14ac:dyDescent="0.2">
      <c r="A373" s="8" t="s">
        <v>172</v>
      </c>
      <c r="B373" s="8" t="str">
        <f>VLOOKUP(H373,'Class Name Reference'!$A:$B, 2, FALSE)</f>
        <v>Transit Users</v>
      </c>
      <c r="C373" s="8" t="str">
        <f>VLOOKUP(I373,'Var Name Reference'!$A:$B,2,FALSE)</f>
        <v>Home Choice: Affordability</v>
      </c>
      <c r="D373" s="8">
        <v>-0.502</v>
      </c>
      <c r="E373" s="8">
        <v>0.184</v>
      </c>
      <c r="F373" s="8">
        <v>-2.7320000000000002</v>
      </c>
      <c r="G373" s="8">
        <v>6.0000000000000001E-3</v>
      </c>
      <c r="H373" s="8" t="s">
        <v>133</v>
      </c>
      <c r="I373" s="8" t="s">
        <v>27</v>
      </c>
    </row>
    <row r="374" spans="1:9" x14ac:dyDescent="0.2">
      <c r="A374" s="8" t="s">
        <v>172</v>
      </c>
      <c r="B374" s="8" t="str">
        <f>VLOOKUP(H374,'Class Name Reference'!$A:$B, 2, FALSE)</f>
        <v>Transit Users</v>
      </c>
      <c r="C374" s="8" t="str">
        <f>VLOOKUP(I374,'Var Name Reference'!$A:$B,2,FALSE)</f>
        <v>Home Choice: Being close to family or friends</v>
      </c>
      <c r="D374" s="8">
        <v>-0.185</v>
      </c>
      <c r="E374" s="8">
        <v>0.121</v>
      </c>
      <c r="F374" s="8">
        <v>-1.536</v>
      </c>
      <c r="G374" s="8">
        <v>0.125</v>
      </c>
      <c r="H374" s="8" t="s">
        <v>133</v>
      </c>
      <c r="I374" s="8" t="s">
        <v>28</v>
      </c>
    </row>
    <row r="375" spans="1:9" x14ac:dyDescent="0.2">
      <c r="A375" s="8" t="s">
        <v>172</v>
      </c>
      <c r="B375" s="8" t="str">
        <f>VLOOKUP(H375,'Class Name Reference'!$A:$B, 2, FALSE)</f>
        <v>Transit Users</v>
      </c>
      <c r="C375" s="8" t="str">
        <f>VLOOKUP(I375,'Var Name Reference'!$A:$B,2,FALSE)</f>
        <v>Home Choice: Being close to the highway</v>
      </c>
      <c r="D375" s="8">
        <v>-0.58199999999999996</v>
      </c>
      <c r="E375" s="8">
        <v>0.126</v>
      </c>
      <c r="F375" s="8">
        <v>-4.6109999999999998</v>
      </c>
      <c r="G375" s="8">
        <v>0</v>
      </c>
      <c r="H375" s="8" t="s">
        <v>133</v>
      </c>
      <c r="I375" s="8" t="s">
        <v>29</v>
      </c>
    </row>
    <row r="376" spans="1:9" x14ac:dyDescent="0.2">
      <c r="A376" s="8" t="s">
        <v>172</v>
      </c>
      <c r="B376" s="8" t="str">
        <f>VLOOKUP(H376,'Class Name Reference'!$A:$B, 2, FALSE)</f>
        <v>Transit Users</v>
      </c>
      <c r="C376" s="8" t="str">
        <f>VLOOKUP(I376,'Var Name Reference'!$A:$B,2,FALSE)</f>
        <v>Home Choice: Quality of schools (K-12)</v>
      </c>
      <c r="D376" s="8">
        <v>-0.32400000000000001</v>
      </c>
      <c r="E376" s="8">
        <v>0.16600000000000001</v>
      </c>
      <c r="F376" s="8">
        <v>-1.9530000000000001</v>
      </c>
      <c r="G376" s="8">
        <v>5.0999999999999997E-2</v>
      </c>
      <c r="H376" s="8" t="s">
        <v>133</v>
      </c>
      <c r="I376" s="8" t="s">
        <v>30</v>
      </c>
    </row>
    <row r="377" spans="1:9" x14ac:dyDescent="0.2">
      <c r="A377" s="8" t="s">
        <v>172</v>
      </c>
      <c r="B377" s="8" t="str">
        <f>VLOOKUP(H377,'Class Name Reference'!$A:$B, 2, FALSE)</f>
        <v>Transit Users</v>
      </c>
      <c r="C377" s="8" t="str">
        <f>VLOOKUP(I377,'Var Name Reference'!$A:$B,2,FALSE)</f>
        <v>Home Choice: Space &amp; separation from others</v>
      </c>
      <c r="D377" s="8">
        <v>-0.111</v>
      </c>
      <c r="E377" s="8">
        <v>0.12</v>
      </c>
      <c r="F377" s="8">
        <v>-0.92700000000000005</v>
      </c>
      <c r="G377" s="8">
        <v>0.35399999999999998</v>
      </c>
      <c r="H377" s="8" t="s">
        <v>133</v>
      </c>
      <c r="I377" s="8" t="s">
        <v>31</v>
      </c>
    </row>
    <row r="378" spans="1:9" x14ac:dyDescent="0.2">
      <c r="A378" s="8" t="s">
        <v>172</v>
      </c>
      <c r="B378" s="8" t="str">
        <f>VLOOKUP(H378,'Class Name Reference'!$A:$B, 2, FALSE)</f>
        <v>Transit Users</v>
      </c>
      <c r="C378" s="8" t="str">
        <f>VLOOKUP(I378,'Var Name Reference'!$A:$B,2,FALSE)</f>
        <v>Home Choice: Close to public transit</v>
      </c>
      <c r="D378" s="8">
        <v>0.94499999999999995</v>
      </c>
      <c r="E378" s="8">
        <v>0.20100000000000001</v>
      </c>
      <c r="F378" s="8">
        <v>4.7069999999999999</v>
      </c>
      <c r="G378" s="8">
        <v>0</v>
      </c>
      <c r="H378" s="8" t="s">
        <v>133</v>
      </c>
      <c r="I378" s="8" t="s">
        <v>32</v>
      </c>
    </row>
    <row r="379" spans="1:9" x14ac:dyDescent="0.2">
      <c r="A379" s="8" t="s">
        <v>172</v>
      </c>
      <c r="B379" s="8" t="str">
        <f>VLOOKUP(H379,'Class Name Reference'!$A:$B, 2, FALSE)</f>
        <v>Transit Users</v>
      </c>
      <c r="C379" s="8" t="str">
        <f>VLOOKUP(I379,'Var Name Reference'!$A:$B,2,FALSE)</f>
        <v>Home Choice: Walkable Neighborhood, Near Local Activities</v>
      </c>
      <c r="D379" s="8">
        <v>0.111</v>
      </c>
      <c r="E379" s="8">
        <v>0.20699999999999999</v>
      </c>
      <c r="F379" s="8">
        <v>0.53700000000000003</v>
      </c>
      <c r="G379" s="8">
        <v>0.59099999999999997</v>
      </c>
      <c r="H379" s="8" t="s">
        <v>133</v>
      </c>
      <c r="I379" s="8" t="s">
        <v>33</v>
      </c>
    </row>
    <row r="380" spans="1:9" x14ac:dyDescent="0.2">
      <c r="A380" s="8" t="s">
        <v>172</v>
      </c>
      <c r="B380" s="8" t="str">
        <f>VLOOKUP(H380,'Class Name Reference'!$A:$B, 2, FALSE)</f>
        <v>Car Passengers</v>
      </c>
      <c r="C380" s="8" t="str">
        <f>VLOOKUP(I380,'Var Name Reference'!$A:$B,2,FALSE)</f>
        <v>Race: White</v>
      </c>
      <c r="D380" s="8">
        <v>-0.38300000000000001</v>
      </c>
      <c r="E380" s="8">
        <v>0.23</v>
      </c>
      <c r="F380" s="8">
        <v>-1.667</v>
      </c>
      <c r="G380" s="8">
        <v>9.6000000000000002E-2</v>
      </c>
      <c r="H380" s="8" t="s">
        <v>134</v>
      </c>
      <c r="I380" s="8" t="s">
        <v>35</v>
      </c>
    </row>
    <row r="381" spans="1:9" x14ac:dyDescent="0.2">
      <c r="A381" s="8" t="s">
        <v>172</v>
      </c>
      <c r="B381" s="8" t="str">
        <f>VLOOKUP(H381,'Class Name Reference'!$A:$B, 2, FALSE)</f>
        <v>Car Passengers</v>
      </c>
      <c r="C381" s="8" t="str">
        <f>VLOOKUP(I381,'Var Name Reference'!$A:$B,2,FALSE)</f>
        <v>Race: Asian</v>
      </c>
      <c r="D381" s="8">
        <v>-0.255</v>
      </c>
      <c r="E381" s="8">
        <v>0.28199999999999997</v>
      </c>
      <c r="F381" s="8">
        <v>-0.90400000000000003</v>
      </c>
      <c r="G381" s="8">
        <v>0.36599999999999999</v>
      </c>
      <c r="H381" s="8" t="s">
        <v>134</v>
      </c>
      <c r="I381" s="8" t="s">
        <v>36</v>
      </c>
    </row>
    <row r="382" spans="1:9" x14ac:dyDescent="0.2">
      <c r="A382" s="8" t="s">
        <v>172</v>
      </c>
      <c r="B382" s="8" t="str">
        <f>VLOOKUP(H382,'Class Name Reference'!$A:$B, 2, FALSE)</f>
        <v>Car Passengers</v>
      </c>
      <c r="C382" s="8" t="str">
        <f>VLOOKUP(I382,'Var Name Reference'!$A:$B,2,FALSE)</f>
        <v>Race: Hispanic</v>
      </c>
      <c r="D382" s="8">
        <v>0.27800000000000002</v>
      </c>
      <c r="E382" s="8">
        <v>0.438</v>
      </c>
      <c r="F382" s="8">
        <v>0.63400000000000001</v>
      </c>
      <c r="G382" s="8">
        <v>0.52600000000000002</v>
      </c>
      <c r="H382" s="8" t="s">
        <v>134</v>
      </c>
      <c r="I382" s="8" t="s">
        <v>37</v>
      </c>
    </row>
    <row r="383" spans="1:9" x14ac:dyDescent="0.2">
      <c r="A383" s="8" t="s">
        <v>172</v>
      </c>
      <c r="B383" s="8" t="str">
        <f>VLOOKUP(H383,'Class Name Reference'!$A:$B, 2, FALSE)</f>
        <v>Car Passengers</v>
      </c>
      <c r="C383" s="8" t="str">
        <f>VLOOKUP(I383,'Var Name Reference'!$A:$B,2,FALSE)</f>
        <v>Race: Black</v>
      </c>
      <c r="D383" s="8">
        <v>-0.31</v>
      </c>
      <c r="E383" s="8">
        <v>0.54900000000000004</v>
      </c>
      <c r="F383" s="8">
        <v>-0.56399999999999995</v>
      </c>
      <c r="G383" s="8">
        <v>0.57299999999999995</v>
      </c>
      <c r="H383" s="8" t="s">
        <v>134</v>
      </c>
      <c r="I383" s="8" t="s">
        <v>38</v>
      </c>
    </row>
    <row r="384" spans="1:9" x14ac:dyDescent="0.2">
      <c r="A384" s="8" t="s">
        <v>172</v>
      </c>
      <c r="B384" s="8" t="str">
        <f>VLOOKUP(H384,'Class Name Reference'!$A:$B, 2, FALSE)</f>
        <v>Car Passengers</v>
      </c>
      <c r="C384" s="8" t="str">
        <f>VLOOKUP(I384,'Var Name Reference'!$A:$B,2,FALSE)</f>
        <v>Age 18–34</v>
      </c>
      <c r="D384" s="8">
        <v>0.21199999999999999</v>
      </c>
      <c r="E384" s="8">
        <v>0.246</v>
      </c>
      <c r="F384" s="8">
        <v>0.86499999999999999</v>
      </c>
      <c r="G384" s="8">
        <v>0.38700000000000001</v>
      </c>
      <c r="H384" s="8" t="s">
        <v>134</v>
      </c>
      <c r="I384" s="8" t="s">
        <v>48</v>
      </c>
    </row>
    <row r="385" spans="1:9" x14ac:dyDescent="0.2">
      <c r="A385" s="8" t="s">
        <v>172</v>
      </c>
      <c r="B385" s="8" t="str">
        <f>VLOOKUP(H385,'Class Name Reference'!$A:$B, 2, FALSE)</f>
        <v>Car Passengers</v>
      </c>
      <c r="C385" s="8" t="str">
        <f>VLOOKUP(I385,'Var Name Reference'!$A:$B,2,FALSE)</f>
        <v>Age 35–64</v>
      </c>
      <c r="D385" s="8">
        <v>4.0000000000000001E-3</v>
      </c>
      <c r="E385" s="8">
        <v>0.19900000000000001</v>
      </c>
      <c r="F385" s="8">
        <v>2.1999999999999999E-2</v>
      </c>
      <c r="G385" s="8">
        <v>0.98199999999999998</v>
      </c>
      <c r="H385" s="8" t="s">
        <v>134</v>
      </c>
      <c r="I385" s="8" t="s">
        <v>49</v>
      </c>
    </row>
    <row r="386" spans="1:9" x14ac:dyDescent="0.2">
      <c r="A386" s="8" t="s">
        <v>172</v>
      </c>
      <c r="B386" s="8" t="str">
        <f>VLOOKUP(H386,'Class Name Reference'!$A:$B, 2, FALSE)</f>
        <v>Car Passengers</v>
      </c>
      <c r="C386" s="8" t="str">
        <f>VLOOKUP(I386,'Var Name Reference'!$A:$B,2,FALSE)</f>
        <v>At least 1 Vehicle per Adult with a Driver's License</v>
      </c>
      <c r="D386" s="8">
        <v>-1.5349999999999999</v>
      </c>
      <c r="E386" s="8">
        <v>0.17899999999999999</v>
      </c>
      <c r="F386" s="8">
        <v>-8.5709999999999997</v>
      </c>
      <c r="G386" s="8">
        <v>0</v>
      </c>
      <c r="H386" s="8" t="s">
        <v>134</v>
      </c>
      <c r="I386" s="8" t="s">
        <v>66</v>
      </c>
    </row>
    <row r="387" spans="1:9" x14ac:dyDescent="0.2">
      <c r="A387" s="8" t="s">
        <v>172</v>
      </c>
      <c r="B387" s="8" t="str">
        <f>VLOOKUP(H387,'Class Name Reference'!$A:$B, 2, FALSE)</f>
        <v>Car Passengers</v>
      </c>
      <c r="C387" s="8" t="str">
        <f>VLOOKUP(I387,'Var Name Reference'!$A:$B,2,FALSE)</f>
        <v>Number of adults in Household</v>
      </c>
      <c r="D387" s="8">
        <v>0.42799999999999999</v>
      </c>
      <c r="E387" s="8">
        <v>0.11</v>
      </c>
      <c r="F387" s="8">
        <v>3.8889999999999998</v>
      </c>
      <c r="G387" s="8">
        <v>0</v>
      </c>
      <c r="H387" s="8" t="s">
        <v>134</v>
      </c>
      <c r="I387" s="8" t="s">
        <v>158</v>
      </c>
    </row>
    <row r="388" spans="1:9" x14ac:dyDescent="0.2">
      <c r="A388" s="8" t="s">
        <v>172</v>
      </c>
      <c r="B388" s="8" t="str">
        <f>VLOOKUP(H388,'Class Name Reference'!$A:$B, 2, FALSE)</f>
        <v>Car Passengers</v>
      </c>
      <c r="C388" s="8" t="str">
        <f>VLOOKUP(I388,'Var Name Reference'!$A:$B,2,FALSE)</f>
        <v>Female</v>
      </c>
      <c r="D388" s="8">
        <v>1.2470000000000001</v>
      </c>
      <c r="E388" s="8">
        <v>0.17799999999999999</v>
      </c>
      <c r="F388" s="8">
        <v>7.016</v>
      </c>
      <c r="G388" s="8">
        <v>0</v>
      </c>
      <c r="H388" s="8" t="s">
        <v>134</v>
      </c>
      <c r="I388" s="8" t="s">
        <v>39</v>
      </c>
    </row>
    <row r="389" spans="1:9" x14ac:dyDescent="0.2">
      <c r="A389" s="8" t="s">
        <v>172</v>
      </c>
      <c r="B389" s="8" t="str">
        <f>VLOOKUP(H389,'Class Name Reference'!$A:$B, 2, FALSE)</f>
        <v>Car Passengers</v>
      </c>
      <c r="C389" s="8" t="str">
        <f>VLOOKUP(I389,'Var Name Reference'!$A:$B,2,FALSE)</f>
        <v>Worker</v>
      </c>
      <c r="D389" s="8">
        <v>-0.98499999999999999</v>
      </c>
      <c r="E389" s="8">
        <v>0.20399999999999999</v>
      </c>
      <c r="F389" s="8">
        <v>-4.8250000000000002</v>
      </c>
      <c r="G389" s="8">
        <v>0</v>
      </c>
      <c r="H389" s="8" t="s">
        <v>134</v>
      </c>
      <c r="I389" s="8" t="s">
        <v>41</v>
      </c>
    </row>
    <row r="390" spans="1:9" x14ac:dyDescent="0.2">
      <c r="A390" s="8" t="s">
        <v>172</v>
      </c>
      <c r="B390" s="8" t="str">
        <f>VLOOKUP(H390,'Class Name Reference'!$A:$B, 2, FALSE)</f>
        <v>Car Passengers</v>
      </c>
      <c r="C390" s="8" t="str">
        <f>VLOOKUP(I390,'Var Name Reference'!$A:$B,2,FALSE)</f>
        <v>Income Below the SSS</v>
      </c>
      <c r="D390" s="8">
        <v>-0.78500000000000003</v>
      </c>
      <c r="E390" s="8">
        <v>0.23799999999999999</v>
      </c>
      <c r="F390" s="8">
        <v>-3.3</v>
      </c>
      <c r="G390" s="8">
        <v>1E-3</v>
      </c>
      <c r="H390" s="8" t="s">
        <v>134</v>
      </c>
      <c r="I390" s="8" t="s">
        <v>42</v>
      </c>
    </row>
    <row r="391" spans="1:9" x14ac:dyDescent="0.2">
      <c r="A391" s="8" t="s">
        <v>172</v>
      </c>
      <c r="B391" s="8" t="str">
        <f>VLOOKUP(H391,'Class Name Reference'!$A:$B, 2, FALSE)</f>
        <v>Car Passengers</v>
      </c>
      <c r="C391" s="8" t="str">
        <f>VLOOKUP(I391,'Var Name Reference'!$A:$B,2,FALSE)</f>
        <v>Minors Age 00–04 in Household</v>
      </c>
      <c r="D391" s="8">
        <v>0.66600000000000004</v>
      </c>
      <c r="E391" s="8">
        <v>0.27200000000000002</v>
      </c>
      <c r="F391" s="8">
        <v>2.4510000000000001</v>
      </c>
      <c r="G391" s="8">
        <v>1.4E-2</v>
      </c>
      <c r="H391" s="8" t="s">
        <v>134</v>
      </c>
      <c r="I391" s="8" t="s">
        <v>43</v>
      </c>
    </row>
    <row r="392" spans="1:9" x14ac:dyDescent="0.2">
      <c r="A392" s="8" t="s">
        <v>172</v>
      </c>
      <c r="B392" s="8" t="str">
        <f>VLOOKUP(H392,'Class Name Reference'!$A:$B, 2, FALSE)</f>
        <v>Car Passengers</v>
      </c>
      <c r="C392" s="8" t="str">
        <f>VLOOKUP(I392,'Var Name Reference'!$A:$B,2,FALSE)</f>
        <v>Minors Age 05–15 in Household</v>
      </c>
      <c r="D392" s="8">
        <v>0.23799999999999999</v>
      </c>
      <c r="E392" s="8">
        <v>0.308</v>
      </c>
      <c r="F392" s="8">
        <v>0.77400000000000002</v>
      </c>
      <c r="G392" s="8">
        <v>0.439</v>
      </c>
      <c r="H392" s="8" t="s">
        <v>134</v>
      </c>
      <c r="I392" s="8" t="s">
        <v>44</v>
      </c>
    </row>
    <row r="393" spans="1:9" x14ac:dyDescent="0.2">
      <c r="A393" s="8" t="s">
        <v>172</v>
      </c>
      <c r="B393" s="8" t="str">
        <f>VLOOKUP(H393,'Class Name Reference'!$A:$B, 2, FALSE)</f>
        <v>Car Passengers</v>
      </c>
      <c r="C393" s="8" t="str">
        <f>VLOOKUP(I393,'Var Name Reference'!$A:$B,2,FALSE)</f>
        <v>Minors Age 16–17 in Household</v>
      </c>
      <c r="D393" s="8">
        <v>0.46100000000000002</v>
      </c>
      <c r="E393" s="8">
        <v>0.61799999999999999</v>
      </c>
      <c r="F393" s="8">
        <v>0.747</v>
      </c>
      <c r="G393" s="8">
        <v>0.45500000000000002</v>
      </c>
      <c r="H393" s="8" t="s">
        <v>134</v>
      </c>
      <c r="I393" s="8" t="s">
        <v>45</v>
      </c>
    </row>
    <row r="394" spans="1:9" x14ac:dyDescent="0.2">
      <c r="A394" s="8" t="s">
        <v>172</v>
      </c>
      <c r="B394" s="8" t="str">
        <f>VLOOKUP(H394,'Class Name Reference'!$A:$B, 2, FALSE)</f>
        <v>Car Passengers</v>
      </c>
      <c r="C394" s="8" t="str">
        <f>VLOOKUP(I394,'Var Name Reference'!$A:$B,2,FALSE)</f>
        <v>Has Driver's License</v>
      </c>
      <c r="D394" s="8">
        <v>-5.6859999999999999</v>
      </c>
      <c r="E394" s="8">
        <v>1.5209999999999999</v>
      </c>
      <c r="F394" s="8">
        <v>-3.7370000000000001</v>
      </c>
      <c r="G394" s="8">
        <v>0</v>
      </c>
      <c r="H394" s="8" t="s">
        <v>134</v>
      </c>
      <c r="I394" s="8" t="s">
        <v>46</v>
      </c>
    </row>
    <row r="395" spans="1:9" x14ac:dyDescent="0.2">
      <c r="A395" s="8" t="s">
        <v>172</v>
      </c>
      <c r="B395" s="8" t="str">
        <f>VLOOKUP(H395,'Class Name Reference'!$A:$B, 2, FALSE)</f>
        <v>Car Passengers</v>
      </c>
      <c r="C395" s="8" t="str">
        <f>VLOOKUP(I395,'Var Name Reference'!$A:$B,2,FALSE)</f>
        <v>Sequence: Home Day</v>
      </c>
      <c r="D395" s="8">
        <v>-1.32</v>
      </c>
      <c r="E395" s="8">
        <v>0.34300000000000003</v>
      </c>
      <c r="F395" s="8">
        <v>-3.85</v>
      </c>
      <c r="G395" s="8">
        <v>0</v>
      </c>
      <c r="H395" s="8" t="s">
        <v>134</v>
      </c>
      <c r="I395" s="8" t="s">
        <v>71</v>
      </c>
    </row>
    <row r="396" spans="1:9" x14ac:dyDescent="0.2">
      <c r="A396" s="8" t="s">
        <v>172</v>
      </c>
      <c r="B396" s="8" t="str">
        <f>VLOOKUP(H396,'Class Name Reference'!$A:$B, 2, FALSE)</f>
        <v>Car Passengers</v>
      </c>
      <c r="C396" s="8" t="str">
        <f>VLOOKUP(I396,'Var Name Reference'!$A:$B,2,FALSE)</f>
        <v>Sequence: Typical Work Day</v>
      </c>
      <c r="D396" s="8">
        <v>-2.13</v>
      </c>
      <c r="E396" s="8">
        <v>0.36799999999999999</v>
      </c>
      <c r="F396" s="8">
        <v>-5.7839999999999998</v>
      </c>
      <c r="G396" s="8">
        <v>0</v>
      </c>
      <c r="H396" s="8" t="s">
        <v>134</v>
      </c>
      <c r="I396" s="8" t="s">
        <v>68</v>
      </c>
    </row>
    <row r="397" spans="1:9" x14ac:dyDescent="0.2">
      <c r="A397" s="8" t="s">
        <v>172</v>
      </c>
      <c r="B397" s="8" t="str">
        <f>VLOOKUP(H397,'Class Name Reference'!$A:$B, 2, FALSE)</f>
        <v>Car Passengers</v>
      </c>
      <c r="C397" s="8" t="str">
        <f>VLOOKUP(I397,'Var Name Reference'!$A:$B,2,FALSE)</f>
        <v>Sequence: School Day</v>
      </c>
      <c r="D397" s="8">
        <v>-2.5510000000000002</v>
      </c>
      <c r="E397" s="8">
        <v>0.82299999999999995</v>
      </c>
      <c r="F397" s="8">
        <v>-3.0990000000000002</v>
      </c>
      <c r="G397" s="8">
        <v>2E-3</v>
      </c>
      <c r="H397" s="8" t="s">
        <v>134</v>
      </c>
      <c r="I397" s="8" t="s">
        <v>69</v>
      </c>
    </row>
    <row r="398" spans="1:9" x14ac:dyDescent="0.2">
      <c r="A398" s="8" t="s">
        <v>172</v>
      </c>
      <c r="B398" s="8" t="str">
        <f>VLOOKUP(H398,'Class Name Reference'!$A:$B, 2, FALSE)</f>
        <v>Car Passengers</v>
      </c>
      <c r="C398" s="8" t="str">
        <f>VLOOKUP(I398,'Var Name Reference'!$A:$B,2,FALSE)</f>
        <v>Sequence: Errands Day</v>
      </c>
      <c r="D398" s="8">
        <v>-1.2270000000000001</v>
      </c>
      <c r="E398" s="8">
        <v>0.40600000000000003</v>
      </c>
      <c r="F398" s="8">
        <v>-3.02</v>
      </c>
      <c r="G398" s="8">
        <v>3.0000000000000001E-3</v>
      </c>
      <c r="H398" s="8" t="s">
        <v>134</v>
      </c>
      <c r="I398" s="8" t="s">
        <v>70</v>
      </c>
    </row>
    <row r="399" spans="1:9" x14ac:dyDescent="0.2">
      <c r="A399" s="8" t="s">
        <v>172</v>
      </c>
      <c r="B399" s="8" t="str">
        <f>VLOOKUP(H399,'Class Name Reference'!$A:$B, 2, FALSE)</f>
        <v>Car Passengers</v>
      </c>
      <c r="C399" s="8" t="str">
        <f>VLOOKUP(I399,'Var Name Reference'!$A:$B,2,FALSE)</f>
        <v>Sequence: Atypical Work Day</v>
      </c>
      <c r="D399" s="8">
        <v>-1.764</v>
      </c>
      <c r="E399" s="8">
        <v>0.56599999999999995</v>
      </c>
      <c r="F399" s="8">
        <v>-3.1179999999999999</v>
      </c>
      <c r="G399" s="8">
        <v>2E-3</v>
      </c>
      <c r="H399" s="8" t="s">
        <v>134</v>
      </c>
      <c r="I399" s="8" t="s">
        <v>72</v>
      </c>
    </row>
    <row r="400" spans="1:9" x14ac:dyDescent="0.2">
      <c r="A400" s="8" t="s">
        <v>172</v>
      </c>
      <c r="B400" s="8" t="str">
        <f>VLOOKUP(H400,'Class Name Reference'!$A:$B, 2, FALSE)</f>
        <v>Car Passengers</v>
      </c>
      <c r="C400" s="8" t="str">
        <f>VLOOKUP(I400,'Var Name Reference'!$A:$B,2,FALSE)</f>
        <v>Complexity</v>
      </c>
      <c r="D400" s="8">
        <v>-5.7919999999999998</v>
      </c>
      <c r="E400" s="8">
        <v>4.5609999999999999</v>
      </c>
      <c r="F400" s="8">
        <v>-1.27</v>
      </c>
      <c r="G400" s="8">
        <v>0.20399999999999999</v>
      </c>
      <c r="H400" s="8" t="s">
        <v>134</v>
      </c>
      <c r="I400" s="8" t="s">
        <v>47</v>
      </c>
    </row>
    <row r="401" spans="1:9" x14ac:dyDescent="0.2">
      <c r="A401" s="8" t="s">
        <v>172</v>
      </c>
      <c r="B401" s="8" t="str">
        <f>VLOOKUP(H401,'Class Name Reference'!$A:$B, 2, FALSE)</f>
        <v>Car Passengers</v>
      </c>
      <c r="C401" s="8" t="str">
        <f>VLOOKUP(I401,'Var Name Reference'!$A:$B,2,FALSE)</f>
        <v>Only Uses Car</v>
      </c>
      <c r="D401" s="8">
        <v>-0.29299999999999998</v>
      </c>
      <c r="E401" s="8">
        <v>0.16900000000000001</v>
      </c>
      <c r="F401" s="8">
        <v>-1.73</v>
      </c>
      <c r="G401" s="8">
        <v>8.4000000000000005E-2</v>
      </c>
      <c r="H401" s="8" t="s">
        <v>134</v>
      </c>
      <c r="I401" s="8" t="s">
        <v>34</v>
      </c>
    </row>
    <row r="402" spans="1:9" x14ac:dyDescent="0.2">
      <c r="A402" s="8" t="s">
        <v>172</v>
      </c>
      <c r="B402" s="8" t="str">
        <f>VLOOKUP(H402,'Class Name Reference'!$A:$B, 2, FALSE)</f>
        <v>Car Passengers</v>
      </c>
      <c r="C402" s="8" t="str">
        <f>VLOOKUP(I402,'Var Name Reference'!$A:$B,2,FALSE)</f>
        <v>Use Transit More: Safer ways to get to stops</v>
      </c>
      <c r="D402" s="8">
        <v>0.66200000000000003</v>
      </c>
      <c r="E402" s="8">
        <v>0.28799999999999998</v>
      </c>
      <c r="F402" s="8">
        <v>2.302</v>
      </c>
      <c r="G402" s="8">
        <v>2.1000000000000001E-2</v>
      </c>
      <c r="H402" s="8" t="s">
        <v>134</v>
      </c>
      <c r="I402" s="8" t="s">
        <v>18</v>
      </c>
    </row>
    <row r="403" spans="1:9" x14ac:dyDescent="0.2">
      <c r="A403" s="8" t="s">
        <v>172</v>
      </c>
      <c r="B403" s="8" t="str">
        <f>VLOOKUP(H403,'Class Name Reference'!$A:$B, 2, FALSE)</f>
        <v>Car Passengers</v>
      </c>
      <c r="C403" s="8" t="str">
        <f>VLOOKUP(I403,'Var Name Reference'!$A:$B,2,FALSE)</f>
        <v>Use Transit More: Increased frequency</v>
      </c>
      <c r="D403" s="8">
        <v>-0.57799999999999996</v>
      </c>
      <c r="E403" s="8">
        <v>0.308</v>
      </c>
      <c r="F403" s="8">
        <v>-1.875</v>
      </c>
      <c r="G403" s="8">
        <v>6.0999999999999999E-2</v>
      </c>
      <c r="H403" s="8" t="s">
        <v>134</v>
      </c>
      <c r="I403" s="8" t="s">
        <v>19</v>
      </c>
    </row>
    <row r="404" spans="1:9" x14ac:dyDescent="0.2">
      <c r="A404" s="8" t="s">
        <v>172</v>
      </c>
      <c r="B404" s="8" t="str">
        <f>VLOOKUP(H404,'Class Name Reference'!$A:$B, 2, FALSE)</f>
        <v>Car Passengers</v>
      </c>
      <c r="C404" s="8" t="str">
        <f>VLOOKUP(I404,'Var Name Reference'!$A:$B,2,FALSE)</f>
        <v>Use Transit More: Increased reliability</v>
      </c>
      <c r="D404" s="8">
        <v>0.20100000000000001</v>
      </c>
      <c r="E404" s="8">
        <v>0.33500000000000002</v>
      </c>
      <c r="F404" s="8">
        <v>0.6</v>
      </c>
      <c r="G404" s="8">
        <v>0.54800000000000004</v>
      </c>
      <c r="H404" s="8" t="s">
        <v>134</v>
      </c>
      <c r="I404" s="8" t="s">
        <v>20</v>
      </c>
    </row>
    <row r="405" spans="1:9" x14ac:dyDescent="0.2">
      <c r="A405" s="8" t="s">
        <v>172</v>
      </c>
      <c r="B405" s="8" t="str">
        <f>VLOOKUP(H405,'Class Name Reference'!$A:$B, 2, FALSE)</f>
        <v>Car Passengers</v>
      </c>
      <c r="C405" s="8" t="str">
        <f>VLOOKUP(I405,'Var Name Reference'!$A:$B,2,FALSE)</f>
        <v>Use Bike More: Shared use path or protected bike lane</v>
      </c>
      <c r="D405" s="8">
        <v>0.20200000000000001</v>
      </c>
      <c r="E405" s="8">
        <v>0.38800000000000001</v>
      </c>
      <c r="F405" s="8">
        <v>0.52100000000000002</v>
      </c>
      <c r="G405" s="8">
        <v>0.60199999999999998</v>
      </c>
      <c r="H405" s="8" t="s">
        <v>134</v>
      </c>
      <c r="I405" s="8" t="s">
        <v>21</v>
      </c>
    </row>
    <row r="406" spans="1:9" x14ac:dyDescent="0.2">
      <c r="A406" s="8" t="s">
        <v>172</v>
      </c>
      <c r="B406" s="8" t="str">
        <f>VLOOKUP(H406,'Class Name Reference'!$A:$B, 2, FALSE)</f>
        <v>Car Passengers</v>
      </c>
      <c r="C406" s="8" t="str">
        <f>VLOOKUP(I406,'Var Name Reference'!$A:$B,2,FALSE)</f>
        <v>Use Bike More: Neighborhood greenway</v>
      </c>
      <c r="D406" s="8">
        <v>-0.36399999999999999</v>
      </c>
      <c r="E406" s="8">
        <v>0.39700000000000002</v>
      </c>
      <c r="F406" s="8">
        <v>-0.91600000000000004</v>
      </c>
      <c r="G406" s="8">
        <v>0.36</v>
      </c>
      <c r="H406" s="8" t="s">
        <v>134</v>
      </c>
      <c r="I406" s="8" t="s">
        <v>22</v>
      </c>
    </row>
    <row r="407" spans="1:9" x14ac:dyDescent="0.2">
      <c r="A407" s="8" t="s">
        <v>172</v>
      </c>
      <c r="B407" s="8" t="str">
        <f>VLOOKUP(H407,'Class Name Reference'!$A:$B, 2, FALSE)</f>
        <v>Car Passengers</v>
      </c>
      <c r="C407" s="8" t="str">
        <f>VLOOKUP(I407,'Var Name Reference'!$A:$B,2,FALSE)</f>
        <v>Use Bike More: Bike lane</v>
      </c>
      <c r="D407" s="8">
        <v>2.5999999999999999E-2</v>
      </c>
      <c r="E407" s="8">
        <v>0.44500000000000001</v>
      </c>
      <c r="F407" s="8">
        <v>5.8999999999999997E-2</v>
      </c>
      <c r="G407" s="8">
        <v>0.95299999999999996</v>
      </c>
      <c r="H407" s="8" t="s">
        <v>134</v>
      </c>
      <c r="I407" s="8" t="s">
        <v>23</v>
      </c>
    </row>
    <row r="408" spans="1:9" x14ac:dyDescent="0.2">
      <c r="A408" s="8" t="s">
        <v>172</v>
      </c>
      <c r="B408" s="8" t="str">
        <f>VLOOKUP(H408,'Class Name Reference'!$A:$B, 2, FALSE)</f>
        <v>Car Passengers</v>
      </c>
      <c r="C408" s="8" t="str">
        <f>VLOOKUP(I408,'Var Name Reference'!$A:$B,2,FALSE)</f>
        <v>Use Bike More: Shared roadway lane</v>
      </c>
      <c r="D408" s="8">
        <v>0.29399999999999998</v>
      </c>
      <c r="E408" s="8">
        <v>0.40200000000000002</v>
      </c>
      <c r="F408" s="8">
        <v>0.73199999999999998</v>
      </c>
      <c r="G408" s="8">
        <v>0.46400000000000002</v>
      </c>
      <c r="H408" s="8" t="s">
        <v>134</v>
      </c>
      <c r="I408" s="8" t="s">
        <v>24</v>
      </c>
    </row>
    <row r="409" spans="1:9" x14ac:dyDescent="0.2">
      <c r="A409" s="8" t="s">
        <v>172</v>
      </c>
      <c r="B409" s="8" t="str">
        <f>VLOOKUP(H409,'Class Name Reference'!$A:$B, 2, FALSE)</f>
        <v>Car Passengers</v>
      </c>
      <c r="C409" s="8" t="str">
        <f>VLOOKUP(I409,'Var Name Reference'!$A:$B,2,FALSE)</f>
        <v>Use Bike More: End of trip amenities</v>
      </c>
      <c r="D409" s="8">
        <v>-0.32700000000000001</v>
      </c>
      <c r="E409" s="8">
        <v>0.28699999999999998</v>
      </c>
      <c r="F409" s="8">
        <v>-1.1359999999999999</v>
      </c>
      <c r="G409" s="8">
        <v>0.25600000000000001</v>
      </c>
      <c r="H409" s="8" t="s">
        <v>134</v>
      </c>
      <c r="I409" s="8" t="s">
        <v>25</v>
      </c>
    </row>
    <row r="410" spans="1:9" x14ac:dyDescent="0.2">
      <c r="A410" s="8" t="s">
        <v>172</v>
      </c>
      <c r="B410" s="8" t="str">
        <f>VLOOKUP(H410,'Class Name Reference'!$A:$B, 2, FALSE)</f>
        <v>Car Passengers</v>
      </c>
      <c r="C410" s="8" t="str">
        <f>VLOOKUP(I410,'Var Name Reference'!$A:$B,2,FALSE)</f>
        <v>Home Choice: Reasonably short commute to work</v>
      </c>
      <c r="D410" s="8">
        <v>-0.20499999999999999</v>
      </c>
      <c r="E410" s="8">
        <v>0.17</v>
      </c>
      <c r="F410" s="8">
        <v>-1.206</v>
      </c>
      <c r="G410" s="8">
        <v>0.22800000000000001</v>
      </c>
      <c r="H410" s="8" t="s">
        <v>134</v>
      </c>
      <c r="I410" s="8" t="s">
        <v>26</v>
      </c>
    </row>
    <row r="411" spans="1:9" x14ac:dyDescent="0.2">
      <c r="A411" s="8" t="s">
        <v>172</v>
      </c>
      <c r="B411" s="8" t="str">
        <f>VLOOKUP(H411,'Class Name Reference'!$A:$B, 2, FALSE)</f>
        <v>Car Passengers</v>
      </c>
      <c r="C411" s="8" t="str">
        <f>VLOOKUP(I411,'Var Name Reference'!$A:$B,2,FALSE)</f>
        <v>Home Choice: Affordability</v>
      </c>
      <c r="D411" s="8">
        <v>-0.158</v>
      </c>
      <c r="E411" s="8">
        <v>0.24399999999999999</v>
      </c>
      <c r="F411" s="8">
        <v>-0.64900000000000002</v>
      </c>
      <c r="G411" s="8">
        <v>0.51600000000000001</v>
      </c>
      <c r="H411" s="8" t="s">
        <v>134</v>
      </c>
      <c r="I411" s="8" t="s">
        <v>27</v>
      </c>
    </row>
    <row r="412" spans="1:9" x14ac:dyDescent="0.2">
      <c r="A412" s="8" t="s">
        <v>172</v>
      </c>
      <c r="B412" s="8" t="str">
        <f>VLOOKUP(H412,'Class Name Reference'!$A:$B, 2, FALSE)</f>
        <v>Car Passengers</v>
      </c>
      <c r="C412" s="8" t="str">
        <f>VLOOKUP(I412,'Var Name Reference'!$A:$B,2,FALSE)</f>
        <v>Home Choice: Being close to family or friends</v>
      </c>
      <c r="D412" s="8">
        <v>2.5000000000000001E-2</v>
      </c>
      <c r="E412" s="8">
        <v>0.156</v>
      </c>
      <c r="F412" s="8">
        <v>0.158</v>
      </c>
      <c r="G412" s="8">
        <v>0.874</v>
      </c>
      <c r="H412" s="8" t="s">
        <v>134</v>
      </c>
      <c r="I412" s="8" t="s">
        <v>28</v>
      </c>
    </row>
    <row r="413" spans="1:9" x14ac:dyDescent="0.2">
      <c r="A413" s="8" t="s">
        <v>172</v>
      </c>
      <c r="B413" s="8" t="str">
        <f>VLOOKUP(H413,'Class Name Reference'!$A:$B, 2, FALSE)</f>
        <v>Car Passengers</v>
      </c>
      <c r="C413" s="8" t="str">
        <f>VLOOKUP(I413,'Var Name Reference'!$A:$B,2,FALSE)</f>
        <v>Home Choice: Being close to the highway</v>
      </c>
      <c r="D413" s="8">
        <v>-0.123</v>
      </c>
      <c r="E413" s="8">
        <v>0.154</v>
      </c>
      <c r="F413" s="8">
        <v>-0.79800000000000004</v>
      </c>
      <c r="G413" s="8">
        <v>0.42499999999999999</v>
      </c>
      <c r="H413" s="8" t="s">
        <v>134</v>
      </c>
      <c r="I413" s="8" t="s">
        <v>29</v>
      </c>
    </row>
    <row r="414" spans="1:9" x14ac:dyDescent="0.2">
      <c r="A414" s="8" t="s">
        <v>172</v>
      </c>
      <c r="B414" s="8" t="str">
        <f>VLOOKUP(H414,'Class Name Reference'!$A:$B, 2, FALSE)</f>
        <v>Car Passengers</v>
      </c>
      <c r="C414" s="8" t="str">
        <f>VLOOKUP(I414,'Var Name Reference'!$A:$B,2,FALSE)</f>
        <v>Home Choice: Quality of schools (K-12)</v>
      </c>
      <c r="D414" s="8">
        <v>-0.157</v>
      </c>
      <c r="E414" s="8">
        <v>0.17</v>
      </c>
      <c r="F414" s="8">
        <v>-0.92300000000000004</v>
      </c>
      <c r="G414" s="8">
        <v>0.35599999999999998</v>
      </c>
      <c r="H414" s="8" t="s">
        <v>134</v>
      </c>
      <c r="I414" s="8" t="s">
        <v>30</v>
      </c>
    </row>
    <row r="415" spans="1:9" x14ac:dyDescent="0.2">
      <c r="A415" s="8" t="s">
        <v>172</v>
      </c>
      <c r="B415" s="8" t="str">
        <f>VLOOKUP(H415,'Class Name Reference'!$A:$B, 2, FALSE)</f>
        <v>Car Passengers</v>
      </c>
      <c r="C415" s="8" t="str">
        <f>VLOOKUP(I415,'Var Name Reference'!$A:$B,2,FALSE)</f>
        <v>Home Choice: Space &amp; separation from others</v>
      </c>
      <c r="D415" s="8">
        <v>0.27700000000000002</v>
      </c>
      <c r="E415" s="8">
        <v>0.157</v>
      </c>
      <c r="F415" s="8">
        <v>1.77</v>
      </c>
      <c r="G415" s="8">
        <v>7.6999999999999999E-2</v>
      </c>
      <c r="H415" s="8" t="s">
        <v>134</v>
      </c>
      <c r="I415" s="8" t="s">
        <v>31</v>
      </c>
    </row>
    <row r="416" spans="1:9" x14ac:dyDescent="0.2">
      <c r="A416" s="8" t="s">
        <v>172</v>
      </c>
      <c r="B416" s="8" t="str">
        <f>VLOOKUP(H416,'Class Name Reference'!$A:$B, 2, FALSE)</f>
        <v>Car Passengers</v>
      </c>
      <c r="C416" s="8" t="str">
        <f>VLOOKUP(I416,'Var Name Reference'!$A:$B,2,FALSE)</f>
        <v>Home Choice: Close to public transit</v>
      </c>
      <c r="D416" s="8">
        <v>-3.1E-2</v>
      </c>
      <c r="E416" s="8">
        <v>0.17</v>
      </c>
      <c r="F416" s="8">
        <v>-0.18</v>
      </c>
      <c r="G416" s="8">
        <v>0.85699999999999998</v>
      </c>
      <c r="H416" s="8" t="s">
        <v>134</v>
      </c>
      <c r="I416" s="8" t="s">
        <v>32</v>
      </c>
    </row>
    <row r="417" spans="1:9" x14ac:dyDescent="0.2">
      <c r="A417" s="8" t="s">
        <v>172</v>
      </c>
      <c r="B417" s="8" t="str">
        <f>VLOOKUP(H417,'Class Name Reference'!$A:$B, 2, FALSE)</f>
        <v>Car Passengers</v>
      </c>
      <c r="C417" s="8" t="str">
        <f>VLOOKUP(I417,'Var Name Reference'!$A:$B,2,FALSE)</f>
        <v>Home Choice: Walkable Neighborhood, Near Local Activities</v>
      </c>
      <c r="D417" s="8">
        <v>0.20599999999999999</v>
      </c>
      <c r="E417" s="8">
        <v>0.19800000000000001</v>
      </c>
      <c r="F417" s="8">
        <v>1.04</v>
      </c>
      <c r="G417" s="8">
        <v>0.29799999999999999</v>
      </c>
      <c r="H417" s="8" t="s">
        <v>134</v>
      </c>
      <c r="I417" s="8" t="s">
        <v>33</v>
      </c>
    </row>
    <row r="418" spans="1:9" x14ac:dyDescent="0.2">
      <c r="A418" s="8" t="s">
        <v>172</v>
      </c>
      <c r="B418" s="8" t="str">
        <f>VLOOKUP(H418,'Class Name Reference'!$A:$B, 2, FALSE)</f>
        <v>Diverse Mode Users</v>
      </c>
      <c r="C418" s="8" t="str">
        <f>VLOOKUP(I418,'Var Name Reference'!$A:$B,2,FALSE)</f>
        <v>Race: White</v>
      </c>
      <c r="D418" s="8">
        <v>0.83</v>
      </c>
      <c r="E418" s="8">
        <v>0.22600000000000001</v>
      </c>
      <c r="F418" s="8">
        <v>3.6680000000000001</v>
      </c>
      <c r="G418" s="8">
        <v>0</v>
      </c>
      <c r="H418" s="8" t="s">
        <v>135</v>
      </c>
      <c r="I418" s="8" t="s">
        <v>35</v>
      </c>
    </row>
    <row r="419" spans="1:9" x14ac:dyDescent="0.2">
      <c r="A419" s="8" t="s">
        <v>172</v>
      </c>
      <c r="B419" s="8" t="str">
        <f>VLOOKUP(H419,'Class Name Reference'!$A:$B, 2, FALSE)</f>
        <v>Diverse Mode Users</v>
      </c>
      <c r="C419" s="8" t="str">
        <f>VLOOKUP(I419,'Var Name Reference'!$A:$B,2,FALSE)</f>
        <v>Race: Asian</v>
      </c>
      <c r="D419" s="8">
        <v>0.78200000000000003</v>
      </c>
      <c r="E419" s="8">
        <v>0.25700000000000001</v>
      </c>
      <c r="F419" s="8">
        <v>3.048</v>
      </c>
      <c r="G419" s="8">
        <v>2E-3</v>
      </c>
      <c r="H419" s="8" t="s">
        <v>135</v>
      </c>
      <c r="I419" s="8" t="s">
        <v>36</v>
      </c>
    </row>
    <row r="420" spans="1:9" x14ac:dyDescent="0.2">
      <c r="A420" s="8" t="s">
        <v>172</v>
      </c>
      <c r="B420" s="8" t="str">
        <f>VLOOKUP(H420,'Class Name Reference'!$A:$B, 2, FALSE)</f>
        <v>Diverse Mode Users</v>
      </c>
      <c r="C420" s="8" t="str">
        <f>VLOOKUP(I420,'Var Name Reference'!$A:$B,2,FALSE)</f>
        <v>Race: Hispanic</v>
      </c>
      <c r="D420" s="8">
        <v>0.84699999999999998</v>
      </c>
      <c r="E420" s="8">
        <v>0.34</v>
      </c>
      <c r="F420" s="8">
        <v>2.4929999999999999</v>
      </c>
      <c r="G420" s="8">
        <v>1.2999999999999999E-2</v>
      </c>
      <c r="H420" s="8" t="s">
        <v>135</v>
      </c>
      <c r="I420" s="8" t="s">
        <v>37</v>
      </c>
    </row>
    <row r="421" spans="1:9" x14ac:dyDescent="0.2">
      <c r="A421" s="8" t="s">
        <v>172</v>
      </c>
      <c r="B421" s="8" t="str">
        <f>VLOOKUP(H421,'Class Name Reference'!$A:$B, 2, FALSE)</f>
        <v>Diverse Mode Users</v>
      </c>
      <c r="C421" s="8" t="str">
        <f>VLOOKUP(I421,'Var Name Reference'!$A:$B,2,FALSE)</f>
        <v>Race: Black</v>
      </c>
      <c r="D421" s="8">
        <v>0.38300000000000001</v>
      </c>
      <c r="E421" s="8">
        <v>0.39400000000000002</v>
      </c>
      <c r="F421" s="8">
        <v>0.97199999999999998</v>
      </c>
      <c r="G421" s="8">
        <v>0.33100000000000002</v>
      </c>
      <c r="H421" s="8" t="s">
        <v>135</v>
      </c>
      <c r="I421" s="8" t="s">
        <v>38</v>
      </c>
    </row>
    <row r="422" spans="1:9" x14ac:dyDescent="0.2">
      <c r="A422" s="8" t="s">
        <v>172</v>
      </c>
      <c r="B422" s="8" t="str">
        <f>VLOOKUP(H422,'Class Name Reference'!$A:$B, 2, FALSE)</f>
        <v>Diverse Mode Users</v>
      </c>
      <c r="C422" s="8" t="str">
        <f>VLOOKUP(I422,'Var Name Reference'!$A:$B,2,FALSE)</f>
        <v>Age 18–34</v>
      </c>
      <c r="D422" s="8">
        <v>1.5409999999999999</v>
      </c>
      <c r="E422" s="8">
        <v>0.255</v>
      </c>
      <c r="F422" s="8">
        <v>6.0369999999999999</v>
      </c>
      <c r="G422" s="8">
        <v>0</v>
      </c>
      <c r="H422" s="8" t="s">
        <v>135</v>
      </c>
      <c r="I422" s="8" t="s">
        <v>48</v>
      </c>
    </row>
    <row r="423" spans="1:9" x14ac:dyDescent="0.2">
      <c r="A423" s="8" t="s">
        <v>172</v>
      </c>
      <c r="B423" s="8" t="str">
        <f>VLOOKUP(H423,'Class Name Reference'!$A:$B, 2, FALSE)</f>
        <v>Diverse Mode Users</v>
      </c>
      <c r="C423" s="8" t="str">
        <f>VLOOKUP(I423,'Var Name Reference'!$A:$B,2,FALSE)</f>
        <v>Age 35–64</v>
      </c>
      <c r="D423" s="8">
        <v>0.91300000000000003</v>
      </c>
      <c r="E423" s="8">
        <v>0.246</v>
      </c>
      <c r="F423" s="8">
        <v>3.7050000000000001</v>
      </c>
      <c r="G423" s="8">
        <v>0</v>
      </c>
      <c r="H423" s="8" t="s">
        <v>135</v>
      </c>
      <c r="I423" s="8" t="s">
        <v>49</v>
      </c>
    </row>
    <row r="424" spans="1:9" x14ac:dyDescent="0.2">
      <c r="A424" s="8" t="s">
        <v>172</v>
      </c>
      <c r="B424" s="8" t="str">
        <f>VLOOKUP(H424,'Class Name Reference'!$A:$B, 2, FALSE)</f>
        <v>Diverse Mode Users</v>
      </c>
      <c r="C424" s="8" t="str">
        <f>VLOOKUP(I424,'Var Name Reference'!$A:$B,2,FALSE)</f>
        <v>At least 1 Vehicle per Adult with a Driver's License</v>
      </c>
      <c r="D424" s="8">
        <v>-1.4019999999999999</v>
      </c>
      <c r="E424" s="8">
        <v>0.124</v>
      </c>
      <c r="F424" s="8">
        <v>-11.276999999999999</v>
      </c>
      <c r="G424" s="8">
        <v>0</v>
      </c>
      <c r="H424" s="8" t="s">
        <v>135</v>
      </c>
      <c r="I424" s="8" t="s">
        <v>66</v>
      </c>
    </row>
    <row r="425" spans="1:9" x14ac:dyDescent="0.2">
      <c r="A425" s="8" t="s">
        <v>172</v>
      </c>
      <c r="B425" s="8" t="str">
        <f>VLOOKUP(H425,'Class Name Reference'!$A:$B, 2, FALSE)</f>
        <v>Diverse Mode Users</v>
      </c>
      <c r="C425" s="8" t="str">
        <f>VLOOKUP(I425,'Var Name Reference'!$A:$B,2,FALSE)</f>
        <v>Number of adults in Household</v>
      </c>
      <c r="D425" s="8">
        <v>-0.41599999999999998</v>
      </c>
      <c r="E425" s="8">
        <v>8.7999999999999995E-2</v>
      </c>
      <c r="F425" s="8">
        <v>-4.7279999999999998</v>
      </c>
      <c r="G425" s="8">
        <v>0</v>
      </c>
      <c r="H425" s="8" t="s">
        <v>135</v>
      </c>
      <c r="I425" s="8" t="s">
        <v>158</v>
      </c>
    </row>
    <row r="426" spans="1:9" x14ac:dyDescent="0.2">
      <c r="A426" s="8" t="s">
        <v>172</v>
      </c>
      <c r="B426" s="8" t="str">
        <f>VLOOKUP(H426,'Class Name Reference'!$A:$B, 2, FALSE)</f>
        <v>Diverse Mode Users</v>
      </c>
      <c r="C426" s="8" t="str">
        <f>VLOOKUP(I426,'Var Name Reference'!$A:$B,2,FALSE)</f>
        <v>Female</v>
      </c>
      <c r="D426" s="8">
        <v>0.17899999999999999</v>
      </c>
      <c r="E426" s="8">
        <v>0.106</v>
      </c>
      <c r="F426" s="8">
        <v>1.7</v>
      </c>
      <c r="G426" s="8">
        <v>8.8999999999999996E-2</v>
      </c>
      <c r="H426" s="8" t="s">
        <v>135</v>
      </c>
      <c r="I426" s="8" t="s">
        <v>39</v>
      </c>
    </row>
    <row r="427" spans="1:9" x14ac:dyDescent="0.2">
      <c r="A427" s="8" t="s">
        <v>172</v>
      </c>
      <c r="B427" s="8" t="str">
        <f>VLOOKUP(H427,'Class Name Reference'!$A:$B, 2, FALSE)</f>
        <v>Diverse Mode Users</v>
      </c>
      <c r="C427" s="8" t="str">
        <f>VLOOKUP(I427,'Var Name Reference'!$A:$B,2,FALSE)</f>
        <v>Worker</v>
      </c>
      <c r="D427" s="8">
        <v>0.247</v>
      </c>
      <c r="E427" s="8">
        <v>0.19600000000000001</v>
      </c>
      <c r="F427" s="8">
        <v>1.2589999999999999</v>
      </c>
      <c r="G427" s="8">
        <v>0.20799999999999999</v>
      </c>
      <c r="H427" s="8" t="s">
        <v>135</v>
      </c>
      <c r="I427" s="8" t="s">
        <v>41</v>
      </c>
    </row>
    <row r="428" spans="1:9" x14ac:dyDescent="0.2">
      <c r="A428" s="8" t="s">
        <v>172</v>
      </c>
      <c r="B428" s="8" t="str">
        <f>VLOOKUP(H428,'Class Name Reference'!$A:$B, 2, FALSE)</f>
        <v>Diverse Mode Users</v>
      </c>
      <c r="C428" s="8" t="str">
        <f>VLOOKUP(I428,'Var Name Reference'!$A:$B,2,FALSE)</f>
        <v>Income Below the SSS</v>
      </c>
      <c r="D428" s="8">
        <v>-0.60599999999999998</v>
      </c>
      <c r="E428" s="8">
        <v>0.19800000000000001</v>
      </c>
      <c r="F428" s="8">
        <v>-3.069</v>
      </c>
      <c r="G428" s="8">
        <v>2E-3</v>
      </c>
      <c r="H428" s="8" t="s">
        <v>135</v>
      </c>
      <c r="I428" s="8" t="s">
        <v>42</v>
      </c>
    </row>
    <row r="429" spans="1:9" x14ac:dyDescent="0.2">
      <c r="A429" s="8" t="s">
        <v>172</v>
      </c>
      <c r="B429" s="8" t="str">
        <f>VLOOKUP(H429,'Class Name Reference'!$A:$B, 2, FALSE)</f>
        <v>Diverse Mode Users</v>
      </c>
      <c r="C429" s="8" t="str">
        <f>VLOOKUP(I429,'Var Name Reference'!$A:$B,2,FALSE)</f>
        <v>Minors Age 00–04 in Household</v>
      </c>
      <c r="D429" s="8">
        <v>0.93700000000000006</v>
      </c>
      <c r="E429" s="8">
        <v>0.183</v>
      </c>
      <c r="F429" s="8">
        <v>5.125</v>
      </c>
      <c r="G429" s="8">
        <v>0</v>
      </c>
      <c r="H429" s="8" t="s">
        <v>135</v>
      </c>
      <c r="I429" s="8" t="s">
        <v>43</v>
      </c>
    </row>
    <row r="430" spans="1:9" x14ac:dyDescent="0.2">
      <c r="A430" s="8" t="s">
        <v>172</v>
      </c>
      <c r="B430" s="8" t="str">
        <f>VLOOKUP(H430,'Class Name Reference'!$A:$B, 2, FALSE)</f>
        <v>Diverse Mode Users</v>
      </c>
      <c r="C430" s="8" t="str">
        <f>VLOOKUP(I430,'Var Name Reference'!$A:$B,2,FALSE)</f>
        <v>Minors Age 05–15 in Household</v>
      </c>
      <c r="D430" s="8">
        <v>1.0109999999999999</v>
      </c>
      <c r="E430" s="8">
        <v>0.20100000000000001</v>
      </c>
      <c r="F430" s="8">
        <v>5.0250000000000004</v>
      </c>
      <c r="G430" s="8">
        <v>0</v>
      </c>
      <c r="H430" s="8" t="s">
        <v>135</v>
      </c>
      <c r="I430" s="8" t="s">
        <v>44</v>
      </c>
    </row>
    <row r="431" spans="1:9" x14ac:dyDescent="0.2">
      <c r="A431" s="8" t="s">
        <v>172</v>
      </c>
      <c r="B431" s="8" t="str">
        <f>VLOOKUP(H431,'Class Name Reference'!$A:$B, 2, FALSE)</f>
        <v>Diverse Mode Users</v>
      </c>
      <c r="C431" s="8" t="str">
        <f>VLOOKUP(I431,'Var Name Reference'!$A:$B,2,FALSE)</f>
        <v>Minors Age 16–17 in Household</v>
      </c>
      <c r="D431" s="8">
        <v>1.097</v>
      </c>
      <c r="E431" s="8">
        <v>0.36199999999999999</v>
      </c>
      <c r="F431" s="8">
        <v>3.03</v>
      </c>
      <c r="G431" s="8">
        <v>2E-3</v>
      </c>
      <c r="H431" s="8" t="s">
        <v>135</v>
      </c>
      <c r="I431" s="8" t="s">
        <v>45</v>
      </c>
    </row>
    <row r="432" spans="1:9" x14ac:dyDescent="0.2">
      <c r="A432" s="8" t="s">
        <v>172</v>
      </c>
      <c r="B432" s="8" t="str">
        <f>VLOOKUP(H432,'Class Name Reference'!$A:$B, 2, FALSE)</f>
        <v>Diverse Mode Users</v>
      </c>
      <c r="C432" s="8" t="str">
        <f>VLOOKUP(I432,'Var Name Reference'!$A:$B,2,FALSE)</f>
        <v>Has Driver's License</v>
      </c>
      <c r="D432" s="8">
        <v>-3.4289999999999998</v>
      </c>
      <c r="E432" s="8">
        <v>1.59</v>
      </c>
      <c r="F432" s="8">
        <v>-2.1560000000000001</v>
      </c>
      <c r="G432" s="8">
        <v>3.1E-2</v>
      </c>
      <c r="H432" s="8" t="s">
        <v>135</v>
      </c>
      <c r="I432" s="8" t="s">
        <v>46</v>
      </c>
    </row>
    <row r="433" spans="1:9" x14ac:dyDescent="0.2">
      <c r="A433" s="8" t="s">
        <v>172</v>
      </c>
      <c r="B433" s="8" t="str">
        <f>VLOOKUP(H433,'Class Name Reference'!$A:$B, 2, FALSE)</f>
        <v>Diverse Mode Users</v>
      </c>
      <c r="C433" s="8" t="str">
        <f>VLOOKUP(I433,'Var Name Reference'!$A:$B,2,FALSE)</f>
        <v>Sequence: Home Day</v>
      </c>
      <c r="D433" s="8">
        <v>-1.7529999999999999</v>
      </c>
      <c r="E433" s="8">
        <v>0.30499999999999999</v>
      </c>
      <c r="F433" s="8">
        <v>-5.7439999999999998</v>
      </c>
      <c r="G433" s="8">
        <v>0</v>
      </c>
      <c r="H433" s="8" t="s">
        <v>135</v>
      </c>
      <c r="I433" s="8" t="s">
        <v>71</v>
      </c>
    </row>
    <row r="434" spans="1:9" x14ac:dyDescent="0.2">
      <c r="A434" s="8" t="s">
        <v>172</v>
      </c>
      <c r="B434" s="8" t="str">
        <f>VLOOKUP(H434,'Class Name Reference'!$A:$B, 2, FALSE)</f>
        <v>Diverse Mode Users</v>
      </c>
      <c r="C434" s="8" t="str">
        <f>VLOOKUP(I434,'Var Name Reference'!$A:$B,2,FALSE)</f>
        <v>Sequence: Typical Work Day</v>
      </c>
      <c r="D434" s="8">
        <v>-2.29</v>
      </c>
      <c r="E434" s="8">
        <v>0.29499999999999998</v>
      </c>
      <c r="F434" s="8">
        <v>-7.7729999999999997</v>
      </c>
      <c r="G434" s="8">
        <v>0</v>
      </c>
      <c r="H434" s="8" t="s">
        <v>135</v>
      </c>
      <c r="I434" s="8" t="s">
        <v>68</v>
      </c>
    </row>
    <row r="435" spans="1:9" x14ac:dyDescent="0.2">
      <c r="A435" s="8" t="s">
        <v>172</v>
      </c>
      <c r="B435" s="8" t="str">
        <f>VLOOKUP(H435,'Class Name Reference'!$A:$B, 2, FALSE)</f>
        <v>Diverse Mode Users</v>
      </c>
      <c r="C435" s="8" t="str">
        <f>VLOOKUP(I435,'Var Name Reference'!$A:$B,2,FALSE)</f>
        <v>Sequence: School Day</v>
      </c>
      <c r="D435" s="8">
        <v>-1.6910000000000001</v>
      </c>
      <c r="E435" s="8">
        <v>0.50600000000000001</v>
      </c>
      <c r="F435" s="8">
        <v>-3.3420000000000001</v>
      </c>
      <c r="G435" s="8">
        <v>1E-3</v>
      </c>
      <c r="H435" s="8" t="s">
        <v>135</v>
      </c>
      <c r="I435" s="8" t="s">
        <v>69</v>
      </c>
    </row>
    <row r="436" spans="1:9" x14ac:dyDescent="0.2">
      <c r="A436" s="8" t="s">
        <v>172</v>
      </c>
      <c r="B436" s="8" t="str">
        <f>VLOOKUP(H436,'Class Name Reference'!$A:$B, 2, FALSE)</f>
        <v>Diverse Mode Users</v>
      </c>
      <c r="C436" s="8" t="str">
        <f>VLOOKUP(I436,'Var Name Reference'!$A:$B,2,FALSE)</f>
        <v>Sequence: Errands Day</v>
      </c>
      <c r="D436" s="8">
        <v>-1.256</v>
      </c>
      <c r="E436" s="8">
        <v>0.32400000000000001</v>
      </c>
      <c r="F436" s="8">
        <v>-3.871</v>
      </c>
      <c r="G436" s="8">
        <v>0</v>
      </c>
      <c r="H436" s="8" t="s">
        <v>135</v>
      </c>
      <c r="I436" s="8" t="s">
        <v>70</v>
      </c>
    </row>
    <row r="437" spans="1:9" x14ac:dyDescent="0.2">
      <c r="A437" s="8" t="s">
        <v>172</v>
      </c>
      <c r="B437" s="8" t="str">
        <f>VLOOKUP(H437,'Class Name Reference'!$A:$B, 2, FALSE)</f>
        <v>Diverse Mode Users</v>
      </c>
      <c r="C437" s="8" t="str">
        <f>VLOOKUP(I437,'Var Name Reference'!$A:$B,2,FALSE)</f>
        <v>Sequence: Atypical Work Day</v>
      </c>
      <c r="D437" s="8">
        <v>-2.335</v>
      </c>
      <c r="E437" s="8">
        <v>0.42099999999999999</v>
      </c>
      <c r="F437" s="8">
        <v>-5.55</v>
      </c>
      <c r="G437" s="8">
        <v>0</v>
      </c>
      <c r="H437" s="8" t="s">
        <v>135</v>
      </c>
      <c r="I437" s="8" t="s">
        <v>72</v>
      </c>
    </row>
    <row r="438" spans="1:9" x14ac:dyDescent="0.2">
      <c r="A438" s="8" t="s">
        <v>172</v>
      </c>
      <c r="B438" s="8" t="str">
        <f>VLOOKUP(H438,'Class Name Reference'!$A:$B, 2, FALSE)</f>
        <v>Diverse Mode Users</v>
      </c>
      <c r="C438" s="8" t="str">
        <f>VLOOKUP(I438,'Var Name Reference'!$A:$B,2,FALSE)</f>
        <v>Complexity</v>
      </c>
      <c r="D438" s="8">
        <v>24.91</v>
      </c>
      <c r="E438" s="8">
        <v>3.5009999999999999</v>
      </c>
      <c r="F438" s="8">
        <v>7.1150000000000002</v>
      </c>
      <c r="G438" s="8">
        <v>0</v>
      </c>
      <c r="H438" s="8" t="s">
        <v>135</v>
      </c>
      <c r="I438" s="8" t="s">
        <v>47</v>
      </c>
    </row>
    <row r="439" spans="1:9" x14ac:dyDescent="0.2">
      <c r="A439" s="8" t="s">
        <v>172</v>
      </c>
      <c r="B439" s="8" t="str">
        <f>VLOOKUP(H439,'Class Name Reference'!$A:$B, 2, FALSE)</f>
        <v>Diverse Mode Users</v>
      </c>
      <c r="C439" s="8" t="str">
        <f>VLOOKUP(I439,'Var Name Reference'!$A:$B,2,FALSE)</f>
        <v>Only Uses Car</v>
      </c>
      <c r="D439" s="8">
        <v>-0.84899999999999998</v>
      </c>
      <c r="E439" s="8">
        <v>0.13800000000000001</v>
      </c>
      <c r="F439" s="8">
        <v>-6.1390000000000002</v>
      </c>
      <c r="G439" s="8">
        <v>0</v>
      </c>
      <c r="H439" s="8" t="s">
        <v>135</v>
      </c>
      <c r="I439" s="8" t="s">
        <v>34</v>
      </c>
    </row>
    <row r="440" spans="1:9" x14ac:dyDescent="0.2">
      <c r="A440" s="8" t="s">
        <v>172</v>
      </c>
      <c r="B440" s="8" t="str">
        <f>VLOOKUP(H440,'Class Name Reference'!$A:$B, 2, FALSE)</f>
        <v>Diverse Mode Users</v>
      </c>
      <c r="C440" s="8" t="str">
        <f>VLOOKUP(I440,'Var Name Reference'!$A:$B,2,FALSE)</f>
        <v>Use Transit More: Safer ways to get to stops</v>
      </c>
      <c r="D440" s="8">
        <v>0.29099999999999998</v>
      </c>
      <c r="E440" s="8">
        <v>0.151</v>
      </c>
      <c r="F440" s="8">
        <v>1.9219999999999999</v>
      </c>
      <c r="G440" s="8">
        <v>5.5E-2</v>
      </c>
      <c r="H440" s="8" t="s">
        <v>135</v>
      </c>
      <c r="I440" s="8" t="s">
        <v>18</v>
      </c>
    </row>
    <row r="441" spans="1:9" x14ac:dyDescent="0.2">
      <c r="A441" s="8" t="s">
        <v>172</v>
      </c>
      <c r="B441" s="8" t="str">
        <f>VLOOKUP(H441,'Class Name Reference'!$A:$B, 2, FALSE)</f>
        <v>Diverse Mode Users</v>
      </c>
      <c r="C441" s="8" t="str">
        <f>VLOOKUP(I441,'Var Name Reference'!$A:$B,2,FALSE)</f>
        <v>Use Transit More: Increased frequency</v>
      </c>
      <c r="D441" s="8">
        <v>6.9000000000000006E-2</v>
      </c>
      <c r="E441" s="8">
        <v>0.25</v>
      </c>
      <c r="F441" s="8">
        <v>0.27700000000000002</v>
      </c>
      <c r="G441" s="8">
        <v>0.78200000000000003</v>
      </c>
      <c r="H441" s="8" t="s">
        <v>135</v>
      </c>
      <c r="I441" s="8" t="s">
        <v>19</v>
      </c>
    </row>
    <row r="442" spans="1:9" x14ac:dyDescent="0.2">
      <c r="A442" s="8" t="s">
        <v>172</v>
      </c>
      <c r="B442" s="8" t="str">
        <f>VLOOKUP(H442,'Class Name Reference'!$A:$B, 2, FALSE)</f>
        <v>Diverse Mode Users</v>
      </c>
      <c r="C442" s="8" t="str">
        <f>VLOOKUP(I442,'Var Name Reference'!$A:$B,2,FALSE)</f>
        <v>Use Transit More: Increased reliability</v>
      </c>
      <c r="D442" s="8">
        <v>0.75700000000000001</v>
      </c>
      <c r="E442" s="8">
        <v>0.25</v>
      </c>
      <c r="F442" s="8">
        <v>3.024</v>
      </c>
      <c r="G442" s="8">
        <v>2E-3</v>
      </c>
      <c r="H442" s="8" t="s">
        <v>135</v>
      </c>
      <c r="I442" s="8" t="s">
        <v>20</v>
      </c>
    </row>
    <row r="443" spans="1:9" x14ac:dyDescent="0.2">
      <c r="A443" s="8" t="s">
        <v>172</v>
      </c>
      <c r="B443" s="8" t="str">
        <f>VLOOKUP(H443,'Class Name Reference'!$A:$B, 2, FALSE)</f>
        <v>Diverse Mode Users</v>
      </c>
      <c r="C443" s="8" t="str">
        <f>VLOOKUP(I443,'Var Name Reference'!$A:$B,2,FALSE)</f>
        <v>Use Bike More: Shared use path or protected bike lane</v>
      </c>
      <c r="D443" s="8">
        <v>0.126</v>
      </c>
      <c r="E443" s="8">
        <v>0.24</v>
      </c>
      <c r="F443" s="8">
        <v>0.52400000000000002</v>
      </c>
      <c r="G443" s="8">
        <v>0.6</v>
      </c>
      <c r="H443" s="8" t="s">
        <v>135</v>
      </c>
      <c r="I443" s="8" t="s">
        <v>21</v>
      </c>
    </row>
    <row r="444" spans="1:9" x14ac:dyDescent="0.2">
      <c r="A444" s="8" t="s">
        <v>172</v>
      </c>
      <c r="B444" s="8" t="str">
        <f>VLOOKUP(H444,'Class Name Reference'!$A:$B, 2, FALSE)</f>
        <v>Diverse Mode Users</v>
      </c>
      <c r="C444" s="8" t="str">
        <f>VLOOKUP(I444,'Var Name Reference'!$A:$B,2,FALSE)</f>
        <v>Use Bike More: Neighborhood greenway</v>
      </c>
      <c r="D444" s="8">
        <v>0.157</v>
      </c>
      <c r="E444" s="8">
        <v>0.218</v>
      </c>
      <c r="F444" s="8">
        <v>0.72</v>
      </c>
      <c r="G444" s="8">
        <v>0.47199999999999998</v>
      </c>
      <c r="H444" s="8" t="s">
        <v>135</v>
      </c>
      <c r="I444" s="8" t="s">
        <v>22</v>
      </c>
    </row>
    <row r="445" spans="1:9" x14ac:dyDescent="0.2">
      <c r="A445" s="8" t="s">
        <v>172</v>
      </c>
      <c r="B445" s="8" t="str">
        <f>VLOOKUP(H445,'Class Name Reference'!$A:$B, 2, FALSE)</f>
        <v>Diverse Mode Users</v>
      </c>
      <c r="C445" s="8" t="str">
        <f>VLOOKUP(I445,'Var Name Reference'!$A:$B,2,FALSE)</f>
        <v>Use Bike More: Bike lane</v>
      </c>
      <c r="D445" s="8">
        <v>0.156</v>
      </c>
      <c r="E445" s="8">
        <v>0.253</v>
      </c>
      <c r="F445" s="8">
        <v>0.61599999999999999</v>
      </c>
      <c r="G445" s="8">
        <v>0.53800000000000003</v>
      </c>
      <c r="H445" s="8" t="s">
        <v>135</v>
      </c>
      <c r="I445" s="8" t="s">
        <v>23</v>
      </c>
    </row>
    <row r="446" spans="1:9" x14ac:dyDescent="0.2">
      <c r="A446" s="8" t="s">
        <v>172</v>
      </c>
      <c r="B446" s="8" t="str">
        <f>VLOOKUP(H446,'Class Name Reference'!$A:$B, 2, FALSE)</f>
        <v>Diverse Mode Users</v>
      </c>
      <c r="C446" s="8" t="str">
        <f>VLOOKUP(I446,'Var Name Reference'!$A:$B,2,FALSE)</f>
        <v>Use Bike More: Shared roadway lane</v>
      </c>
      <c r="D446" s="8">
        <v>-0.40100000000000002</v>
      </c>
      <c r="E446" s="8">
        <v>0.20599999999999999</v>
      </c>
      <c r="F446" s="8">
        <v>-1.9430000000000001</v>
      </c>
      <c r="G446" s="8">
        <v>5.1999999999999998E-2</v>
      </c>
      <c r="H446" s="8" t="s">
        <v>135</v>
      </c>
      <c r="I446" s="8" t="s">
        <v>24</v>
      </c>
    </row>
    <row r="447" spans="1:9" x14ac:dyDescent="0.2">
      <c r="A447" s="8" t="s">
        <v>172</v>
      </c>
      <c r="B447" s="8" t="str">
        <f>VLOOKUP(H447,'Class Name Reference'!$A:$B, 2, FALSE)</f>
        <v>Diverse Mode Users</v>
      </c>
      <c r="C447" s="8" t="str">
        <f>VLOOKUP(I447,'Var Name Reference'!$A:$B,2,FALSE)</f>
        <v>Use Bike More: End of trip amenities</v>
      </c>
      <c r="D447" s="8">
        <v>0.16800000000000001</v>
      </c>
      <c r="E447" s="8">
        <v>0.19400000000000001</v>
      </c>
      <c r="F447" s="8">
        <v>0.86199999999999999</v>
      </c>
      <c r="G447" s="8">
        <v>0.38900000000000001</v>
      </c>
      <c r="H447" s="8" t="s">
        <v>135</v>
      </c>
      <c r="I447" s="8" t="s">
        <v>25</v>
      </c>
    </row>
    <row r="448" spans="1:9" x14ac:dyDescent="0.2">
      <c r="A448" s="8" t="s">
        <v>172</v>
      </c>
      <c r="B448" s="8" t="str">
        <f>VLOOKUP(H448,'Class Name Reference'!$A:$B, 2, FALSE)</f>
        <v>Diverse Mode Users</v>
      </c>
      <c r="C448" s="8" t="str">
        <f>VLOOKUP(I448,'Var Name Reference'!$A:$B,2,FALSE)</f>
        <v>Home Choice: Reasonably short commute to work</v>
      </c>
      <c r="D448" s="8">
        <v>0.183</v>
      </c>
      <c r="E448" s="8">
        <v>0.14399999999999999</v>
      </c>
      <c r="F448" s="8">
        <v>1.2709999999999999</v>
      </c>
      <c r="G448" s="8">
        <v>0.20399999999999999</v>
      </c>
      <c r="H448" s="8" t="s">
        <v>135</v>
      </c>
      <c r="I448" s="8" t="s">
        <v>26</v>
      </c>
    </row>
    <row r="449" spans="1:9" x14ac:dyDescent="0.2">
      <c r="A449" s="8" t="s">
        <v>172</v>
      </c>
      <c r="B449" s="8" t="str">
        <f>VLOOKUP(H449,'Class Name Reference'!$A:$B, 2, FALSE)</f>
        <v>Diverse Mode Users</v>
      </c>
      <c r="C449" s="8" t="str">
        <f>VLOOKUP(I449,'Var Name Reference'!$A:$B,2,FALSE)</f>
        <v>Home Choice: Affordability</v>
      </c>
      <c r="D449" s="8">
        <v>-7.0000000000000001E-3</v>
      </c>
      <c r="E449" s="8">
        <v>0.17799999999999999</v>
      </c>
      <c r="F449" s="8">
        <v>-3.6999999999999998E-2</v>
      </c>
      <c r="G449" s="8">
        <v>0.97099999999999997</v>
      </c>
      <c r="H449" s="8" t="s">
        <v>135</v>
      </c>
      <c r="I449" s="8" t="s">
        <v>27</v>
      </c>
    </row>
    <row r="450" spans="1:9" x14ac:dyDescent="0.2">
      <c r="A450" s="8" t="s">
        <v>172</v>
      </c>
      <c r="B450" s="8" t="str">
        <f>VLOOKUP(H450,'Class Name Reference'!$A:$B, 2, FALSE)</f>
        <v>Diverse Mode Users</v>
      </c>
      <c r="C450" s="8" t="str">
        <f>VLOOKUP(I450,'Var Name Reference'!$A:$B,2,FALSE)</f>
        <v>Home Choice: Being close to family or friends</v>
      </c>
      <c r="D450" s="8">
        <v>-0.155</v>
      </c>
      <c r="E450" s="8">
        <v>0.109</v>
      </c>
      <c r="F450" s="8">
        <v>-1.4239999999999999</v>
      </c>
      <c r="G450" s="8">
        <v>0.154</v>
      </c>
      <c r="H450" s="8" t="s">
        <v>135</v>
      </c>
      <c r="I450" s="8" t="s">
        <v>28</v>
      </c>
    </row>
    <row r="451" spans="1:9" x14ac:dyDescent="0.2">
      <c r="A451" s="8" t="s">
        <v>172</v>
      </c>
      <c r="B451" s="8" t="str">
        <f>VLOOKUP(H451,'Class Name Reference'!$A:$B, 2, FALSE)</f>
        <v>Diverse Mode Users</v>
      </c>
      <c r="C451" s="8" t="str">
        <f>VLOOKUP(I451,'Var Name Reference'!$A:$B,2,FALSE)</f>
        <v>Home Choice: Being close to the highway</v>
      </c>
      <c r="D451" s="8">
        <v>-0.38700000000000001</v>
      </c>
      <c r="E451" s="8">
        <v>0.11</v>
      </c>
      <c r="F451" s="8">
        <v>-3.528</v>
      </c>
      <c r="G451" s="8">
        <v>0</v>
      </c>
      <c r="H451" s="8" t="s">
        <v>135</v>
      </c>
      <c r="I451" s="8" t="s">
        <v>29</v>
      </c>
    </row>
    <row r="452" spans="1:9" x14ac:dyDescent="0.2">
      <c r="A452" s="8" t="s">
        <v>172</v>
      </c>
      <c r="B452" s="8" t="str">
        <f>VLOOKUP(H452,'Class Name Reference'!$A:$B, 2, FALSE)</f>
        <v>Diverse Mode Users</v>
      </c>
      <c r="C452" s="8" t="str">
        <f>VLOOKUP(I452,'Var Name Reference'!$A:$B,2,FALSE)</f>
        <v>Home Choice: Quality of schools (K-12)</v>
      </c>
      <c r="D452" s="8">
        <v>-0.41</v>
      </c>
      <c r="E452" s="8">
        <v>0.14399999999999999</v>
      </c>
      <c r="F452" s="8">
        <v>-2.8479999999999999</v>
      </c>
      <c r="G452" s="8">
        <v>4.0000000000000001E-3</v>
      </c>
      <c r="H452" s="8" t="s">
        <v>135</v>
      </c>
      <c r="I452" s="8" t="s">
        <v>30</v>
      </c>
    </row>
    <row r="453" spans="1:9" x14ac:dyDescent="0.2">
      <c r="A453" s="8" t="s">
        <v>172</v>
      </c>
      <c r="B453" s="8" t="str">
        <f>VLOOKUP(H453,'Class Name Reference'!$A:$B, 2, FALSE)</f>
        <v>Diverse Mode Users</v>
      </c>
      <c r="C453" s="8" t="str">
        <f>VLOOKUP(I453,'Var Name Reference'!$A:$B,2,FALSE)</f>
        <v>Home Choice: Space &amp; separation from others</v>
      </c>
      <c r="D453" s="8">
        <v>-0.19800000000000001</v>
      </c>
      <c r="E453" s="8">
        <v>0.106</v>
      </c>
      <c r="F453" s="8">
        <v>-1.865</v>
      </c>
      <c r="G453" s="8">
        <v>6.2E-2</v>
      </c>
      <c r="H453" s="8" t="s">
        <v>135</v>
      </c>
      <c r="I453" s="8" t="s">
        <v>31</v>
      </c>
    </row>
    <row r="454" spans="1:9" x14ac:dyDescent="0.2">
      <c r="A454" s="8" t="s">
        <v>172</v>
      </c>
      <c r="B454" s="8" t="str">
        <f>VLOOKUP(H454,'Class Name Reference'!$A:$B, 2, FALSE)</f>
        <v>Diverse Mode Users</v>
      </c>
      <c r="C454" s="8" t="str">
        <f>VLOOKUP(I454,'Var Name Reference'!$A:$B,2,FALSE)</f>
        <v>Home Choice: Close to public transit</v>
      </c>
      <c r="D454" s="8">
        <v>0.38900000000000001</v>
      </c>
      <c r="E454" s="8">
        <v>0.14499999999999999</v>
      </c>
      <c r="F454" s="8">
        <v>2.681</v>
      </c>
      <c r="G454" s="8">
        <v>7.0000000000000001E-3</v>
      </c>
      <c r="H454" s="8" t="s">
        <v>135</v>
      </c>
      <c r="I454" s="8" t="s">
        <v>32</v>
      </c>
    </row>
    <row r="455" spans="1:9" x14ac:dyDescent="0.2">
      <c r="A455" s="8" t="s">
        <v>172</v>
      </c>
      <c r="B455" s="8" t="str">
        <f>VLOOKUP(H455,'Class Name Reference'!$A:$B, 2, FALSE)</f>
        <v>Diverse Mode Users</v>
      </c>
      <c r="C455" s="8" t="str">
        <f>VLOOKUP(I455,'Var Name Reference'!$A:$B,2,FALSE)</f>
        <v>Home Choice: Walkable Neighborhood, Near Local Activities</v>
      </c>
      <c r="D455" s="8">
        <v>0.63900000000000001</v>
      </c>
      <c r="E455" s="8">
        <v>0.19</v>
      </c>
      <c r="F455" s="8">
        <v>3.37</v>
      </c>
      <c r="G455" s="8">
        <v>1E-3</v>
      </c>
      <c r="H455" s="8" t="s">
        <v>135</v>
      </c>
      <c r="I455" s="8" t="s">
        <v>33</v>
      </c>
    </row>
    <row r="456" spans="1:9" x14ac:dyDescent="0.2">
      <c r="A456" s="8" t="s">
        <v>172</v>
      </c>
      <c r="B456" s="8" t="str">
        <f>VLOOKUP(H456,'Class Name Reference'!$A:$B, 2, FALSE)</f>
        <v>Walkers</v>
      </c>
      <c r="C456" s="8" t="str">
        <f>VLOOKUP(I456,'Var Name Reference'!$A:$B,2,FALSE)</f>
        <v>Race: White</v>
      </c>
      <c r="D456" s="8">
        <v>-5.8999999999999997E-2</v>
      </c>
      <c r="E456" s="8">
        <v>0.19400000000000001</v>
      </c>
      <c r="F456" s="8">
        <v>-0.30599999999999999</v>
      </c>
      <c r="G456" s="8">
        <v>0.76</v>
      </c>
      <c r="H456" s="8" t="s">
        <v>136</v>
      </c>
      <c r="I456" s="8" t="s">
        <v>35</v>
      </c>
    </row>
    <row r="457" spans="1:9" x14ac:dyDescent="0.2">
      <c r="A457" s="8" t="s">
        <v>172</v>
      </c>
      <c r="B457" s="8" t="str">
        <f>VLOOKUP(H457,'Class Name Reference'!$A:$B, 2, FALSE)</f>
        <v>Walkers</v>
      </c>
      <c r="C457" s="8" t="str">
        <f>VLOOKUP(I457,'Var Name Reference'!$A:$B,2,FALSE)</f>
        <v>Race: Asian</v>
      </c>
      <c r="D457" s="8">
        <v>-9.5000000000000001E-2</v>
      </c>
      <c r="E457" s="8">
        <v>0.23599999999999999</v>
      </c>
      <c r="F457" s="8">
        <v>-0.40200000000000002</v>
      </c>
      <c r="G457" s="8">
        <v>0.68799999999999994</v>
      </c>
      <c r="H457" s="8" t="s">
        <v>136</v>
      </c>
      <c r="I457" s="8" t="s">
        <v>36</v>
      </c>
    </row>
    <row r="458" spans="1:9" x14ac:dyDescent="0.2">
      <c r="A458" s="8" t="s">
        <v>172</v>
      </c>
      <c r="B458" s="8" t="str">
        <f>VLOOKUP(H458,'Class Name Reference'!$A:$B, 2, FALSE)</f>
        <v>Walkers</v>
      </c>
      <c r="C458" s="8" t="str">
        <f>VLOOKUP(I458,'Var Name Reference'!$A:$B,2,FALSE)</f>
        <v>Race: Hispanic</v>
      </c>
      <c r="D458" s="8">
        <v>0.129</v>
      </c>
      <c r="E458" s="8">
        <v>0.33400000000000002</v>
      </c>
      <c r="F458" s="8">
        <v>0.38500000000000001</v>
      </c>
      <c r="G458" s="8">
        <v>0.7</v>
      </c>
      <c r="H458" s="8" t="s">
        <v>136</v>
      </c>
      <c r="I458" s="8" t="s">
        <v>37</v>
      </c>
    </row>
    <row r="459" spans="1:9" x14ac:dyDescent="0.2">
      <c r="A459" s="8" t="s">
        <v>172</v>
      </c>
      <c r="B459" s="8" t="str">
        <f>VLOOKUP(H459,'Class Name Reference'!$A:$B, 2, FALSE)</f>
        <v>Walkers</v>
      </c>
      <c r="C459" s="8" t="str">
        <f>VLOOKUP(I459,'Var Name Reference'!$A:$B,2,FALSE)</f>
        <v>Race: Black</v>
      </c>
      <c r="D459" s="8">
        <v>-1.1040000000000001</v>
      </c>
      <c r="E459" s="8">
        <v>0.497</v>
      </c>
      <c r="F459" s="8">
        <v>-2.2210000000000001</v>
      </c>
      <c r="G459" s="8">
        <v>2.5999999999999999E-2</v>
      </c>
      <c r="H459" s="8" t="s">
        <v>136</v>
      </c>
      <c r="I459" s="8" t="s">
        <v>38</v>
      </c>
    </row>
    <row r="460" spans="1:9" x14ac:dyDescent="0.2">
      <c r="A460" s="8" t="s">
        <v>172</v>
      </c>
      <c r="B460" s="8" t="str">
        <f>VLOOKUP(H460,'Class Name Reference'!$A:$B, 2, FALSE)</f>
        <v>Walkers</v>
      </c>
      <c r="C460" s="8" t="str">
        <f>VLOOKUP(I460,'Var Name Reference'!$A:$B,2,FALSE)</f>
        <v>Age 18–34</v>
      </c>
      <c r="D460" s="8">
        <v>0.52400000000000002</v>
      </c>
      <c r="E460" s="8">
        <v>0.21099999999999999</v>
      </c>
      <c r="F460" s="8">
        <v>2.48</v>
      </c>
      <c r="G460" s="8">
        <v>1.2999999999999999E-2</v>
      </c>
      <c r="H460" s="8" t="s">
        <v>136</v>
      </c>
      <c r="I460" s="8" t="s">
        <v>48</v>
      </c>
    </row>
    <row r="461" spans="1:9" x14ac:dyDescent="0.2">
      <c r="A461" s="8" t="s">
        <v>172</v>
      </c>
      <c r="B461" s="8" t="str">
        <f>VLOOKUP(H461,'Class Name Reference'!$A:$B, 2, FALSE)</f>
        <v>Walkers</v>
      </c>
      <c r="C461" s="8" t="str">
        <f>VLOOKUP(I461,'Var Name Reference'!$A:$B,2,FALSE)</f>
        <v>Age 35–64</v>
      </c>
      <c r="D461" s="8">
        <v>0.318</v>
      </c>
      <c r="E461" s="8">
        <v>0.19400000000000001</v>
      </c>
      <c r="F461" s="8">
        <v>1.6439999999999999</v>
      </c>
      <c r="G461" s="8">
        <v>0.1</v>
      </c>
      <c r="H461" s="8" t="s">
        <v>136</v>
      </c>
      <c r="I461" s="8" t="s">
        <v>49</v>
      </c>
    </row>
    <row r="462" spans="1:9" x14ac:dyDescent="0.2">
      <c r="A462" s="8" t="s">
        <v>172</v>
      </c>
      <c r="B462" s="8" t="str">
        <f>VLOOKUP(H462,'Class Name Reference'!$A:$B, 2, FALSE)</f>
        <v>Walkers</v>
      </c>
      <c r="C462" s="8" t="str">
        <f>VLOOKUP(I462,'Var Name Reference'!$A:$B,2,FALSE)</f>
        <v>At least 1 Vehicle per Adult with a Driver's License</v>
      </c>
      <c r="D462" s="8">
        <v>-2.214</v>
      </c>
      <c r="E462" s="8">
        <v>0.13200000000000001</v>
      </c>
      <c r="F462" s="8">
        <v>-16.728999999999999</v>
      </c>
      <c r="G462" s="8">
        <v>0</v>
      </c>
      <c r="H462" s="8" t="s">
        <v>136</v>
      </c>
      <c r="I462" s="8" t="s">
        <v>66</v>
      </c>
    </row>
    <row r="463" spans="1:9" x14ac:dyDescent="0.2">
      <c r="A463" s="8" t="s">
        <v>172</v>
      </c>
      <c r="B463" s="8" t="str">
        <f>VLOOKUP(H463,'Class Name Reference'!$A:$B, 2, FALSE)</f>
        <v>Walkers</v>
      </c>
      <c r="C463" s="8" t="str">
        <f>VLOOKUP(I463,'Var Name Reference'!$A:$B,2,FALSE)</f>
        <v>Number of adults in Household</v>
      </c>
      <c r="D463" s="8">
        <v>-0.77100000000000002</v>
      </c>
      <c r="E463" s="8">
        <v>0.109</v>
      </c>
      <c r="F463" s="8">
        <v>-7.0810000000000004</v>
      </c>
      <c r="G463" s="8">
        <v>0</v>
      </c>
      <c r="H463" s="8" t="s">
        <v>136</v>
      </c>
      <c r="I463" s="8" t="s">
        <v>158</v>
      </c>
    </row>
    <row r="464" spans="1:9" x14ac:dyDescent="0.2">
      <c r="A464" s="8" t="s">
        <v>172</v>
      </c>
      <c r="B464" s="8" t="str">
        <f>VLOOKUP(H464,'Class Name Reference'!$A:$B, 2, FALSE)</f>
        <v>Walkers</v>
      </c>
      <c r="C464" s="8" t="str">
        <f>VLOOKUP(I464,'Var Name Reference'!$A:$B,2,FALSE)</f>
        <v>Female</v>
      </c>
      <c r="D464" s="8">
        <v>-5.2999999999999999E-2</v>
      </c>
      <c r="E464" s="8">
        <v>0.112</v>
      </c>
      <c r="F464" s="8">
        <v>-0.47599999999999998</v>
      </c>
      <c r="G464" s="8">
        <v>0.63400000000000001</v>
      </c>
      <c r="H464" s="8" t="s">
        <v>136</v>
      </c>
      <c r="I464" s="8" t="s">
        <v>39</v>
      </c>
    </row>
    <row r="465" spans="1:9" x14ac:dyDescent="0.2">
      <c r="A465" s="8" t="s">
        <v>172</v>
      </c>
      <c r="B465" s="8" t="str">
        <f>VLOOKUP(H465,'Class Name Reference'!$A:$B, 2, FALSE)</f>
        <v>Walkers</v>
      </c>
      <c r="C465" s="8" t="str">
        <f>VLOOKUP(I465,'Var Name Reference'!$A:$B,2,FALSE)</f>
        <v>Worker</v>
      </c>
      <c r="D465" s="8">
        <v>-0.36399999999999999</v>
      </c>
      <c r="E465" s="8">
        <v>0.185</v>
      </c>
      <c r="F465" s="8">
        <v>-1.9650000000000001</v>
      </c>
      <c r="G465" s="8">
        <v>4.9000000000000002E-2</v>
      </c>
      <c r="H465" s="8" t="s">
        <v>136</v>
      </c>
      <c r="I465" s="8" t="s">
        <v>41</v>
      </c>
    </row>
    <row r="466" spans="1:9" x14ac:dyDescent="0.2">
      <c r="A466" s="8" t="s">
        <v>172</v>
      </c>
      <c r="B466" s="8" t="str">
        <f>VLOOKUP(H466,'Class Name Reference'!$A:$B, 2, FALSE)</f>
        <v>Walkers</v>
      </c>
      <c r="C466" s="8" t="str">
        <f>VLOOKUP(I466,'Var Name Reference'!$A:$B,2,FALSE)</f>
        <v>Income Below the SSS</v>
      </c>
      <c r="D466" s="8">
        <v>0.13600000000000001</v>
      </c>
      <c r="E466" s="8">
        <v>0.17299999999999999</v>
      </c>
      <c r="F466" s="8">
        <v>0.78600000000000003</v>
      </c>
      <c r="G466" s="8">
        <v>0.432</v>
      </c>
      <c r="H466" s="8" t="s">
        <v>136</v>
      </c>
      <c r="I466" s="8" t="s">
        <v>42</v>
      </c>
    </row>
    <row r="467" spans="1:9" x14ac:dyDescent="0.2">
      <c r="A467" s="8" t="s">
        <v>172</v>
      </c>
      <c r="B467" s="8" t="str">
        <f>VLOOKUP(H467,'Class Name Reference'!$A:$B, 2, FALSE)</f>
        <v>Walkers</v>
      </c>
      <c r="C467" s="8" t="str">
        <f>VLOOKUP(I467,'Var Name Reference'!$A:$B,2,FALSE)</f>
        <v>Minors Age 00–04 in Household</v>
      </c>
      <c r="D467" s="8">
        <v>0.158</v>
      </c>
      <c r="E467" s="8">
        <v>0.24199999999999999</v>
      </c>
      <c r="F467" s="8">
        <v>0.65300000000000002</v>
      </c>
      <c r="G467" s="8">
        <v>0.51400000000000001</v>
      </c>
      <c r="H467" s="8" t="s">
        <v>136</v>
      </c>
      <c r="I467" s="8" t="s">
        <v>43</v>
      </c>
    </row>
    <row r="468" spans="1:9" x14ac:dyDescent="0.2">
      <c r="A468" s="8" t="s">
        <v>172</v>
      </c>
      <c r="B468" s="8" t="str">
        <f>VLOOKUP(H468,'Class Name Reference'!$A:$B, 2, FALSE)</f>
        <v>Walkers</v>
      </c>
      <c r="C468" s="8" t="str">
        <f>VLOOKUP(I468,'Var Name Reference'!$A:$B,2,FALSE)</f>
        <v>Minors Age 05–15 in Household</v>
      </c>
      <c r="D468" s="8">
        <v>0.47899999999999998</v>
      </c>
      <c r="E468" s="8">
        <v>0.245</v>
      </c>
      <c r="F468" s="8">
        <v>1.958</v>
      </c>
      <c r="G468" s="8">
        <v>0.05</v>
      </c>
      <c r="H468" s="8" t="s">
        <v>136</v>
      </c>
      <c r="I468" s="8" t="s">
        <v>44</v>
      </c>
    </row>
    <row r="469" spans="1:9" x14ac:dyDescent="0.2">
      <c r="A469" s="8" t="s">
        <v>172</v>
      </c>
      <c r="B469" s="8" t="str">
        <f>VLOOKUP(H469,'Class Name Reference'!$A:$B, 2, FALSE)</f>
        <v>Walkers</v>
      </c>
      <c r="C469" s="8" t="str">
        <f>VLOOKUP(I469,'Var Name Reference'!$A:$B,2,FALSE)</f>
        <v>Minors Age 16–17 in Household</v>
      </c>
      <c r="D469" s="8">
        <v>0.96599999999999997</v>
      </c>
      <c r="E469" s="8">
        <v>0.436</v>
      </c>
      <c r="F469" s="8">
        <v>2.214</v>
      </c>
      <c r="G469" s="8">
        <v>2.7E-2</v>
      </c>
      <c r="H469" s="8" t="s">
        <v>136</v>
      </c>
      <c r="I469" s="8" t="s">
        <v>45</v>
      </c>
    </row>
    <row r="470" spans="1:9" x14ac:dyDescent="0.2">
      <c r="A470" s="8" t="s">
        <v>172</v>
      </c>
      <c r="B470" s="8" t="str">
        <f>VLOOKUP(H470,'Class Name Reference'!$A:$B, 2, FALSE)</f>
        <v>Walkers</v>
      </c>
      <c r="C470" s="8" t="str">
        <f>VLOOKUP(I470,'Var Name Reference'!$A:$B,2,FALSE)</f>
        <v>Has Driver's License</v>
      </c>
      <c r="D470" s="8">
        <v>-4.9859999999999998</v>
      </c>
      <c r="E470" s="8">
        <v>1.554</v>
      </c>
      <c r="F470" s="8">
        <v>-3.2090000000000001</v>
      </c>
      <c r="G470" s="8">
        <v>1E-3</v>
      </c>
      <c r="H470" s="8" t="s">
        <v>136</v>
      </c>
      <c r="I470" s="8" t="s">
        <v>46</v>
      </c>
    </row>
    <row r="471" spans="1:9" x14ac:dyDescent="0.2">
      <c r="A471" s="8" t="s">
        <v>172</v>
      </c>
      <c r="B471" s="8" t="str">
        <f>VLOOKUP(H471,'Class Name Reference'!$A:$B, 2, FALSE)</f>
        <v>Walkers</v>
      </c>
      <c r="C471" s="8" t="str">
        <f>VLOOKUP(I471,'Var Name Reference'!$A:$B,2,FALSE)</f>
        <v>Sequence: Home Day</v>
      </c>
      <c r="D471" s="8">
        <v>-0.371</v>
      </c>
      <c r="E471" s="8">
        <v>0.38300000000000001</v>
      </c>
      <c r="F471" s="8">
        <v>-0.96699999999999997</v>
      </c>
      <c r="G471" s="8">
        <v>0.33300000000000002</v>
      </c>
      <c r="H471" s="8" t="s">
        <v>136</v>
      </c>
      <c r="I471" s="8" t="s">
        <v>71</v>
      </c>
    </row>
    <row r="472" spans="1:9" x14ac:dyDescent="0.2">
      <c r="A472" s="8" t="s">
        <v>172</v>
      </c>
      <c r="B472" s="8" t="str">
        <f>VLOOKUP(H472,'Class Name Reference'!$A:$B, 2, FALSE)</f>
        <v>Walkers</v>
      </c>
      <c r="C472" s="8" t="str">
        <f>VLOOKUP(I472,'Var Name Reference'!$A:$B,2,FALSE)</f>
        <v>Sequence: Typical Work Day</v>
      </c>
      <c r="D472" s="8">
        <v>-0.56599999999999995</v>
      </c>
      <c r="E472" s="8">
        <v>0.39</v>
      </c>
      <c r="F472" s="8">
        <v>-1.45</v>
      </c>
      <c r="G472" s="8">
        <v>0.14699999999999999</v>
      </c>
      <c r="H472" s="8" t="s">
        <v>136</v>
      </c>
      <c r="I472" s="8" t="s">
        <v>68</v>
      </c>
    </row>
    <row r="473" spans="1:9" x14ac:dyDescent="0.2">
      <c r="A473" s="8" t="s">
        <v>172</v>
      </c>
      <c r="B473" s="8" t="str">
        <f>VLOOKUP(H473,'Class Name Reference'!$A:$B, 2, FALSE)</f>
        <v>Walkers</v>
      </c>
      <c r="C473" s="8" t="str">
        <f>VLOOKUP(I473,'Var Name Reference'!$A:$B,2,FALSE)</f>
        <v>Sequence: School Day</v>
      </c>
      <c r="D473" s="8">
        <v>0.3</v>
      </c>
      <c r="E473" s="8">
        <v>0.54600000000000004</v>
      </c>
      <c r="F473" s="8">
        <v>0.54900000000000004</v>
      </c>
      <c r="G473" s="8">
        <v>0.58299999999999996</v>
      </c>
      <c r="H473" s="8" t="s">
        <v>136</v>
      </c>
      <c r="I473" s="8" t="s">
        <v>69</v>
      </c>
    </row>
    <row r="474" spans="1:9" x14ac:dyDescent="0.2">
      <c r="A474" s="8" t="s">
        <v>172</v>
      </c>
      <c r="B474" s="8" t="str">
        <f>VLOOKUP(H474,'Class Name Reference'!$A:$B, 2, FALSE)</f>
        <v>Walkers</v>
      </c>
      <c r="C474" s="8" t="str">
        <f>VLOOKUP(I474,'Var Name Reference'!$A:$B,2,FALSE)</f>
        <v>Sequence: Errands Day</v>
      </c>
      <c r="D474" s="8">
        <v>-0.501</v>
      </c>
      <c r="E474" s="8">
        <v>0.436</v>
      </c>
      <c r="F474" s="8">
        <v>-1.1499999999999999</v>
      </c>
      <c r="G474" s="8">
        <v>0.25</v>
      </c>
      <c r="H474" s="8" t="s">
        <v>136</v>
      </c>
      <c r="I474" s="8" t="s">
        <v>70</v>
      </c>
    </row>
    <row r="475" spans="1:9" x14ac:dyDescent="0.2">
      <c r="A475" s="8" t="s">
        <v>172</v>
      </c>
      <c r="B475" s="8" t="str">
        <f>VLOOKUP(H475,'Class Name Reference'!$A:$B, 2, FALSE)</f>
        <v>Walkers</v>
      </c>
      <c r="C475" s="8" t="str">
        <f>VLOOKUP(I475,'Var Name Reference'!$A:$B,2,FALSE)</f>
        <v>Sequence: Atypical Work Day</v>
      </c>
      <c r="D475" s="8">
        <v>-0.94199999999999995</v>
      </c>
      <c r="E475" s="8">
        <v>0.48199999999999998</v>
      </c>
      <c r="F475" s="8">
        <v>-1.954</v>
      </c>
      <c r="G475" s="8">
        <v>5.0999999999999997E-2</v>
      </c>
      <c r="H475" s="8" t="s">
        <v>136</v>
      </c>
      <c r="I475" s="8" t="s">
        <v>72</v>
      </c>
    </row>
    <row r="476" spans="1:9" x14ac:dyDescent="0.2">
      <c r="A476" s="8" t="s">
        <v>172</v>
      </c>
      <c r="B476" s="8" t="str">
        <f>VLOOKUP(H476,'Class Name Reference'!$A:$B, 2, FALSE)</f>
        <v>Walkers</v>
      </c>
      <c r="C476" s="8" t="str">
        <f>VLOOKUP(I476,'Var Name Reference'!$A:$B,2,FALSE)</f>
        <v>Complexity</v>
      </c>
      <c r="D476" s="8">
        <v>-32.054000000000002</v>
      </c>
      <c r="E476" s="8">
        <v>4.1829999999999998</v>
      </c>
      <c r="F476" s="8">
        <v>-7.6619999999999999</v>
      </c>
      <c r="G476" s="8">
        <v>0</v>
      </c>
      <c r="H476" s="8" t="s">
        <v>136</v>
      </c>
      <c r="I476" s="8" t="s">
        <v>47</v>
      </c>
    </row>
    <row r="477" spans="1:9" x14ac:dyDescent="0.2">
      <c r="A477" s="8" t="s">
        <v>172</v>
      </c>
      <c r="B477" s="8" t="str">
        <f>VLOOKUP(H477,'Class Name Reference'!$A:$B, 2, FALSE)</f>
        <v>Walkers</v>
      </c>
      <c r="C477" s="8" t="str">
        <f>VLOOKUP(I477,'Var Name Reference'!$A:$B,2,FALSE)</f>
        <v>Only Uses Car</v>
      </c>
      <c r="D477" s="8">
        <v>-1.47</v>
      </c>
      <c r="E477" s="8">
        <v>0.151</v>
      </c>
      <c r="F477" s="8">
        <v>-9.7539999999999996</v>
      </c>
      <c r="G477" s="8">
        <v>0</v>
      </c>
      <c r="H477" s="8" t="s">
        <v>136</v>
      </c>
      <c r="I477" s="8" t="s">
        <v>34</v>
      </c>
    </row>
    <row r="478" spans="1:9" x14ac:dyDescent="0.2">
      <c r="A478" s="8" t="s">
        <v>172</v>
      </c>
      <c r="B478" s="8" t="str">
        <f>VLOOKUP(H478,'Class Name Reference'!$A:$B, 2, FALSE)</f>
        <v>Walkers</v>
      </c>
      <c r="C478" s="8" t="str">
        <f>VLOOKUP(I478,'Var Name Reference'!$A:$B,2,FALSE)</f>
        <v>Use Transit More: Safer ways to get to stops</v>
      </c>
      <c r="D478" s="8">
        <v>-1.9E-2</v>
      </c>
      <c r="E478" s="8">
        <v>0.16700000000000001</v>
      </c>
      <c r="F478" s="8">
        <v>-0.113</v>
      </c>
      <c r="G478" s="8">
        <v>0.91</v>
      </c>
      <c r="H478" s="8" t="s">
        <v>136</v>
      </c>
      <c r="I478" s="8" t="s">
        <v>18</v>
      </c>
    </row>
    <row r="479" spans="1:9" x14ac:dyDescent="0.2">
      <c r="A479" s="8" t="s">
        <v>172</v>
      </c>
      <c r="B479" s="8" t="str">
        <f>VLOOKUP(H479,'Class Name Reference'!$A:$B, 2, FALSE)</f>
        <v>Walkers</v>
      </c>
      <c r="C479" s="8" t="str">
        <f>VLOOKUP(I479,'Var Name Reference'!$A:$B,2,FALSE)</f>
        <v>Use Transit More: Increased frequency</v>
      </c>
      <c r="D479" s="8">
        <v>-0.33100000000000002</v>
      </c>
      <c r="E479" s="8">
        <v>0.23899999999999999</v>
      </c>
      <c r="F479" s="8">
        <v>-1.385</v>
      </c>
      <c r="G479" s="8">
        <v>0.16600000000000001</v>
      </c>
      <c r="H479" s="8" t="s">
        <v>136</v>
      </c>
      <c r="I479" s="8" t="s">
        <v>19</v>
      </c>
    </row>
    <row r="480" spans="1:9" x14ac:dyDescent="0.2">
      <c r="A480" s="8" t="s">
        <v>172</v>
      </c>
      <c r="B480" s="8" t="str">
        <f>VLOOKUP(H480,'Class Name Reference'!$A:$B, 2, FALSE)</f>
        <v>Walkers</v>
      </c>
      <c r="C480" s="8" t="str">
        <f>VLOOKUP(I480,'Var Name Reference'!$A:$B,2,FALSE)</f>
        <v>Use Transit More: Increased reliability</v>
      </c>
      <c r="D480" s="8">
        <v>0.35499999999999998</v>
      </c>
      <c r="E480" s="8">
        <v>0.247</v>
      </c>
      <c r="F480" s="8">
        <v>1.4339999999999999</v>
      </c>
      <c r="G480" s="8">
        <v>0.152</v>
      </c>
      <c r="H480" s="8" t="s">
        <v>136</v>
      </c>
      <c r="I480" s="8" t="s">
        <v>20</v>
      </c>
    </row>
    <row r="481" spans="1:9" x14ac:dyDescent="0.2">
      <c r="A481" s="8" t="s">
        <v>172</v>
      </c>
      <c r="B481" s="8" t="str">
        <f>VLOOKUP(H481,'Class Name Reference'!$A:$B, 2, FALSE)</f>
        <v>Walkers</v>
      </c>
      <c r="C481" s="8" t="str">
        <f>VLOOKUP(I481,'Var Name Reference'!$A:$B,2,FALSE)</f>
        <v>Use Bike More: Shared use path or protected bike lane</v>
      </c>
      <c r="D481" s="8">
        <v>-3.5999999999999997E-2</v>
      </c>
      <c r="E481" s="8">
        <v>0.246</v>
      </c>
      <c r="F481" s="8">
        <v>-0.14799999999999999</v>
      </c>
      <c r="G481" s="8">
        <v>0.88300000000000001</v>
      </c>
      <c r="H481" s="8" t="s">
        <v>136</v>
      </c>
      <c r="I481" s="8" t="s">
        <v>21</v>
      </c>
    </row>
    <row r="482" spans="1:9" x14ac:dyDescent="0.2">
      <c r="A482" s="8" t="s">
        <v>172</v>
      </c>
      <c r="B482" s="8" t="str">
        <f>VLOOKUP(H482,'Class Name Reference'!$A:$B, 2, FALSE)</f>
        <v>Walkers</v>
      </c>
      <c r="C482" s="8" t="str">
        <f>VLOOKUP(I482,'Var Name Reference'!$A:$B,2,FALSE)</f>
        <v>Use Bike More: Neighborhood greenway</v>
      </c>
      <c r="D482" s="8">
        <v>0.14399999999999999</v>
      </c>
      <c r="E482" s="8">
        <v>0.22900000000000001</v>
      </c>
      <c r="F482" s="8">
        <v>0.628</v>
      </c>
      <c r="G482" s="8">
        <v>0.53</v>
      </c>
      <c r="H482" s="8" t="s">
        <v>136</v>
      </c>
      <c r="I482" s="8" t="s">
        <v>22</v>
      </c>
    </row>
    <row r="483" spans="1:9" x14ac:dyDescent="0.2">
      <c r="A483" s="8" t="s">
        <v>172</v>
      </c>
      <c r="B483" s="8" t="str">
        <f>VLOOKUP(H483,'Class Name Reference'!$A:$B, 2, FALSE)</f>
        <v>Walkers</v>
      </c>
      <c r="C483" s="8" t="str">
        <f>VLOOKUP(I483,'Var Name Reference'!$A:$B,2,FALSE)</f>
        <v>Use Bike More: Bike lane</v>
      </c>
      <c r="D483" s="8">
        <v>0.114</v>
      </c>
      <c r="E483" s="8">
        <v>0.26300000000000001</v>
      </c>
      <c r="F483" s="8">
        <v>0.433</v>
      </c>
      <c r="G483" s="8">
        <v>0.66500000000000004</v>
      </c>
      <c r="H483" s="8" t="s">
        <v>136</v>
      </c>
      <c r="I483" s="8" t="s">
        <v>23</v>
      </c>
    </row>
    <row r="484" spans="1:9" x14ac:dyDescent="0.2">
      <c r="A484" s="8" t="s">
        <v>172</v>
      </c>
      <c r="B484" s="8" t="str">
        <f>VLOOKUP(H484,'Class Name Reference'!$A:$B, 2, FALSE)</f>
        <v>Walkers</v>
      </c>
      <c r="C484" s="8" t="str">
        <f>VLOOKUP(I484,'Var Name Reference'!$A:$B,2,FALSE)</f>
        <v>Use Bike More: Shared roadway lane</v>
      </c>
      <c r="D484" s="8">
        <v>0.53700000000000003</v>
      </c>
      <c r="E484" s="8">
        <v>0.23200000000000001</v>
      </c>
      <c r="F484" s="8">
        <v>2.3119999999999998</v>
      </c>
      <c r="G484" s="8">
        <v>2.1000000000000001E-2</v>
      </c>
      <c r="H484" s="8" t="s">
        <v>136</v>
      </c>
      <c r="I484" s="8" t="s">
        <v>24</v>
      </c>
    </row>
    <row r="485" spans="1:9" x14ac:dyDescent="0.2">
      <c r="A485" s="8" t="s">
        <v>172</v>
      </c>
      <c r="B485" s="8" t="str">
        <f>VLOOKUP(H485,'Class Name Reference'!$A:$B, 2, FALSE)</f>
        <v>Walkers</v>
      </c>
      <c r="C485" s="8" t="str">
        <f>VLOOKUP(I485,'Var Name Reference'!$A:$B,2,FALSE)</f>
        <v>Use Bike More: End of trip amenities</v>
      </c>
      <c r="D485" s="8">
        <v>3.3000000000000002E-2</v>
      </c>
      <c r="E485" s="8">
        <v>0.19800000000000001</v>
      </c>
      <c r="F485" s="8">
        <v>0.16600000000000001</v>
      </c>
      <c r="G485" s="8">
        <v>0.86799999999999999</v>
      </c>
      <c r="H485" s="8" t="s">
        <v>136</v>
      </c>
      <c r="I485" s="8" t="s">
        <v>25</v>
      </c>
    </row>
    <row r="486" spans="1:9" x14ac:dyDescent="0.2">
      <c r="A486" s="8" t="s">
        <v>172</v>
      </c>
      <c r="B486" s="8" t="str">
        <f>VLOOKUP(H486,'Class Name Reference'!$A:$B, 2, FALSE)</f>
        <v>Walkers</v>
      </c>
      <c r="C486" s="8" t="str">
        <f>VLOOKUP(I486,'Var Name Reference'!$A:$B,2,FALSE)</f>
        <v>Home Choice: Reasonably short commute to work</v>
      </c>
      <c r="D486" s="8">
        <v>0.27900000000000003</v>
      </c>
      <c r="E486" s="8">
        <v>0.13700000000000001</v>
      </c>
      <c r="F486" s="8">
        <v>2.028</v>
      </c>
      <c r="G486" s="8">
        <v>4.2999999999999997E-2</v>
      </c>
      <c r="H486" s="8" t="s">
        <v>136</v>
      </c>
      <c r="I486" s="8" t="s">
        <v>26</v>
      </c>
    </row>
    <row r="487" spans="1:9" x14ac:dyDescent="0.2">
      <c r="A487" s="8" t="s">
        <v>172</v>
      </c>
      <c r="B487" s="8" t="str">
        <f>VLOOKUP(H487,'Class Name Reference'!$A:$B, 2, FALSE)</f>
        <v>Walkers</v>
      </c>
      <c r="C487" s="8" t="str">
        <f>VLOOKUP(I487,'Var Name Reference'!$A:$B,2,FALSE)</f>
        <v>Home Choice: Affordability</v>
      </c>
      <c r="D487" s="8">
        <v>-0.78300000000000003</v>
      </c>
      <c r="E487" s="8">
        <v>0.159</v>
      </c>
      <c r="F487" s="8">
        <v>-4.9130000000000003</v>
      </c>
      <c r="G487" s="8">
        <v>0</v>
      </c>
      <c r="H487" s="8" t="s">
        <v>136</v>
      </c>
      <c r="I487" s="8" t="s">
        <v>27</v>
      </c>
    </row>
    <row r="488" spans="1:9" x14ac:dyDescent="0.2">
      <c r="A488" s="8" t="s">
        <v>172</v>
      </c>
      <c r="B488" s="8" t="str">
        <f>VLOOKUP(H488,'Class Name Reference'!$A:$B, 2, FALSE)</f>
        <v>Walkers</v>
      </c>
      <c r="C488" s="8" t="str">
        <f>VLOOKUP(I488,'Var Name Reference'!$A:$B,2,FALSE)</f>
        <v>Home Choice: Being close to family or friends</v>
      </c>
      <c r="D488" s="8">
        <v>-0.153</v>
      </c>
      <c r="E488" s="8">
        <v>0.115</v>
      </c>
      <c r="F488" s="8">
        <v>-1.3320000000000001</v>
      </c>
      <c r="G488" s="8">
        <v>0.183</v>
      </c>
      <c r="H488" s="8" t="s">
        <v>136</v>
      </c>
      <c r="I488" s="8" t="s">
        <v>28</v>
      </c>
    </row>
    <row r="489" spans="1:9" x14ac:dyDescent="0.2">
      <c r="A489" s="8" t="s">
        <v>172</v>
      </c>
      <c r="B489" s="8" t="str">
        <f>VLOOKUP(H489,'Class Name Reference'!$A:$B, 2, FALSE)</f>
        <v>Walkers</v>
      </c>
      <c r="C489" s="8" t="str">
        <f>VLOOKUP(I489,'Var Name Reference'!$A:$B,2,FALSE)</f>
        <v>Home Choice: Being close to the highway</v>
      </c>
      <c r="D489" s="8">
        <v>-0.72799999999999998</v>
      </c>
      <c r="E489" s="8">
        <v>0.11799999999999999</v>
      </c>
      <c r="F489" s="8">
        <v>-6.165</v>
      </c>
      <c r="G489" s="8">
        <v>0</v>
      </c>
      <c r="H489" s="8" t="s">
        <v>136</v>
      </c>
      <c r="I489" s="8" t="s">
        <v>29</v>
      </c>
    </row>
    <row r="490" spans="1:9" x14ac:dyDescent="0.2">
      <c r="A490" s="8" t="s">
        <v>172</v>
      </c>
      <c r="B490" s="8" t="str">
        <f>VLOOKUP(H490,'Class Name Reference'!$A:$B, 2, FALSE)</f>
        <v>Walkers</v>
      </c>
      <c r="C490" s="8" t="str">
        <f>VLOOKUP(I490,'Var Name Reference'!$A:$B,2,FALSE)</f>
        <v>Home Choice: Quality of schools (K-12)</v>
      </c>
      <c r="D490" s="8">
        <v>-0.34300000000000003</v>
      </c>
      <c r="E490" s="8">
        <v>0.152</v>
      </c>
      <c r="F490" s="8">
        <v>-2.2570000000000001</v>
      </c>
      <c r="G490" s="8">
        <v>2.4E-2</v>
      </c>
      <c r="H490" s="8" t="s">
        <v>136</v>
      </c>
      <c r="I490" s="8" t="s">
        <v>30</v>
      </c>
    </row>
    <row r="491" spans="1:9" x14ac:dyDescent="0.2">
      <c r="A491" s="8" t="s">
        <v>172</v>
      </c>
      <c r="B491" s="8" t="str">
        <f>VLOOKUP(H491,'Class Name Reference'!$A:$B, 2, FALSE)</f>
        <v>Walkers</v>
      </c>
      <c r="C491" s="8" t="str">
        <f>VLOOKUP(I491,'Var Name Reference'!$A:$B,2,FALSE)</f>
        <v>Home Choice: Space &amp; separation from others</v>
      </c>
      <c r="D491" s="8">
        <v>-0.246</v>
      </c>
      <c r="E491" s="8">
        <v>0.113</v>
      </c>
      <c r="F491" s="8">
        <v>-2.1680000000000001</v>
      </c>
      <c r="G491" s="8">
        <v>0.03</v>
      </c>
      <c r="H491" s="8" t="s">
        <v>136</v>
      </c>
      <c r="I491" s="8" t="s">
        <v>31</v>
      </c>
    </row>
    <row r="492" spans="1:9" x14ac:dyDescent="0.2">
      <c r="A492" s="8" t="s">
        <v>172</v>
      </c>
      <c r="B492" s="8" t="str">
        <f>VLOOKUP(H492,'Class Name Reference'!$A:$B, 2, FALSE)</f>
        <v>Walkers</v>
      </c>
      <c r="C492" s="8" t="str">
        <f>VLOOKUP(I492,'Var Name Reference'!$A:$B,2,FALSE)</f>
        <v>Home Choice: Close to public transit</v>
      </c>
      <c r="D492" s="8">
        <v>0.49</v>
      </c>
      <c r="E492" s="8">
        <v>0.14599999999999999</v>
      </c>
      <c r="F492" s="8">
        <v>3.35</v>
      </c>
      <c r="G492" s="8">
        <v>1E-3</v>
      </c>
      <c r="H492" s="8" t="s">
        <v>136</v>
      </c>
      <c r="I492" s="8" t="s">
        <v>32</v>
      </c>
    </row>
    <row r="493" spans="1:9" x14ac:dyDescent="0.2">
      <c r="A493" s="8" t="s">
        <v>172</v>
      </c>
      <c r="B493" s="8" t="str">
        <f>VLOOKUP(H493,'Class Name Reference'!$A:$B, 2, FALSE)</f>
        <v>Walkers</v>
      </c>
      <c r="C493" s="8" t="str">
        <f>VLOOKUP(I493,'Var Name Reference'!$A:$B,2,FALSE)</f>
        <v>Home Choice: Walkable Neighborhood, Near Local Activities</v>
      </c>
      <c r="D493" s="8">
        <v>0.85599999999999998</v>
      </c>
      <c r="E493" s="8">
        <v>0.17699999999999999</v>
      </c>
      <c r="F493" s="8">
        <v>4.8390000000000004</v>
      </c>
      <c r="G493" s="8">
        <v>0</v>
      </c>
      <c r="H493" s="8" t="s">
        <v>136</v>
      </c>
      <c r="I493" s="8" t="s">
        <v>33</v>
      </c>
    </row>
    <row r="494" spans="1:9" x14ac:dyDescent="0.2">
      <c r="A494" s="8" t="s">
        <v>172</v>
      </c>
      <c r="B494" s="8" t="str">
        <f>VLOOKUP(H494,'Class Name Reference'!$A:$B, 2, FALSE)</f>
        <v>Non-Solitary Drivers</v>
      </c>
      <c r="C494" s="8" t="str">
        <f>VLOOKUP(I494,'Var Name Reference'!$A:$B,2,FALSE)</f>
        <v>Race: White</v>
      </c>
      <c r="D494" s="8">
        <v>0.13800000000000001</v>
      </c>
      <c r="E494" s="8">
        <v>0.14000000000000001</v>
      </c>
      <c r="F494" s="8">
        <v>0.98099999999999998</v>
      </c>
      <c r="G494" s="8">
        <v>0.32700000000000001</v>
      </c>
      <c r="H494" s="8" t="s">
        <v>137</v>
      </c>
      <c r="I494" s="8" t="s">
        <v>35</v>
      </c>
    </row>
    <row r="495" spans="1:9" x14ac:dyDescent="0.2">
      <c r="A495" s="8" t="s">
        <v>172</v>
      </c>
      <c r="B495" s="8" t="str">
        <f>VLOOKUP(H495,'Class Name Reference'!$A:$B, 2, FALSE)</f>
        <v>Non-Solitary Drivers</v>
      </c>
      <c r="C495" s="8" t="str">
        <f>VLOOKUP(I495,'Var Name Reference'!$A:$B,2,FALSE)</f>
        <v>Race: Asian</v>
      </c>
      <c r="D495" s="8">
        <v>0.16</v>
      </c>
      <c r="E495" s="8">
        <v>0.17599999999999999</v>
      </c>
      <c r="F495" s="8">
        <v>0.90800000000000003</v>
      </c>
      <c r="G495" s="8">
        <v>0.36399999999999999</v>
      </c>
      <c r="H495" s="8" t="s">
        <v>137</v>
      </c>
      <c r="I495" s="8" t="s">
        <v>36</v>
      </c>
    </row>
    <row r="496" spans="1:9" x14ac:dyDescent="0.2">
      <c r="A496" s="8" t="s">
        <v>172</v>
      </c>
      <c r="B496" s="8" t="str">
        <f>VLOOKUP(H496,'Class Name Reference'!$A:$B, 2, FALSE)</f>
        <v>Non-Solitary Drivers</v>
      </c>
      <c r="C496" s="8" t="str">
        <f>VLOOKUP(I496,'Var Name Reference'!$A:$B,2,FALSE)</f>
        <v>Race: Hispanic</v>
      </c>
      <c r="D496" s="8">
        <v>0.47499999999999998</v>
      </c>
      <c r="E496" s="8">
        <v>0.26600000000000001</v>
      </c>
      <c r="F496" s="8">
        <v>1.786</v>
      </c>
      <c r="G496" s="8">
        <v>7.3999999999999996E-2</v>
      </c>
      <c r="H496" s="8" t="s">
        <v>137</v>
      </c>
      <c r="I496" s="8" t="s">
        <v>37</v>
      </c>
    </row>
    <row r="497" spans="1:9" x14ac:dyDescent="0.2">
      <c r="A497" s="8" t="s">
        <v>172</v>
      </c>
      <c r="B497" s="8" t="str">
        <f>VLOOKUP(H497,'Class Name Reference'!$A:$B, 2, FALSE)</f>
        <v>Non-Solitary Drivers</v>
      </c>
      <c r="C497" s="8" t="str">
        <f>VLOOKUP(I497,'Var Name Reference'!$A:$B,2,FALSE)</f>
        <v>Race: Black</v>
      </c>
      <c r="D497" s="8">
        <v>-6.5000000000000002E-2</v>
      </c>
      <c r="E497" s="8">
        <v>0.29799999999999999</v>
      </c>
      <c r="F497" s="8">
        <v>-0.218</v>
      </c>
      <c r="G497" s="8">
        <v>0.82699999999999996</v>
      </c>
      <c r="H497" s="8" t="s">
        <v>137</v>
      </c>
      <c r="I497" s="8" t="s">
        <v>38</v>
      </c>
    </row>
    <row r="498" spans="1:9" x14ac:dyDescent="0.2">
      <c r="A498" s="8" t="s">
        <v>172</v>
      </c>
      <c r="B498" s="8" t="str">
        <f>VLOOKUP(H498,'Class Name Reference'!$A:$B, 2, FALSE)</f>
        <v>Non-Solitary Drivers</v>
      </c>
      <c r="C498" s="8" t="str">
        <f>VLOOKUP(I498,'Var Name Reference'!$A:$B,2,FALSE)</f>
        <v>Age 18–34</v>
      </c>
      <c r="D498" s="8">
        <v>0.747</v>
      </c>
      <c r="E498" s="8">
        <v>0.15</v>
      </c>
      <c r="F498" s="8">
        <v>4.9669999999999996</v>
      </c>
      <c r="G498" s="8">
        <v>0</v>
      </c>
      <c r="H498" s="8" t="s">
        <v>137</v>
      </c>
      <c r="I498" s="8" t="s">
        <v>48</v>
      </c>
    </row>
    <row r="499" spans="1:9" x14ac:dyDescent="0.2">
      <c r="A499" s="8" t="s">
        <v>172</v>
      </c>
      <c r="B499" s="8" t="str">
        <f>VLOOKUP(H499,'Class Name Reference'!$A:$B, 2, FALSE)</f>
        <v>Non-Solitary Drivers</v>
      </c>
      <c r="C499" s="8" t="str">
        <f>VLOOKUP(I499,'Var Name Reference'!$A:$B,2,FALSE)</f>
        <v>Age 35–64</v>
      </c>
      <c r="D499" s="8">
        <v>0.502</v>
      </c>
      <c r="E499" s="8">
        <v>0.13</v>
      </c>
      <c r="F499" s="8">
        <v>3.863</v>
      </c>
      <c r="G499" s="8">
        <v>0</v>
      </c>
      <c r="H499" s="8" t="s">
        <v>137</v>
      </c>
      <c r="I499" s="8" t="s">
        <v>49</v>
      </c>
    </row>
    <row r="500" spans="1:9" x14ac:dyDescent="0.2">
      <c r="A500" s="8" t="s">
        <v>172</v>
      </c>
      <c r="B500" s="8" t="str">
        <f>VLOOKUP(H500,'Class Name Reference'!$A:$B, 2, FALSE)</f>
        <v>Non-Solitary Drivers</v>
      </c>
      <c r="C500" s="8" t="str">
        <f>VLOOKUP(I500,'Var Name Reference'!$A:$B,2,FALSE)</f>
        <v>At least 1 Vehicle per Adult with a Driver's License</v>
      </c>
      <c r="D500" s="8">
        <v>-0.754</v>
      </c>
      <c r="E500" s="8">
        <v>0.114</v>
      </c>
      <c r="F500" s="8">
        <v>-6.6210000000000004</v>
      </c>
      <c r="G500" s="8">
        <v>0</v>
      </c>
      <c r="H500" s="8" t="s">
        <v>137</v>
      </c>
      <c r="I500" s="8" t="s">
        <v>66</v>
      </c>
    </row>
    <row r="501" spans="1:9" x14ac:dyDescent="0.2">
      <c r="A501" s="8" t="s">
        <v>172</v>
      </c>
      <c r="B501" s="8" t="str">
        <f>VLOOKUP(H501,'Class Name Reference'!$A:$B, 2, FALSE)</f>
        <v>Non-Solitary Drivers</v>
      </c>
      <c r="C501" s="8" t="str">
        <f>VLOOKUP(I501,'Var Name Reference'!$A:$B,2,FALSE)</f>
        <v>Number of adults in Household</v>
      </c>
      <c r="D501" s="8">
        <v>0.22700000000000001</v>
      </c>
      <c r="E501" s="8">
        <v>6.8000000000000005E-2</v>
      </c>
      <c r="F501" s="8">
        <v>3.351</v>
      </c>
      <c r="G501" s="8">
        <v>1E-3</v>
      </c>
      <c r="H501" s="8" t="s">
        <v>137</v>
      </c>
      <c r="I501" s="8" t="s">
        <v>158</v>
      </c>
    </row>
    <row r="502" spans="1:9" x14ac:dyDescent="0.2">
      <c r="A502" s="8" t="s">
        <v>172</v>
      </c>
      <c r="B502" s="8" t="str">
        <f>VLOOKUP(H502,'Class Name Reference'!$A:$B, 2, FALSE)</f>
        <v>Non-Solitary Drivers</v>
      </c>
      <c r="C502" s="8" t="str">
        <f>VLOOKUP(I502,'Var Name Reference'!$A:$B,2,FALSE)</f>
        <v>Female</v>
      </c>
      <c r="D502" s="8">
        <v>-4.4999999999999998E-2</v>
      </c>
      <c r="E502" s="8">
        <v>0.08</v>
      </c>
      <c r="F502" s="8">
        <v>-0.56200000000000006</v>
      </c>
      <c r="G502" s="8">
        <v>0.57399999999999995</v>
      </c>
      <c r="H502" s="8" t="s">
        <v>137</v>
      </c>
      <c r="I502" s="8" t="s">
        <v>39</v>
      </c>
    </row>
    <row r="503" spans="1:9" x14ac:dyDescent="0.2">
      <c r="A503" s="8" t="s">
        <v>172</v>
      </c>
      <c r="B503" s="8" t="str">
        <f>VLOOKUP(H503,'Class Name Reference'!$A:$B, 2, FALSE)</f>
        <v>Non-Solitary Drivers</v>
      </c>
      <c r="C503" s="8" t="str">
        <f>VLOOKUP(I503,'Var Name Reference'!$A:$B,2,FALSE)</f>
        <v>Worker</v>
      </c>
      <c r="D503" s="8">
        <v>-0.49099999999999999</v>
      </c>
      <c r="E503" s="8">
        <v>0.125</v>
      </c>
      <c r="F503" s="8">
        <v>-3.9289999999999998</v>
      </c>
      <c r="G503" s="8">
        <v>0</v>
      </c>
      <c r="H503" s="8" t="s">
        <v>137</v>
      </c>
      <c r="I503" s="8" t="s">
        <v>41</v>
      </c>
    </row>
    <row r="504" spans="1:9" x14ac:dyDescent="0.2">
      <c r="A504" s="8" t="s">
        <v>172</v>
      </c>
      <c r="B504" s="8" t="str">
        <f>VLOOKUP(H504,'Class Name Reference'!$A:$B, 2, FALSE)</f>
        <v>Non-Solitary Drivers</v>
      </c>
      <c r="C504" s="8" t="str">
        <f>VLOOKUP(I504,'Var Name Reference'!$A:$B,2,FALSE)</f>
        <v>Income Below the SSS</v>
      </c>
      <c r="D504" s="8">
        <v>-0.495</v>
      </c>
      <c r="E504" s="8">
        <v>0.13700000000000001</v>
      </c>
      <c r="F504" s="8">
        <v>-3.61</v>
      </c>
      <c r="G504" s="8">
        <v>0</v>
      </c>
      <c r="H504" s="8" t="s">
        <v>137</v>
      </c>
      <c r="I504" s="8" t="s">
        <v>42</v>
      </c>
    </row>
    <row r="505" spans="1:9" x14ac:dyDescent="0.2">
      <c r="A505" s="8" t="s">
        <v>172</v>
      </c>
      <c r="B505" s="8" t="str">
        <f>VLOOKUP(H505,'Class Name Reference'!$A:$B, 2, FALSE)</f>
        <v>Non-Solitary Drivers</v>
      </c>
      <c r="C505" s="8" t="str">
        <f>VLOOKUP(I505,'Var Name Reference'!$A:$B,2,FALSE)</f>
        <v>Minors Age 00–04 in Household</v>
      </c>
      <c r="D505" s="8">
        <v>1.1519999999999999</v>
      </c>
      <c r="E505" s="8">
        <v>0.13200000000000001</v>
      </c>
      <c r="F505" s="8">
        <v>8.7270000000000003</v>
      </c>
      <c r="G505" s="8">
        <v>0</v>
      </c>
      <c r="H505" s="8" t="s">
        <v>137</v>
      </c>
      <c r="I505" s="8" t="s">
        <v>43</v>
      </c>
    </row>
    <row r="506" spans="1:9" x14ac:dyDescent="0.2">
      <c r="A506" s="8" t="s">
        <v>172</v>
      </c>
      <c r="B506" s="8" t="str">
        <f>VLOOKUP(H506,'Class Name Reference'!$A:$B, 2, FALSE)</f>
        <v>Non-Solitary Drivers</v>
      </c>
      <c r="C506" s="8" t="str">
        <f>VLOOKUP(I506,'Var Name Reference'!$A:$B,2,FALSE)</f>
        <v>Minors Age 05–15 in Household</v>
      </c>
      <c r="D506" s="8">
        <v>1.427</v>
      </c>
      <c r="E506" s="8">
        <v>0.13</v>
      </c>
      <c r="F506" s="8">
        <v>10.983000000000001</v>
      </c>
      <c r="G506" s="8">
        <v>0</v>
      </c>
      <c r="H506" s="8" t="s">
        <v>137</v>
      </c>
      <c r="I506" s="8" t="s">
        <v>44</v>
      </c>
    </row>
    <row r="507" spans="1:9" x14ac:dyDescent="0.2">
      <c r="A507" s="8" t="s">
        <v>172</v>
      </c>
      <c r="B507" s="8" t="str">
        <f>VLOOKUP(H507,'Class Name Reference'!$A:$B, 2, FALSE)</f>
        <v>Non-Solitary Drivers</v>
      </c>
      <c r="C507" s="8" t="str">
        <f>VLOOKUP(I507,'Var Name Reference'!$A:$B,2,FALSE)</f>
        <v>Minors Age 16–17 in Household</v>
      </c>
      <c r="D507" s="8">
        <v>0.73</v>
      </c>
      <c r="E507" s="8">
        <v>0.25700000000000001</v>
      </c>
      <c r="F507" s="8">
        <v>2.84</v>
      </c>
      <c r="G507" s="8">
        <v>5.0000000000000001E-3</v>
      </c>
      <c r="H507" s="8" t="s">
        <v>137</v>
      </c>
      <c r="I507" s="8" t="s">
        <v>45</v>
      </c>
    </row>
    <row r="508" spans="1:9" x14ac:dyDescent="0.2">
      <c r="A508" s="8" t="s">
        <v>172</v>
      </c>
      <c r="B508" s="8" t="str">
        <f>VLOOKUP(H508,'Class Name Reference'!$A:$B, 2, FALSE)</f>
        <v>Non-Solitary Drivers</v>
      </c>
      <c r="C508" s="8" t="str">
        <f>VLOOKUP(I508,'Var Name Reference'!$A:$B,2,FALSE)</f>
        <v>Has Driver's License</v>
      </c>
      <c r="D508" s="8">
        <v>-0.155</v>
      </c>
      <c r="E508" s="8">
        <v>2.0950000000000002</v>
      </c>
      <c r="F508" s="8">
        <v>-7.3999999999999996E-2</v>
      </c>
      <c r="G508" s="8">
        <v>0.94099999999999995</v>
      </c>
      <c r="H508" s="8" t="s">
        <v>137</v>
      </c>
      <c r="I508" s="8" t="s">
        <v>46</v>
      </c>
    </row>
    <row r="509" spans="1:9" x14ac:dyDescent="0.2">
      <c r="A509" s="8" t="s">
        <v>172</v>
      </c>
      <c r="B509" s="8" t="str">
        <f>VLOOKUP(H509,'Class Name Reference'!$A:$B, 2, FALSE)</f>
        <v>Non-Solitary Drivers</v>
      </c>
      <c r="C509" s="8" t="str">
        <f>VLOOKUP(I509,'Var Name Reference'!$A:$B,2,FALSE)</f>
        <v>Sequence: Home Day</v>
      </c>
      <c r="D509" s="8">
        <v>-0.23699999999999999</v>
      </c>
      <c r="E509" s="8">
        <v>0.27500000000000002</v>
      </c>
      <c r="F509" s="8">
        <v>-0.85899999999999999</v>
      </c>
      <c r="G509" s="8">
        <v>0.39</v>
      </c>
      <c r="H509" s="8" t="s">
        <v>137</v>
      </c>
      <c r="I509" s="8" t="s">
        <v>71</v>
      </c>
    </row>
    <row r="510" spans="1:9" x14ac:dyDescent="0.2">
      <c r="A510" s="8" t="s">
        <v>172</v>
      </c>
      <c r="B510" s="8" t="str">
        <f>VLOOKUP(H510,'Class Name Reference'!$A:$B, 2, FALSE)</f>
        <v>Non-Solitary Drivers</v>
      </c>
      <c r="C510" s="8" t="str">
        <f>VLOOKUP(I510,'Var Name Reference'!$A:$B,2,FALSE)</f>
        <v>Sequence: Typical Work Day</v>
      </c>
      <c r="D510" s="8">
        <v>-1.3779999999999999</v>
      </c>
      <c r="E510" s="8">
        <v>0.27600000000000002</v>
      </c>
      <c r="F510" s="8">
        <v>-4.9850000000000003</v>
      </c>
      <c r="G510" s="8">
        <v>0</v>
      </c>
      <c r="H510" s="8" t="s">
        <v>137</v>
      </c>
      <c r="I510" s="8" t="s">
        <v>68</v>
      </c>
    </row>
    <row r="511" spans="1:9" x14ac:dyDescent="0.2">
      <c r="A511" s="8" t="s">
        <v>172</v>
      </c>
      <c r="B511" s="8" t="str">
        <f>VLOOKUP(H511,'Class Name Reference'!$A:$B, 2, FALSE)</f>
        <v>Non-Solitary Drivers</v>
      </c>
      <c r="C511" s="8" t="str">
        <f>VLOOKUP(I511,'Var Name Reference'!$A:$B,2,FALSE)</f>
        <v>Sequence: School Day</v>
      </c>
      <c r="D511" s="8">
        <v>-1.4</v>
      </c>
      <c r="E511" s="8">
        <v>0.53200000000000003</v>
      </c>
      <c r="F511" s="8">
        <v>-2.633</v>
      </c>
      <c r="G511" s="8">
        <v>8.0000000000000002E-3</v>
      </c>
      <c r="H511" s="8" t="s">
        <v>137</v>
      </c>
      <c r="I511" s="8" t="s">
        <v>69</v>
      </c>
    </row>
    <row r="512" spans="1:9" x14ac:dyDescent="0.2">
      <c r="A512" s="8" t="s">
        <v>172</v>
      </c>
      <c r="B512" s="8" t="str">
        <f>VLOOKUP(H512,'Class Name Reference'!$A:$B, 2, FALSE)</f>
        <v>Non-Solitary Drivers</v>
      </c>
      <c r="C512" s="8" t="str">
        <f>VLOOKUP(I512,'Var Name Reference'!$A:$B,2,FALSE)</f>
        <v>Sequence: Errands Day</v>
      </c>
      <c r="D512" s="8">
        <v>-0.66500000000000004</v>
      </c>
      <c r="E512" s="8">
        <v>0.29699999999999999</v>
      </c>
      <c r="F512" s="8">
        <v>-2.2400000000000002</v>
      </c>
      <c r="G512" s="8">
        <v>2.5000000000000001E-2</v>
      </c>
      <c r="H512" s="8" t="s">
        <v>137</v>
      </c>
      <c r="I512" s="8" t="s">
        <v>70</v>
      </c>
    </row>
    <row r="513" spans="1:9" x14ac:dyDescent="0.2">
      <c r="A513" s="8" t="s">
        <v>172</v>
      </c>
      <c r="B513" s="8" t="str">
        <f>VLOOKUP(H513,'Class Name Reference'!$A:$B, 2, FALSE)</f>
        <v>Non-Solitary Drivers</v>
      </c>
      <c r="C513" s="8" t="str">
        <f>VLOOKUP(I513,'Var Name Reference'!$A:$B,2,FALSE)</f>
        <v>Sequence: Atypical Work Day</v>
      </c>
      <c r="D513" s="8">
        <v>-1.5669999999999999</v>
      </c>
      <c r="E513" s="8">
        <v>0.371</v>
      </c>
      <c r="F513" s="8">
        <v>-4.2240000000000002</v>
      </c>
      <c r="G513" s="8">
        <v>0</v>
      </c>
      <c r="H513" s="8" t="s">
        <v>137</v>
      </c>
      <c r="I513" s="8" t="s">
        <v>72</v>
      </c>
    </row>
    <row r="514" spans="1:9" x14ac:dyDescent="0.2">
      <c r="A514" s="8" t="s">
        <v>172</v>
      </c>
      <c r="B514" s="8" t="str">
        <f>VLOOKUP(H514,'Class Name Reference'!$A:$B, 2, FALSE)</f>
        <v>Non-Solitary Drivers</v>
      </c>
      <c r="C514" s="8" t="str">
        <f>VLOOKUP(I514,'Var Name Reference'!$A:$B,2,FALSE)</f>
        <v>Complexity</v>
      </c>
      <c r="D514" s="8">
        <v>29.033000000000001</v>
      </c>
      <c r="E514" s="8">
        <v>2.4689999999999999</v>
      </c>
      <c r="F514" s="8">
        <v>11.760999999999999</v>
      </c>
      <c r="G514" s="8">
        <v>0</v>
      </c>
      <c r="H514" s="8" t="s">
        <v>137</v>
      </c>
      <c r="I514" s="8" t="s">
        <v>47</v>
      </c>
    </row>
    <row r="515" spans="1:9" x14ac:dyDescent="0.2">
      <c r="A515" s="8" t="s">
        <v>172</v>
      </c>
      <c r="B515" s="8" t="str">
        <f>VLOOKUP(H515,'Class Name Reference'!$A:$B, 2, FALSE)</f>
        <v>Non-Solitary Drivers</v>
      </c>
      <c r="C515" s="8" t="str">
        <f>VLOOKUP(I515,'Var Name Reference'!$A:$B,2,FALSE)</f>
        <v>Only Uses Car</v>
      </c>
      <c r="D515" s="8">
        <v>0.38300000000000001</v>
      </c>
      <c r="E515" s="8">
        <v>8.8999999999999996E-2</v>
      </c>
      <c r="F515" s="8">
        <v>4.3040000000000003</v>
      </c>
      <c r="G515" s="8">
        <v>0</v>
      </c>
      <c r="H515" s="8" t="s">
        <v>137</v>
      </c>
      <c r="I515" s="8" t="s">
        <v>34</v>
      </c>
    </row>
    <row r="516" spans="1:9" x14ac:dyDescent="0.2">
      <c r="A516" s="8" t="s">
        <v>172</v>
      </c>
      <c r="B516" s="8" t="str">
        <f>VLOOKUP(H516,'Class Name Reference'!$A:$B, 2, FALSE)</f>
        <v>Non-Solitary Drivers</v>
      </c>
      <c r="C516" s="8" t="str">
        <f>VLOOKUP(I516,'Var Name Reference'!$A:$B,2,FALSE)</f>
        <v>Use Transit More: Safer ways to get to stops</v>
      </c>
      <c r="D516" s="8">
        <v>7.4999999999999997E-2</v>
      </c>
      <c r="E516" s="8">
        <v>0.129</v>
      </c>
      <c r="F516" s="8">
        <v>0.58199999999999996</v>
      </c>
      <c r="G516" s="8">
        <v>0.56100000000000005</v>
      </c>
      <c r="H516" s="8" t="s">
        <v>137</v>
      </c>
      <c r="I516" s="8" t="s">
        <v>18</v>
      </c>
    </row>
    <row r="517" spans="1:9" x14ac:dyDescent="0.2">
      <c r="A517" s="8" t="s">
        <v>172</v>
      </c>
      <c r="B517" s="8" t="str">
        <f>VLOOKUP(H517,'Class Name Reference'!$A:$B, 2, FALSE)</f>
        <v>Non-Solitary Drivers</v>
      </c>
      <c r="C517" s="8" t="str">
        <f>VLOOKUP(I517,'Var Name Reference'!$A:$B,2,FALSE)</f>
        <v>Use Transit More: Increased frequency</v>
      </c>
      <c r="D517" s="8">
        <v>7.4999999999999997E-2</v>
      </c>
      <c r="E517" s="8">
        <v>0.17100000000000001</v>
      </c>
      <c r="F517" s="8">
        <v>0.436</v>
      </c>
      <c r="G517" s="8">
        <v>0.66300000000000003</v>
      </c>
      <c r="H517" s="8" t="s">
        <v>137</v>
      </c>
      <c r="I517" s="8" t="s">
        <v>19</v>
      </c>
    </row>
    <row r="518" spans="1:9" x14ac:dyDescent="0.2">
      <c r="A518" s="8" t="s">
        <v>172</v>
      </c>
      <c r="B518" s="8" t="str">
        <f>VLOOKUP(H518,'Class Name Reference'!$A:$B, 2, FALSE)</f>
        <v>Non-Solitary Drivers</v>
      </c>
      <c r="C518" s="8" t="str">
        <f>VLOOKUP(I518,'Var Name Reference'!$A:$B,2,FALSE)</f>
        <v>Use Transit More: Increased reliability</v>
      </c>
      <c r="D518" s="8">
        <v>3.5000000000000003E-2</v>
      </c>
      <c r="E518" s="8">
        <v>0.17899999999999999</v>
      </c>
      <c r="F518" s="8">
        <v>0.19500000000000001</v>
      </c>
      <c r="G518" s="8">
        <v>0.84599999999999997</v>
      </c>
      <c r="H518" s="8" t="s">
        <v>137</v>
      </c>
      <c r="I518" s="8" t="s">
        <v>20</v>
      </c>
    </row>
    <row r="519" spans="1:9" x14ac:dyDescent="0.2">
      <c r="A519" s="8" t="s">
        <v>172</v>
      </c>
      <c r="B519" s="8" t="str">
        <f>VLOOKUP(H519,'Class Name Reference'!$A:$B, 2, FALSE)</f>
        <v>Non-Solitary Drivers</v>
      </c>
      <c r="C519" s="8" t="str">
        <f>VLOOKUP(I519,'Var Name Reference'!$A:$B,2,FALSE)</f>
        <v>Use Bike More: Shared use path or protected bike lane</v>
      </c>
      <c r="D519" s="8">
        <v>2.9000000000000001E-2</v>
      </c>
      <c r="E519" s="8">
        <v>0.20599999999999999</v>
      </c>
      <c r="F519" s="8">
        <v>0.14000000000000001</v>
      </c>
      <c r="G519" s="8">
        <v>0.88800000000000001</v>
      </c>
      <c r="H519" s="8" t="s">
        <v>137</v>
      </c>
      <c r="I519" s="8" t="s">
        <v>21</v>
      </c>
    </row>
    <row r="520" spans="1:9" x14ac:dyDescent="0.2">
      <c r="A520" s="8" t="s">
        <v>172</v>
      </c>
      <c r="B520" s="8" t="str">
        <f>VLOOKUP(H520,'Class Name Reference'!$A:$B, 2, FALSE)</f>
        <v>Non-Solitary Drivers</v>
      </c>
      <c r="C520" s="8" t="str">
        <f>VLOOKUP(I520,'Var Name Reference'!$A:$B,2,FALSE)</f>
        <v>Use Bike More: Neighborhood greenway</v>
      </c>
      <c r="D520" s="8">
        <v>6.9000000000000006E-2</v>
      </c>
      <c r="E520" s="8">
        <v>0.19</v>
      </c>
      <c r="F520" s="8">
        <v>0.36499999999999999</v>
      </c>
      <c r="G520" s="8">
        <v>0.71499999999999997</v>
      </c>
      <c r="H520" s="8" t="s">
        <v>137</v>
      </c>
      <c r="I520" s="8" t="s">
        <v>22</v>
      </c>
    </row>
    <row r="521" spans="1:9" x14ac:dyDescent="0.2">
      <c r="A521" s="8" t="s">
        <v>172</v>
      </c>
      <c r="B521" s="8" t="str">
        <f>VLOOKUP(H521,'Class Name Reference'!$A:$B, 2, FALSE)</f>
        <v>Non-Solitary Drivers</v>
      </c>
      <c r="C521" s="8" t="str">
        <f>VLOOKUP(I521,'Var Name Reference'!$A:$B,2,FALSE)</f>
        <v>Use Bike More: Bike lane</v>
      </c>
      <c r="D521" s="8">
        <v>0.10100000000000001</v>
      </c>
      <c r="E521" s="8">
        <v>0.219</v>
      </c>
      <c r="F521" s="8">
        <v>0.45900000000000002</v>
      </c>
      <c r="G521" s="8">
        <v>0.64600000000000002</v>
      </c>
      <c r="H521" s="8" t="s">
        <v>137</v>
      </c>
      <c r="I521" s="8" t="s">
        <v>23</v>
      </c>
    </row>
    <row r="522" spans="1:9" x14ac:dyDescent="0.2">
      <c r="A522" s="8" t="s">
        <v>172</v>
      </c>
      <c r="B522" s="8" t="str">
        <f>VLOOKUP(H522,'Class Name Reference'!$A:$B, 2, FALSE)</f>
        <v>Non-Solitary Drivers</v>
      </c>
      <c r="C522" s="8" t="str">
        <f>VLOOKUP(I522,'Var Name Reference'!$A:$B,2,FALSE)</f>
        <v>Use Bike More: Shared roadway lane</v>
      </c>
      <c r="D522" s="8">
        <v>-0.11799999999999999</v>
      </c>
      <c r="E522" s="8">
        <v>0.187</v>
      </c>
      <c r="F522" s="8">
        <v>-0.629</v>
      </c>
      <c r="G522" s="8">
        <v>0.52900000000000003</v>
      </c>
      <c r="H522" s="8" t="s">
        <v>137</v>
      </c>
      <c r="I522" s="8" t="s">
        <v>24</v>
      </c>
    </row>
    <row r="523" spans="1:9" x14ac:dyDescent="0.2">
      <c r="A523" s="8" t="s">
        <v>172</v>
      </c>
      <c r="B523" s="8" t="str">
        <f>VLOOKUP(H523,'Class Name Reference'!$A:$B, 2, FALSE)</f>
        <v>Non-Solitary Drivers</v>
      </c>
      <c r="C523" s="8" t="str">
        <f>VLOOKUP(I523,'Var Name Reference'!$A:$B,2,FALSE)</f>
        <v>Use Bike More: End of trip amenities</v>
      </c>
      <c r="D523" s="8">
        <v>-2.3E-2</v>
      </c>
      <c r="E523" s="8">
        <v>0.159</v>
      </c>
      <c r="F523" s="8">
        <v>-0.14299999999999999</v>
      </c>
      <c r="G523" s="8">
        <v>0.88600000000000001</v>
      </c>
      <c r="H523" s="8" t="s">
        <v>137</v>
      </c>
      <c r="I523" s="8" t="s">
        <v>25</v>
      </c>
    </row>
    <row r="524" spans="1:9" x14ac:dyDescent="0.2">
      <c r="A524" s="8" t="s">
        <v>172</v>
      </c>
      <c r="B524" s="8" t="str">
        <f>VLOOKUP(H524,'Class Name Reference'!$A:$B, 2, FALSE)</f>
        <v>Non-Solitary Drivers</v>
      </c>
      <c r="C524" s="8" t="str">
        <f>VLOOKUP(I524,'Var Name Reference'!$A:$B,2,FALSE)</f>
        <v>Home Choice: Reasonably short commute to work</v>
      </c>
      <c r="D524" s="8">
        <v>1.9E-2</v>
      </c>
      <c r="E524" s="8">
        <v>9.5000000000000001E-2</v>
      </c>
      <c r="F524" s="8">
        <v>0.19600000000000001</v>
      </c>
      <c r="G524" s="8">
        <v>0.84499999999999997</v>
      </c>
      <c r="H524" s="8" t="s">
        <v>137</v>
      </c>
      <c r="I524" s="8" t="s">
        <v>26</v>
      </c>
    </row>
    <row r="525" spans="1:9" x14ac:dyDescent="0.2">
      <c r="A525" s="8" t="s">
        <v>172</v>
      </c>
      <c r="B525" s="8" t="str">
        <f>VLOOKUP(H525,'Class Name Reference'!$A:$B, 2, FALSE)</f>
        <v>Non-Solitary Drivers</v>
      </c>
      <c r="C525" s="8" t="str">
        <f>VLOOKUP(I525,'Var Name Reference'!$A:$B,2,FALSE)</f>
        <v>Home Choice: Affordability</v>
      </c>
      <c r="D525" s="8">
        <v>-0.10299999999999999</v>
      </c>
      <c r="E525" s="8">
        <v>0.11899999999999999</v>
      </c>
      <c r="F525" s="8">
        <v>-0.85899999999999999</v>
      </c>
      <c r="G525" s="8">
        <v>0.39</v>
      </c>
      <c r="H525" s="8" t="s">
        <v>137</v>
      </c>
      <c r="I525" s="8" t="s">
        <v>27</v>
      </c>
    </row>
    <row r="526" spans="1:9" x14ac:dyDescent="0.2">
      <c r="A526" s="8" t="s">
        <v>172</v>
      </c>
      <c r="B526" s="8" t="str">
        <f>VLOOKUP(H526,'Class Name Reference'!$A:$B, 2, FALSE)</f>
        <v>Non-Solitary Drivers</v>
      </c>
      <c r="C526" s="8" t="str">
        <f>VLOOKUP(I526,'Var Name Reference'!$A:$B,2,FALSE)</f>
        <v>Home Choice: Being close to family or friends</v>
      </c>
      <c r="D526" s="8">
        <v>1.0999999999999999E-2</v>
      </c>
      <c r="E526" s="8">
        <v>8.2000000000000003E-2</v>
      </c>
      <c r="F526" s="8">
        <v>0.128</v>
      </c>
      <c r="G526" s="8">
        <v>0.89800000000000002</v>
      </c>
      <c r="H526" s="8" t="s">
        <v>137</v>
      </c>
      <c r="I526" s="8" t="s">
        <v>28</v>
      </c>
    </row>
    <row r="527" spans="1:9" x14ac:dyDescent="0.2">
      <c r="A527" s="8" t="s">
        <v>172</v>
      </c>
      <c r="B527" s="8" t="str">
        <f>VLOOKUP(H527,'Class Name Reference'!$A:$B, 2, FALSE)</f>
        <v>Non-Solitary Drivers</v>
      </c>
      <c r="C527" s="8" t="str">
        <f>VLOOKUP(I527,'Var Name Reference'!$A:$B,2,FALSE)</f>
        <v>Home Choice: Being close to the highway</v>
      </c>
      <c r="D527" s="8">
        <v>1.7999999999999999E-2</v>
      </c>
      <c r="E527" s="8">
        <v>8.3000000000000004E-2</v>
      </c>
      <c r="F527" s="8">
        <v>0.22</v>
      </c>
      <c r="G527" s="8">
        <v>0.82599999999999996</v>
      </c>
      <c r="H527" s="8" t="s">
        <v>137</v>
      </c>
      <c r="I527" s="8" t="s">
        <v>29</v>
      </c>
    </row>
    <row r="528" spans="1:9" x14ac:dyDescent="0.2">
      <c r="A528" s="8" t="s">
        <v>172</v>
      </c>
      <c r="B528" s="8" t="str">
        <f>VLOOKUP(H528,'Class Name Reference'!$A:$B, 2, FALSE)</f>
        <v>Non-Solitary Drivers</v>
      </c>
      <c r="C528" s="8" t="str">
        <f>VLOOKUP(I528,'Var Name Reference'!$A:$B,2,FALSE)</f>
        <v>Home Choice: Quality of schools (K-12)</v>
      </c>
      <c r="D528" s="8">
        <v>0.13</v>
      </c>
      <c r="E528" s="8">
        <v>9.5000000000000001E-2</v>
      </c>
      <c r="F528" s="8">
        <v>1.3680000000000001</v>
      </c>
      <c r="G528" s="8">
        <v>0.17100000000000001</v>
      </c>
      <c r="H528" s="8" t="s">
        <v>137</v>
      </c>
      <c r="I528" s="8" t="s">
        <v>30</v>
      </c>
    </row>
    <row r="529" spans="1:9" x14ac:dyDescent="0.2">
      <c r="A529" s="8" t="s">
        <v>172</v>
      </c>
      <c r="B529" s="8" t="str">
        <f>VLOOKUP(H529,'Class Name Reference'!$A:$B, 2, FALSE)</f>
        <v>Non-Solitary Drivers</v>
      </c>
      <c r="C529" s="8" t="str">
        <f>VLOOKUP(I529,'Var Name Reference'!$A:$B,2,FALSE)</f>
        <v>Home Choice: Space &amp; separation from others</v>
      </c>
      <c r="D529" s="8">
        <v>7.4999999999999997E-2</v>
      </c>
      <c r="E529" s="8">
        <v>8.3000000000000004E-2</v>
      </c>
      <c r="F529" s="8">
        <v>0.90600000000000003</v>
      </c>
      <c r="G529" s="8">
        <v>0.36499999999999999</v>
      </c>
      <c r="H529" s="8" t="s">
        <v>137</v>
      </c>
      <c r="I529" s="8" t="s">
        <v>31</v>
      </c>
    </row>
    <row r="530" spans="1:9" x14ac:dyDescent="0.2">
      <c r="A530" s="8" t="s">
        <v>172</v>
      </c>
      <c r="B530" s="8" t="str">
        <f>VLOOKUP(H530,'Class Name Reference'!$A:$B, 2, FALSE)</f>
        <v>Non-Solitary Drivers</v>
      </c>
      <c r="C530" s="8" t="str">
        <f>VLOOKUP(I530,'Var Name Reference'!$A:$B,2,FALSE)</f>
        <v>Home Choice: Close to public transit</v>
      </c>
      <c r="D530" s="8">
        <v>-8.0000000000000002E-3</v>
      </c>
      <c r="E530" s="8">
        <v>9.2999999999999999E-2</v>
      </c>
      <c r="F530" s="8">
        <v>-8.5999999999999993E-2</v>
      </c>
      <c r="G530" s="8">
        <v>0.93100000000000005</v>
      </c>
      <c r="H530" s="8" t="s">
        <v>137</v>
      </c>
      <c r="I530" s="8" t="s">
        <v>32</v>
      </c>
    </row>
    <row r="531" spans="1:9" x14ac:dyDescent="0.2">
      <c r="A531" s="8" t="s">
        <v>172</v>
      </c>
      <c r="B531" s="8" t="str">
        <f>VLOOKUP(H531,'Class Name Reference'!$A:$B, 2, FALSE)</f>
        <v>Non-Solitary Drivers</v>
      </c>
      <c r="C531" s="8" t="str">
        <f>VLOOKUP(I531,'Var Name Reference'!$A:$B,2,FALSE)</f>
        <v>Home Choice: Walkable Neighborhood, Near Local Activities</v>
      </c>
      <c r="D531" s="8">
        <v>4.7E-2</v>
      </c>
      <c r="E531" s="8">
        <v>0.10100000000000001</v>
      </c>
      <c r="F531" s="8">
        <v>0.46200000000000002</v>
      </c>
      <c r="G531" s="8">
        <v>0.64400000000000002</v>
      </c>
      <c r="H531" s="8" t="s">
        <v>137</v>
      </c>
      <c r="I531" s="8" t="s">
        <v>33</v>
      </c>
    </row>
    <row r="532" spans="1:9" x14ac:dyDescent="0.2">
      <c r="A532" s="8" t="s">
        <v>172</v>
      </c>
      <c r="B532" s="8" t="str">
        <f>VLOOKUP(H532,'Class Name Reference'!$A:$B, 2, FALSE)</f>
        <v>Intercepts</v>
      </c>
      <c r="C532" s="8" t="str">
        <f>VLOOKUP(I532,'Var Name Reference'!$A:$B,2,FALSE)</f>
        <v>C#1</v>
      </c>
      <c r="D532" s="8">
        <v>5.3609999999999998</v>
      </c>
      <c r="E532" s="8">
        <v>1.71</v>
      </c>
      <c r="F532" s="8">
        <v>3.1339999999999999</v>
      </c>
      <c r="G532" s="8">
        <v>2E-3</v>
      </c>
      <c r="H532" s="8" t="s">
        <v>148</v>
      </c>
      <c r="I532" s="8" t="s">
        <v>12</v>
      </c>
    </row>
    <row r="533" spans="1:9" x14ac:dyDescent="0.2">
      <c r="A533" s="8" t="s">
        <v>172</v>
      </c>
      <c r="B533" s="8" t="str">
        <f>VLOOKUP(H533,'Class Name Reference'!$A:$B, 2, FALSE)</f>
        <v>Intercepts</v>
      </c>
      <c r="C533" s="8" t="str">
        <f>VLOOKUP(I533,'Var Name Reference'!$A:$B,2,FALSE)</f>
        <v>C#2</v>
      </c>
      <c r="D533" s="8">
        <v>5.85</v>
      </c>
      <c r="E533" s="8">
        <v>1.6379999999999999</v>
      </c>
      <c r="F533" s="8">
        <v>3.5710000000000002</v>
      </c>
      <c r="G533" s="8">
        <v>0</v>
      </c>
      <c r="H533" s="8" t="s">
        <v>148</v>
      </c>
      <c r="I533" s="8" t="s">
        <v>13</v>
      </c>
    </row>
    <row r="534" spans="1:9" x14ac:dyDescent="0.2">
      <c r="A534" s="8" t="s">
        <v>172</v>
      </c>
      <c r="B534" s="8" t="str">
        <f>VLOOKUP(H534,'Class Name Reference'!$A:$B, 2, FALSE)</f>
        <v>Intercepts</v>
      </c>
      <c r="C534" s="8" t="str">
        <f>VLOOKUP(I534,'Var Name Reference'!$A:$B,2,FALSE)</f>
        <v>C#3</v>
      </c>
      <c r="D534" s="8">
        <v>2.0870000000000002</v>
      </c>
      <c r="E534" s="8">
        <v>1.6859999999999999</v>
      </c>
      <c r="F534" s="8">
        <v>1.238</v>
      </c>
      <c r="G534" s="8">
        <v>0.216</v>
      </c>
      <c r="H534" s="8" t="s">
        <v>148</v>
      </c>
      <c r="I534" s="8" t="s">
        <v>14</v>
      </c>
    </row>
    <row r="535" spans="1:9" x14ac:dyDescent="0.2">
      <c r="A535" s="8" t="s">
        <v>172</v>
      </c>
      <c r="B535" s="8" t="str">
        <f>VLOOKUP(H535,'Class Name Reference'!$A:$B, 2, FALSE)</f>
        <v>Intercepts</v>
      </c>
      <c r="C535" s="8" t="str">
        <f>VLOOKUP(I535,'Var Name Reference'!$A:$B,2,FALSE)</f>
        <v>C#5</v>
      </c>
      <c r="D535" s="8">
        <v>8.5839999999999996</v>
      </c>
      <c r="E535" s="8">
        <v>1.65</v>
      </c>
      <c r="F535" s="8">
        <v>5.2030000000000003</v>
      </c>
      <c r="G535" s="8">
        <v>0</v>
      </c>
      <c r="H535" s="8" t="s">
        <v>148</v>
      </c>
      <c r="I535" s="8" t="s">
        <v>15</v>
      </c>
    </row>
    <row r="536" spans="1:9" x14ac:dyDescent="0.2">
      <c r="A536" s="8" t="s">
        <v>172</v>
      </c>
      <c r="B536" s="8" t="str">
        <f>VLOOKUP(H536,'Class Name Reference'!$A:$B, 2, FALSE)</f>
        <v>Intercepts</v>
      </c>
      <c r="C536" s="8" t="str">
        <f>VLOOKUP(I536,'Var Name Reference'!$A:$B,2,FALSE)</f>
        <v>C#6</v>
      </c>
      <c r="D536" s="8">
        <v>-1.385</v>
      </c>
      <c r="E536" s="8">
        <v>2.133</v>
      </c>
      <c r="F536" s="8">
        <v>-0.65</v>
      </c>
      <c r="G536" s="8">
        <v>0.51600000000000001</v>
      </c>
      <c r="H536" s="8" t="s">
        <v>148</v>
      </c>
      <c r="I536" s="8" t="s">
        <v>50</v>
      </c>
    </row>
    <row r="537" spans="1:9" x14ac:dyDescent="0.2">
      <c r="A537" s="8" t="s">
        <v>224</v>
      </c>
      <c r="B537" s="8" t="str">
        <f>VLOOKUP(H537,'Class Name Reference'!$A:$B, 2, FALSE)</f>
        <v>Transit Users</v>
      </c>
      <c r="C537" s="8" t="str">
        <f>VLOOKUP(I537,'Var Name Reference'!$A:$B,2,FALSE)</f>
        <v>Sequence: Home Day</v>
      </c>
      <c r="D537" s="8">
        <v>-0.11</v>
      </c>
      <c r="E537" s="8">
        <v>0.26900000000000002</v>
      </c>
      <c r="F537" s="8">
        <v>-0.41099999999999998</v>
      </c>
      <c r="G537" s="8">
        <v>0.68100000000000005</v>
      </c>
      <c r="H537" s="8" t="s">
        <v>133</v>
      </c>
      <c r="I537" s="8" t="s">
        <v>71</v>
      </c>
    </row>
    <row r="538" spans="1:9" x14ac:dyDescent="0.2">
      <c r="A538" s="8" t="s">
        <v>224</v>
      </c>
      <c r="B538" s="8" t="str">
        <f>VLOOKUP(H538,'Class Name Reference'!$A:$B, 2, FALSE)</f>
        <v>Transit Users</v>
      </c>
      <c r="C538" s="8" t="str">
        <f>VLOOKUP(I538,'Var Name Reference'!$A:$B,2,FALSE)</f>
        <v>Sequence: Typical Work Day</v>
      </c>
      <c r="D538" s="8">
        <v>0.373</v>
      </c>
      <c r="E538" s="8">
        <v>0.25600000000000001</v>
      </c>
      <c r="F538" s="8">
        <v>1.4570000000000001</v>
      </c>
      <c r="G538" s="8">
        <v>0.14499999999999999</v>
      </c>
      <c r="H538" s="8" t="s">
        <v>133</v>
      </c>
      <c r="I538" s="8" t="s">
        <v>68</v>
      </c>
    </row>
    <row r="539" spans="1:9" x14ac:dyDescent="0.2">
      <c r="A539" s="8" t="s">
        <v>224</v>
      </c>
      <c r="B539" s="8" t="str">
        <f>VLOOKUP(H539,'Class Name Reference'!$A:$B, 2, FALSE)</f>
        <v>Transit Users</v>
      </c>
      <c r="C539" s="8" t="str">
        <f>VLOOKUP(I539,'Var Name Reference'!$A:$B,2,FALSE)</f>
        <v>Sequence: School Day</v>
      </c>
      <c r="D539" s="8">
        <v>1.4930000000000001</v>
      </c>
      <c r="E539" s="8">
        <v>0.42299999999999999</v>
      </c>
      <c r="F539" s="8">
        <v>3.528</v>
      </c>
      <c r="G539" s="8">
        <v>0</v>
      </c>
      <c r="H539" s="8" t="s">
        <v>133</v>
      </c>
      <c r="I539" s="8" t="s">
        <v>69</v>
      </c>
    </row>
    <row r="540" spans="1:9" x14ac:dyDescent="0.2">
      <c r="A540" s="8" t="s">
        <v>224</v>
      </c>
      <c r="B540" s="8" t="str">
        <f>VLOOKUP(H540,'Class Name Reference'!$A:$B, 2, FALSE)</f>
        <v>Transit Users</v>
      </c>
      <c r="C540" s="8" t="str">
        <f>VLOOKUP(I540,'Var Name Reference'!$A:$B,2,FALSE)</f>
        <v>Sequence: Errands Day</v>
      </c>
      <c r="D540" s="8">
        <v>0.54900000000000004</v>
      </c>
      <c r="E540" s="8">
        <v>0.28999999999999998</v>
      </c>
      <c r="F540" s="8">
        <v>1.895</v>
      </c>
      <c r="G540" s="8">
        <v>5.8000000000000003E-2</v>
      </c>
      <c r="H540" s="8" t="s">
        <v>133</v>
      </c>
      <c r="I540" s="8" t="s">
        <v>70</v>
      </c>
    </row>
    <row r="541" spans="1:9" x14ac:dyDescent="0.2">
      <c r="A541" s="8" t="s">
        <v>224</v>
      </c>
      <c r="B541" s="8" t="str">
        <f>VLOOKUP(H541,'Class Name Reference'!$A:$B, 2, FALSE)</f>
        <v>Transit Users</v>
      </c>
      <c r="C541" s="8" t="str">
        <f>VLOOKUP(I541,'Var Name Reference'!$A:$B,2,FALSE)</f>
        <v>Sequence: Travel Day</v>
      </c>
      <c r="D541" s="8">
        <v>0.67500000000000004</v>
      </c>
      <c r="E541" s="8">
        <v>0.40799999999999997</v>
      </c>
      <c r="F541" s="8">
        <v>1.655</v>
      </c>
      <c r="G541" s="8">
        <v>9.8000000000000004E-2</v>
      </c>
      <c r="H541" s="8" t="s">
        <v>133</v>
      </c>
      <c r="I541" s="8" t="s">
        <v>101</v>
      </c>
    </row>
    <row r="542" spans="1:9" x14ac:dyDescent="0.2">
      <c r="A542" s="8" t="s">
        <v>224</v>
      </c>
      <c r="B542" s="8" t="str">
        <f>VLOOKUP(H542,'Class Name Reference'!$A:$B, 2, FALSE)</f>
        <v>Car Passengers</v>
      </c>
      <c r="C542" s="8" t="str">
        <f>VLOOKUP(I542,'Var Name Reference'!$A:$B,2,FALSE)</f>
        <v>Sequence: Home Day</v>
      </c>
      <c r="D542" s="8">
        <v>1.147</v>
      </c>
      <c r="E542" s="8">
        <v>0.41399999999999998</v>
      </c>
      <c r="F542" s="8">
        <v>2.7730000000000001</v>
      </c>
      <c r="G542" s="8">
        <v>6.0000000000000001E-3</v>
      </c>
      <c r="H542" s="8" t="s">
        <v>134</v>
      </c>
      <c r="I542" s="8" t="s">
        <v>71</v>
      </c>
    </row>
    <row r="543" spans="1:9" x14ac:dyDescent="0.2">
      <c r="A543" s="8" t="s">
        <v>224</v>
      </c>
      <c r="B543" s="8" t="str">
        <f>VLOOKUP(H543,'Class Name Reference'!$A:$B, 2, FALSE)</f>
        <v>Car Passengers</v>
      </c>
      <c r="C543" s="8" t="str">
        <f>VLOOKUP(I543,'Var Name Reference'!$A:$B,2,FALSE)</f>
        <v>Sequence: Typical Work Day</v>
      </c>
      <c r="D543" s="8">
        <v>-0.40500000000000003</v>
      </c>
      <c r="E543" s="8">
        <v>0.42699999999999999</v>
      </c>
      <c r="F543" s="8">
        <v>-0.94799999999999995</v>
      </c>
      <c r="G543" s="8">
        <v>0.34300000000000003</v>
      </c>
      <c r="H543" s="8" t="s">
        <v>134</v>
      </c>
      <c r="I543" s="8" t="s">
        <v>68</v>
      </c>
    </row>
    <row r="544" spans="1:9" x14ac:dyDescent="0.2">
      <c r="A544" s="8" t="s">
        <v>224</v>
      </c>
      <c r="B544" s="8" t="str">
        <f>VLOOKUP(H544,'Class Name Reference'!$A:$B, 2, FALSE)</f>
        <v>Car Passengers</v>
      </c>
      <c r="C544" s="8" t="str">
        <f>VLOOKUP(I544,'Var Name Reference'!$A:$B,2,FALSE)</f>
        <v>Sequence: School Day</v>
      </c>
      <c r="D544" s="8">
        <v>1.2050000000000001</v>
      </c>
      <c r="E544" s="8">
        <v>0.66600000000000004</v>
      </c>
      <c r="F544" s="8">
        <v>1.8080000000000001</v>
      </c>
      <c r="G544" s="8">
        <v>7.0999999999999994E-2</v>
      </c>
      <c r="H544" s="8" t="s">
        <v>134</v>
      </c>
      <c r="I544" s="8" t="s">
        <v>69</v>
      </c>
    </row>
    <row r="545" spans="1:9" x14ac:dyDescent="0.2">
      <c r="A545" s="8" t="s">
        <v>224</v>
      </c>
      <c r="B545" s="8" t="str">
        <f>VLOOKUP(H545,'Class Name Reference'!$A:$B, 2, FALSE)</f>
        <v>Car Passengers</v>
      </c>
      <c r="C545" s="8" t="str">
        <f>VLOOKUP(I545,'Var Name Reference'!$A:$B,2,FALSE)</f>
        <v>Sequence: Errands Day</v>
      </c>
      <c r="D545" s="8">
        <v>0.627</v>
      </c>
      <c r="E545" s="8">
        <v>0.46</v>
      </c>
      <c r="F545" s="8">
        <v>1.365</v>
      </c>
      <c r="G545" s="8">
        <v>0.17199999999999999</v>
      </c>
      <c r="H545" s="8" t="s">
        <v>134</v>
      </c>
      <c r="I545" s="8" t="s">
        <v>70</v>
      </c>
    </row>
    <row r="546" spans="1:9" x14ac:dyDescent="0.2">
      <c r="A546" s="8" t="s">
        <v>224</v>
      </c>
      <c r="B546" s="8" t="str">
        <f>VLOOKUP(H546,'Class Name Reference'!$A:$B, 2, FALSE)</f>
        <v>Car Passengers</v>
      </c>
      <c r="C546" s="8" t="str">
        <f>VLOOKUP(I546,'Var Name Reference'!$A:$B,2,FALSE)</f>
        <v>Sequence: Travel Day</v>
      </c>
      <c r="D546" s="8">
        <v>1.909</v>
      </c>
      <c r="E546" s="8">
        <v>0.498</v>
      </c>
      <c r="F546" s="8">
        <v>3.8340000000000001</v>
      </c>
      <c r="G546" s="8">
        <v>0</v>
      </c>
      <c r="H546" s="8" t="s">
        <v>134</v>
      </c>
      <c r="I546" s="8" t="s">
        <v>101</v>
      </c>
    </row>
    <row r="547" spans="1:9" x14ac:dyDescent="0.2">
      <c r="A547" s="8" t="s">
        <v>224</v>
      </c>
      <c r="B547" s="8" t="str">
        <f>VLOOKUP(H547,'Class Name Reference'!$A:$B, 2, FALSE)</f>
        <v>Diverse Mode Users</v>
      </c>
      <c r="C547" s="8" t="str">
        <f>VLOOKUP(I547,'Var Name Reference'!$A:$B,2,FALSE)</f>
        <v>Sequence: Home Day</v>
      </c>
      <c r="D547" s="8">
        <v>7.0999999999999994E-2</v>
      </c>
      <c r="E547" s="8">
        <v>0.27900000000000003</v>
      </c>
      <c r="F547" s="8">
        <v>0.253</v>
      </c>
      <c r="G547" s="8">
        <v>0.8</v>
      </c>
      <c r="H547" s="8" t="s">
        <v>135</v>
      </c>
      <c r="I547" s="8" t="s">
        <v>71</v>
      </c>
    </row>
    <row r="548" spans="1:9" x14ac:dyDescent="0.2">
      <c r="A548" s="8" t="s">
        <v>224</v>
      </c>
      <c r="B548" s="8" t="str">
        <f>VLOOKUP(H548,'Class Name Reference'!$A:$B, 2, FALSE)</f>
        <v>Diverse Mode Users</v>
      </c>
      <c r="C548" s="8" t="str">
        <f>VLOOKUP(I548,'Var Name Reference'!$A:$B,2,FALSE)</f>
        <v>Sequence: Typical Work Day</v>
      </c>
      <c r="D548" s="8">
        <v>0.46100000000000002</v>
      </c>
      <c r="E548" s="8">
        <v>0.26800000000000002</v>
      </c>
      <c r="F548" s="8">
        <v>1.7210000000000001</v>
      </c>
      <c r="G548" s="8">
        <v>8.5000000000000006E-2</v>
      </c>
      <c r="H548" s="8" t="s">
        <v>135</v>
      </c>
      <c r="I548" s="8" t="s">
        <v>68</v>
      </c>
    </row>
    <row r="549" spans="1:9" x14ac:dyDescent="0.2">
      <c r="A549" s="8" t="s">
        <v>224</v>
      </c>
      <c r="B549" s="8" t="str">
        <f>VLOOKUP(H549,'Class Name Reference'!$A:$B, 2, FALSE)</f>
        <v>Diverse Mode Users</v>
      </c>
      <c r="C549" s="8" t="str">
        <f>VLOOKUP(I549,'Var Name Reference'!$A:$B,2,FALSE)</f>
        <v>Sequence: School Day</v>
      </c>
      <c r="D549" s="8">
        <v>1.538</v>
      </c>
      <c r="E549" s="8">
        <v>0.432</v>
      </c>
      <c r="F549" s="8">
        <v>3.5609999999999999</v>
      </c>
      <c r="G549" s="8">
        <v>0</v>
      </c>
      <c r="H549" s="8" t="s">
        <v>135</v>
      </c>
      <c r="I549" s="8" t="s">
        <v>69</v>
      </c>
    </row>
    <row r="550" spans="1:9" x14ac:dyDescent="0.2">
      <c r="A550" s="8" t="s">
        <v>224</v>
      </c>
      <c r="B550" s="8" t="str">
        <f>VLOOKUP(H550,'Class Name Reference'!$A:$B, 2, FALSE)</f>
        <v>Diverse Mode Users</v>
      </c>
      <c r="C550" s="8" t="str">
        <f>VLOOKUP(I550,'Var Name Reference'!$A:$B,2,FALSE)</f>
        <v>Sequence: Errands Day</v>
      </c>
      <c r="D550" s="8">
        <v>1.286</v>
      </c>
      <c r="E550" s="8">
        <v>0.28799999999999998</v>
      </c>
      <c r="F550" s="8">
        <v>4.468</v>
      </c>
      <c r="G550" s="8">
        <v>0</v>
      </c>
      <c r="H550" s="8" t="s">
        <v>135</v>
      </c>
      <c r="I550" s="8" t="s">
        <v>70</v>
      </c>
    </row>
    <row r="551" spans="1:9" x14ac:dyDescent="0.2">
      <c r="A551" s="8" t="s">
        <v>224</v>
      </c>
      <c r="B551" s="8" t="str">
        <f>VLOOKUP(H551,'Class Name Reference'!$A:$B, 2, FALSE)</f>
        <v>Diverse Mode Users</v>
      </c>
      <c r="C551" s="8" t="str">
        <f>VLOOKUP(I551,'Var Name Reference'!$A:$B,2,FALSE)</f>
        <v>Sequence: Travel Day</v>
      </c>
      <c r="D551" s="8">
        <v>2.3090000000000002</v>
      </c>
      <c r="E551" s="8">
        <v>0.34</v>
      </c>
      <c r="F551" s="8">
        <v>6.7869999999999999</v>
      </c>
      <c r="G551" s="8">
        <v>0</v>
      </c>
      <c r="H551" s="8" t="s">
        <v>135</v>
      </c>
      <c r="I551" s="8" t="s">
        <v>101</v>
      </c>
    </row>
    <row r="552" spans="1:9" x14ac:dyDescent="0.2">
      <c r="A552" s="8" t="s">
        <v>224</v>
      </c>
      <c r="B552" s="8" t="str">
        <f>VLOOKUP(H552,'Class Name Reference'!$A:$B, 2, FALSE)</f>
        <v>Walkers</v>
      </c>
      <c r="C552" s="8" t="str">
        <f>VLOOKUP(I552,'Var Name Reference'!$A:$B,2,FALSE)</f>
        <v>Sequence: Home Day</v>
      </c>
      <c r="D552" s="8">
        <v>0.60399999999999998</v>
      </c>
      <c r="E552" s="8">
        <v>0.253</v>
      </c>
      <c r="F552" s="8">
        <v>2.3839999999999999</v>
      </c>
      <c r="G552" s="8">
        <v>1.7000000000000001E-2</v>
      </c>
      <c r="H552" s="8" t="s">
        <v>136</v>
      </c>
      <c r="I552" s="8" t="s">
        <v>71</v>
      </c>
    </row>
    <row r="553" spans="1:9" x14ac:dyDescent="0.2">
      <c r="A553" s="8" t="s">
        <v>224</v>
      </c>
      <c r="B553" s="8" t="str">
        <f>VLOOKUP(H553,'Class Name Reference'!$A:$B, 2, FALSE)</f>
        <v>Walkers</v>
      </c>
      <c r="C553" s="8" t="str">
        <f>VLOOKUP(I553,'Var Name Reference'!$A:$B,2,FALSE)</f>
        <v>Sequence: Typical Work Day</v>
      </c>
      <c r="D553" s="8">
        <v>-4.2000000000000003E-2</v>
      </c>
      <c r="E553" s="8">
        <v>0.252</v>
      </c>
      <c r="F553" s="8">
        <v>-0.16600000000000001</v>
      </c>
      <c r="G553" s="8">
        <v>0.86799999999999999</v>
      </c>
      <c r="H553" s="8" t="s">
        <v>136</v>
      </c>
      <c r="I553" s="8" t="s">
        <v>68</v>
      </c>
    </row>
    <row r="554" spans="1:9" x14ac:dyDescent="0.2">
      <c r="A554" s="8" t="s">
        <v>224</v>
      </c>
      <c r="B554" s="8" t="str">
        <f>VLOOKUP(H554,'Class Name Reference'!$A:$B, 2, FALSE)</f>
        <v>Walkers</v>
      </c>
      <c r="C554" s="8" t="str">
        <f>VLOOKUP(I554,'Var Name Reference'!$A:$B,2,FALSE)</f>
        <v>Sequence: School Day</v>
      </c>
      <c r="D554" s="8">
        <v>1.5820000000000001</v>
      </c>
      <c r="E554" s="8">
        <v>0.41299999999999998</v>
      </c>
      <c r="F554" s="8">
        <v>3.8260000000000001</v>
      </c>
      <c r="G554" s="8">
        <v>0</v>
      </c>
      <c r="H554" s="8" t="s">
        <v>136</v>
      </c>
      <c r="I554" s="8" t="s">
        <v>69</v>
      </c>
    </row>
    <row r="555" spans="1:9" x14ac:dyDescent="0.2">
      <c r="A555" s="8" t="s">
        <v>224</v>
      </c>
      <c r="B555" s="8" t="str">
        <f>VLOOKUP(H555,'Class Name Reference'!$A:$B, 2, FALSE)</f>
        <v>Walkers</v>
      </c>
      <c r="C555" s="8" t="str">
        <f>VLOOKUP(I555,'Var Name Reference'!$A:$B,2,FALSE)</f>
        <v>Sequence: Errands Day</v>
      </c>
      <c r="D555" s="8">
        <v>-0.246</v>
      </c>
      <c r="E555" s="8">
        <v>0.314</v>
      </c>
      <c r="F555" s="8">
        <v>-0.78300000000000003</v>
      </c>
      <c r="G555" s="8">
        <v>0.433</v>
      </c>
      <c r="H555" s="8" t="s">
        <v>136</v>
      </c>
      <c r="I555" s="8" t="s">
        <v>70</v>
      </c>
    </row>
    <row r="556" spans="1:9" x14ac:dyDescent="0.2">
      <c r="A556" s="8" t="s">
        <v>224</v>
      </c>
      <c r="B556" s="8" t="str">
        <f>VLOOKUP(H556,'Class Name Reference'!$A:$B, 2, FALSE)</f>
        <v>Walkers</v>
      </c>
      <c r="C556" s="8" t="str">
        <f>VLOOKUP(I556,'Var Name Reference'!$A:$B,2,FALSE)</f>
        <v>Sequence: Travel Day</v>
      </c>
      <c r="D556" s="8">
        <v>0.86899999999999999</v>
      </c>
      <c r="E556" s="8">
        <v>0.377</v>
      </c>
      <c r="F556" s="8">
        <v>2.3050000000000002</v>
      </c>
      <c r="G556" s="8">
        <v>2.1000000000000001E-2</v>
      </c>
      <c r="H556" s="8" t="s">
        <v>136</v>
      </c>
      <c r="I556" s="8" t="s">
        <v>101</v>
      </c>
    </row>
    <row r="557" spans="1:9" x14ac:dyDescent="0.2">
      <c r="A557" s="8" t="s">
        <v>224</v>
      </c>
      <c r="B557" s="8" t="str">
        <f>VLOOKUP(H557,'Class Name Reference'!$A:$B, 2, FALSE)</f>
        <v>Non-Solitary Drivers</v>
      </c>
      <c r="C557" s="8" t="str">
        <f>VLOOKUP(I557,'Var Name Reference'!$A:$B,2,FALSE)</f>
        <v>Sequence: Home Day</v>
      </c>
      <c r="D557" s="8">
        <v>1.0109999999999999</v>
      </c>
      <c r="E557" s="8">
        <v>0.22900000000000001</v>
      </c>
      <c r="F557" s="8">
        <v>4.4080000000000004</v>
      </c>
      <c r="G557" s="8">
        <v>0</v>
      </c>
      <c r="H557" s="8" t="s">
        <v>137</v>
      </c>
      <c r="I557" s="8" t="s">
        <v>71</v>
      </c>
    </row>
    <row r="558" spans="1:9" x14ac:dyDescent="0.2">
      <c r="A558" s="8" t="s">
        <v>224</v>
      </c>
      <c r="B558" s="8" t="str">
        <f>VLOOKUP(H558,'Class Name Reference'!$A:$B, 2, FALSE)</f>
        <v>Non-Solitary Drivers</v>
      </c>
      <c r="C558" s="8" t="str">
        <f>VLOOKUP(I558,'Var Name Reference'!$A:$B,2,FALSE)</f>
        <v>Sequence: Typical Work Day</v>
      </c>
      <c r="D558" s="8">
        <v>0.29099999999999998</v>
      </c>
      <c r="E558" s="8">
        <v>0.22900000000000001</v>
      </c>
      <c r="F558" s="8">
        <v>1.2709999999999999</v>
      </c>
      <c r="G558" s="8">
        <v>0.20399999999999999</v>
      </c>
      <c r="H558" s="8" t="s">
        <v>137</v>
      </c>
      <c r="I558" s="8" t="s">
        <v>68</v>
      </c>
    </row>
    <row r="559" spans="1:9" x14ac:dyDescent="0.2">
      <c r="A559" s="8" t="s">
        <v>224</v>
      </c>
      <c r="B559" s="8" t="str">
        <f>VLOOKUP(H559,'Class Name Reference'!$A:$B, 2, FALSE)</f>
        <v>Non-Solitary Drivers</v>
      </c>
      <c r="C559" s="8" t="str">
        <f>VLOOKUP(I559,'Var Name Reference'!$A:$B,2,FALSE)</f>
        <v>Sequence: School Day</v>
      </c>
      <c r="D559" s="8">
        <v>0.59599999999999997</v>
      </c>
      <c r="E559" s="8">
        <v>0.46700000000000003</v>
      </c>
      <c r="F559" s="8">
        <v>1.278</v>
      </c>
      <c r="G559" s="8">
        <v>0.20100000000000001</v>
      </c>
      <c r="H559" s="8" t="s">
        <v>137</v>
      </c>
      <c r="I559" s="8" t="s">
        <v>69</v>
      </c>
    </row>
    <row r="560" spans="1:9" x14ac:dyDescent="0.2">
      <c r="A560" s="8" t="s">
        <v>224</v>
      </c>
      <c r="B560" s="8" t="str">
        <f>VLOOKUP(H560,'Class Name Reference'!$A:$B, 2, FALSE)</f>
        <v>Non-Solitary Drivers</v>
      </c>
      <c r="C560" s="8" t="str">
        <f>VLOOKUP(I560,'Var Name Reference'!$A:$B,2,FALSE)</f>
        <v>Sequence: Errands Day</v>
      </c>
      <c r="D560" s="8">
        <v>1.014</v>
      </c>
      <c r="E560" s="8">
        <v>0.251</v>
      </c>
      <c r="F560" s="8">
        <v>4.0359999999999996</v>
      </c>
      <c r="G560" s="8">
        <v>0</v>
      </c>
      <c r="H560" s="8" t="s">
        <v>137</v>
      </c>
      <c r="I560" s="8" t="s">
        <v>70</v>
      </c>
    </row>
    <row r="561" spans="1:9" x14ac:dyDescent="0.2">
      <c r="A561" s="8" t="s">
        <v>224</v>
      </c>
      <c r="B561" s="8" t="str">
        <f>VLOOKUP(H561,'Class Name Reference'!$A:$B, 2, FALSE)</f>
        <v>Non-Solitary Drivers</v>
      </c>
      <c r="C561" s="8" t="str">
        <f>VLOOKUP(I561,'Var Name Reference'!$A:$B,2,FALSE)</f>
        <v>Sequence: Travel Day</v>
      </c>
      <c r="D561" s="8">
        <v>1.26</v>
      </c>
      <c r="E561" s="8">
        <v>0.33300000000000002</v>
      </c>
      <c r="F561" s="8">
        <v>3.7890000000000001</v>
      </c>
      <c r="G561" s="8">
        <v>0</v>
      </c>
      <c r="H561" s="8" t="s">
        <v>137</v>
      </c>
      <c r="I561" s="8" t="s">
        <v>101</v>
      </c>
    </row>
    <row r="562" spans="1:9" x14ac:dyDescent="0.2">
      <c r="A562" s="8" t="s">
        <v>224</v>
      </c>
      <c r="B562" s="8" t="str">
        <f>VLOOKUP(H562,'Class Name Reference'!$A:$B, 2, FALSE)</f>
        <v>Intercepts</v>
      </c>
      <c r="C562" s="8" t="str">
        <f>VLOOKUP(I562,'Var Name Reference'!$A:$B,2,FALSE)</f>
        <v>C#1</v>
      </c>
      <c r="D562" s="8">
        <v>-1.246</v>
      </c>
      <c r="E562" s="8">
        <v>0.249</v>
      </c>
      <c r="F562" s="8">
        <v>-4.9980000000000002</v>
      </c>
      <c r="G562" s="8">
        <v>0</v>
      </c>
      <c r="H562" s="8" t="s">
        <v>148</v>
      </c>
      <c r="I562" s="8" t="s">
        <v>12</v>
      </c>
    </row>
    <row r="563" spans="1:9" x14ac:dyDescent="0.2">
      <c r="A563" s="8" t="s">
        <v>224</v>
      </c>
      <c r="B563" s="8" t="str">
        <f>VLOOKUP(H563,'Class Name Reference'!$A:$B, 2, FALSE)</f>
        <v>Intercepts</v>
      </c>
      <c r="C563" s="8" t="str">
        <f>VLOOKUP(I563,'Var Name Reference'!$A:$B,2,FALSE)</f>
        <v>C#2</v>
      </c>
      <c r="D563" s="8">
        <v>-2.4700000000000002</v>
      </c>
      <c r="E563" s="8">
        <v>0.40400000000000003</v>
      </c>
      <c r="F563" s="8">
        <v>-6.1130000000000004</v>
      </c>
      <c r="G563" s="8">
        <v>0</v>
      </c>
      <c r="H563" s="8" t="s">
        <v>148</v>
      </c>
      <c r="I563" s="8" t="s">
        <v>13</v>
      </c>
    </row>
    <row r="564" spans="1:9" x14ac:dyDescent="0.2">
      <c r="A564" s="8" t="s">
        <v>224</v>
      </c>
      <c r="B564" s="8" t="str">
        <f>VLOOKUP(H564,'Class Name Reference'!$A:$B, 2, FALSE)</f>
        <v>Intercepts</v>
      </c>
      <c r="C564" s="8" t="str">
        <f>VLOOKUP(I564,'Var Name Reference'!$A:$B,2,FALSE)</f>
        <v>C#3</v>
      </c>
      <c r="D564" s="8">
        <v>-1.087</v>
      </c>
      <c r="E564" s="8">
        <v>0.26100000000000001</v>
      </c>
      <c r="F564" s="8">
        <v>-4.1580000000000004</v>
      </c>
      <c r="G564" s="8">
        <v>0</v>
      </c>
      <c r="H564" s="8" t="s">
        <v>148</v>
      </c>
      <c r="I564" s="8" t="s">
        <v>14</v>
      </c>
    </row>
    <row r="565" spans="1:9" x14ac:dyDescent="0.2">
      <c r="A565" s="8" t="s">
        <v>224</v>
      </c>
      <c r="B565" s="8" t="str">
        <f>VLOOKUP(H565,'Class Name Reference'!$A:$B, 2, FALSE)</f>
        <v>Intercepts</v>
      </c>
      <c r="C565" s="8" t="str">
        <f>VLOOKUP(I565,'Var Name Reference'!$A:$B,2,FALSE)</f>
        <v>C#5</v>
      </c>
      <c r="D565" s="8">
        <v>-1.1759999999999999</v>
      </c>
      <c r="E565" s="8">
        <v>0.24299999999999999</v>
      </c>
      <c r="F565" s="8">
        <v>-4.8380000000000001</v>
      </c>
      <c r="G565" s="8">
        <v>0</v>
      </c>
      <c r="H565" s="8" t="s">
        <v>148</v>
      </c>
      <c r="I565" s="8" t="s">
        <v>15</v>
      </c>
    </row>
    <row r="566" spans="1:9" x14ac:dyDescent="0.2">
      <c r="A566" s="8" t="s">
        <v>224</v>
      </c>
      <c r="B566" s="8" t="str">
        <f>VLOOKUP(H566,'Class Name Reference'!$A:$B, 2, FALSE)</f>
        <v>Intercepts</v>
      </c>
      <c r="C566" s="8" t="str">
        <f>VLOOKUP(I566,'Var Name Reference'!$A:$B,2,FALSE)</f>
        <v>C#6</v>
      </c>
      <c r="D566" s="8">
        <v>-0.96399999999999997</v>
      </c>
      <c r="E566" s="8">
        <v>0.222</v>
      </c>
      <c r="F566" s="8">
        <v>-4.3419999999999996</v>
      </c>
      <c r="G566" s="8">
        <v>0</v>
      </c>
      <c r="H566" s="8" t="s">
        <v>148</v>
      </c>
      <c r="I566" s="8" t="s">
        <v>50</v>
      </c>
    </row>
    <row r="567" spans="1:9" x14ac:dyDescent="0.2">
      <c r="A567" s="8" t="s">
        <v>225</v>
      </c>
      <c r="B567" s="8" t="str">
        <f>VLOOKUP(H567,'Class Name Reference'!$A:$B, 2, FALSE)</f>
        <v>Car Passengers</v>
      </c>
      <c r="C567" s="8" t="str">
        <f>VLOOKUP(I567,'Var Name Reference'!$A:$B,2,FALSE)</f>
        <v>Sequence: Home Day</v>
      </c>
      <c r="D567" s="8">
        <v>1.2569999999999999</v>
      </c>
      <c r="E567" s="8">
        <v>0.46300000000000002</v>
      </c>
      <c r="F567" s="8">
        <v>2.7160000000000002</v>
      </c>
      <c r="G567" s="8">
        <v>7.0000000000000001E-3</v>
      </c>
      <c r="H567" s="8" t="s">
        <v>134</v>
      </c>
      <c r="I567" s="8" t="s">
        <v>71</v>
      </c>
    </row>
    <row r="568" spans="1:9" x14ac:dyDescent="0.2">
      <c r="A568" s="8" t="s">
        <v>225</v>
      </c>
      <c r="B568" s="8" t="str">
        <f>VLOOKUP(H568,'Class Name Reference'!$A:$B, 2, FALSE)</f>
        <v>Car Passengers</v>
      </c>
      <c r="C568" s="8" t="str">
        <f>VLOOKUP(I568,'Var Name Reference'!$A:$B,2,FALSE)</f>
        <v>Sequence: Typical Work Day</v>
      </c>
      <c r="D568" s="8">
        <v>-0.77800000000000002</v>
      </c>
      <c r="E568" s="8">
        <v>0.46899999999999997</v>
      </c>
      <c r="F568" s="8">
        <v>-1.657</v>
      </c>
      <c r="G568" s="8">
        <v>9.7000000000000003E-2</v>
      </c>
      <c r="H568" s="8" t="s">
        <v>134</v>
      </c>
      <c r="I568" s="8" t="s">
        <v>68</v>
      </c>
    </row>
    <row r="569" spans="1:9" x14ac:dyDescent="0.2">
      <c r="A569" s="8" t="s">
        <v>225</v>
      </c>
      <c r="B569" s="8" t="str">
        <f>VLOOKUP(H569,'Class Name Reference'!$A:$B, 2, FALSE)</f>
        <v>Car Passengers</v>
      </c>
      <c r="C569" s="8" t="str">
        <f>VLOOKUP(I569,'Var Name Reference'!$A:$B,2,FALSE)</f>
        <v>Sequence: School Day</v>
      </c>
      <c r="D569" s="8">
        <v>-0.28799999999999998</v>
      </c>
      <c r="E569" s="8">
        <v>0.68400000000000005</v>
      </c>
      <c r="F569" s="8">
        <v>-0.42199999999999999</v>
      </c>
      <c r="G569" s="8">
        <v>0.67300000000000004</v>
      </c>
      <c r="H569" s="8" t="s">
        <v>134</v>
      </c>
      <c r="I569" s="8" t="s">
        <v>69</v>
      </c>
    </row>
    <row r="570" spans="1:9" x14ac:dyDescent="0.2">
      <c r="A570" s="8" t="s">
        <v>225</v>
      </c>
      <c r="B570" s="8" t="str">
        <f>VLOOKUP(H570,'Class Name Reference'!$A:$B, 2, FALSE)</f>
        <v>Car Passengers</v>
      </c>
      <c r="C570" s="8" t="str">
        <f>VLOOKUP(I570,'Var Name Reference'!$A:$B,2,FALSE)</f>
        <v>Sequence: Errands Day</v>
      </c>
      <c r="D570" s="8">
        <v>7.8E-2</v>
      </c>
      <c r="E570" s="8">
        <v>0.50600000000000001</v>
      </c>
      <c r="F570" s="8">
        <v>0.154</v>
      </c>
      <c r="G570" s="8">
        <v>0.878</v>
      </c>
      <c r="H570" s="8" t="s">
        <v>134</v>
      </c>
      <c r="I570" s="8" t="s">
        <v>70</v>
      </c>
    </row>
    <row r="571" spans="1:9" x14ac:dyDescent="0.2">
      <c r="A571" s="8" t="s">
        <v>225</v>
      </c>
      <c r="B571" s="8" t="str">
        <f>VLOOKUP(H571,'Class Name Reference'!$A:$B, 2, FALSE)</f>
        <v>Car Passengers</v>
      </c>
      <c r="C571" s="8" t="str">
        <f>VLOOKUP(I571,'Var Name Reference'!$A:$B,2,FALSE)</f>
        <v>Sequence: Travel Day</v>
      </c>
      <c r="D571" s="8">
        <v>1.234</v>
      </c>
      <c r="E571" s="8">
        <v>0.56599999999999995</v>
      </c>
      <c r="F571" s="8">
        <v>2.1800000000000002</v>
      </c>
      <c r="G571" s="8">
        <v>2.9000000000000001E-2</v>
      </c>
      <c r="H571" s="8" t="s">
        <v>134</v>
      </c>
      <c r="I571" s="8" t="s">
        <v>101</v>
      </c>
    </row>
    <row r="572" spans="1:9" x14ac:dyDescent="0.2">
      <c r="A572" s="8" t="s">
        <v>225</v>
      </c>
      <c r="B572" s="8" t="str">
        <f>VLOOKUP(H572,'Class Name Reference'!$A:$B, 2, FALSE)</f>
        <v>Diverse Mode Users</v>
      </c>
      <c r="C572" s="8" t="str">
        <f>VLOOKUP(I572,'Var Name Reference'!$A:$B,2,FALSE)</f>
        <v>Sequence: Home Day</v>
      </c>
      <c r="D572" s="8">
        <v>0.18099999999999999</v>
      </c>
      <c r="E572" s="8">
        <v>0.35499999999999998</v>
      </c>
      <c r="F572" s="8">
        <v>0.51</v>
      </c>
      <c r="G572" s="8">
        <v>0.61</v>
      </c>
      <c r="H572" s="8" t="s">
        <v>135</v>
      </c>
      <c r="I572" s="8" t="s">
        <v>71</v>
      </c>
    </row>
    <row r="573" spans="1:9" x14ac:dyDescent="0.2">
      <c r="A573" s="8" t="s">
        <v>225</v>
      </c>
      <c r="B573" s="8" t="str">
        <f>VLOOKUP(H573,'Class Name Reference'!$A:$B, 2, FALSE)</f>
        <v>Diverse Mode Users</v>
      </c>
      <c r="C573" s="8" t="str">
        <f>VLOOKUP(I573,'Var Name Reference'!$A:$B,2,FALSE)</f>
        <v>Sequence: Typical Work Day</v>
      </c>
      <c r="D573" s="8">
        <v>8.7999999999999995E-2</v>
      </c>
      <c r="E573" s="8">
        <v>0.33800000000000002</v>
      </c>
      <c r="F573" s="8">
        <v>0.26</v>
      </c>
      <c r="G573" s="8">
        <v>0.79500000000000004</v>
      </c>
      <c r="H573" s="8" t="s">
        <v>135</v>
      </c>
      <c r="I573" s="8" t="s">
        <v>68</v>
      </c>
    </row>
    <row r="574" spans="1:9" x14ac:dyDescent="0.2">
      <c r="A574" s="8" t="s">
        <v>225</v>
      </c>
      <c r="B574" s="8" t="str">
        <f>VLOOKUP(H574,'Class Name Reference'!$A:$B, 2, FALSE)</f>
        <v>Diverse Mode Users</v>
      </c>
      <c r="C574" s="8" t="str">
        <f>VLOOKUP(I574,'Var Name Reference'!$A:$B,2,FALSE)</f>
        <v>Sequence: School Day</v>
      </c>
      <c r="D574" s="8">
        <v>4.3999999999999997E-2</v>
      </c>
      <c r="E574" s="8">
        <v>0.46200000000000002</v>
      </c>
      <c r="F574" s="8">
        <v>9.6000000000000002E-2</v>
      </c>
      <c r="G574" s="8">
        <v>0.92400000000000004</v>
      </c>
      <c r="H574" s="8" t="s">
        <v>135</v>
      </c>
      <c r="I574" s="8" t="s">
        <v>69</v>
      </c>
    </row>
    <row r="575" spans="1:9" x14ac:dyDescent="0.2">
      <c r="A575" s="8" t="s">
        <v>225</v>
      </c>
      <c r="B575" s="8" t="str">
        <f>VLOOKUP(H575,'Class Name Reference'!$A:$B, 2, FALSE)</f>
        <v>Diverse Mode Users</v>
      </c>
      <c r="C575" s="8" t="str">
        <f>VLOOKUP(I575,'Var Name Reference'!$A:$B,2,FALSE)</f>
        <v>Sequence: Errands Day</v>
      </c>
      <c r="D575" s="8">
        <v>0.73699999999999999</v>
      </c>
      <c r="E575" s="8">
        <v>0.36399999999999999</v>
      </c>
      <c r="F575" s="8">
        <v>2.0259999999999998</v>
      </c>
      <c r="G575" s="8">
        <v>4.2999999999999997E-2</v>
      </c>
      <c r="H575" s="8" t="s">
        <v>135</v>
      </c>
      <c r="I575" s="8" t="s">
        <v>70</v>
      </c>
    </row>
    <row r="576" spans="1:9" x14ac:dyDescent="0.2">
      <c r="A576" s="8" t="s">
        <v>225</v>
      </c>
      <c r="B576" s="8" t="str">
        <f>VLOOKUP(H576,'Class Name Reference'!$A:$B, 2, FALSE)</f>
        <v>Diverse Mode Users</v>
      </c>
      <c r="C576" s="8" t="str">
        <f>VLOOKUP(I576,'Var Name Reference'!$A:$B,2,FALSE)</f>
        <v>Sequence: Travel Day</v>
      </c>
      <c r="D576" s="8">
        <v>1.6339999999999999</v>
      </c>
      <c r="E576" s="8">
        <v>0.44</v>
      </c>
      <c r="F576" s="8">
        <v>3.71</v>
      </c>
      <c r="G576" s="8">
        <v>0</v>
      </c>
      <c r="H576" s="8" t="s">
        <v>135</v>
      </c>
      <c r="I576" s="8" t="s">
        <v>101</v>
      </c>
    </row>
    <row r="577" spans="1:9" x14ac:dyDescent="0.2">
      <c r="A577" s="8" t="s">
        <v>225</v>
      </c>
      <c r="B577" s="8" t="str">
        <f>VLOOKUP(H577,'Class Name Reference'!$A:$B, 2, FALSE)</f>
        <v>Solitary Drivers</v>
      </c>
      <c r="C577" s="8" t="str">
        <f>VLOOKUP(I577,'Var Name Reference'!$A:$B,2,FALSE)</f>
        <v>Sequence: Home Day</v>
      </c>
      <c r="D577" s="8">
        <v>0.11</v>
      </c>
      <c r="E577" s="8">
        <v>0.26900000000000002</v>
      </c>
      <c r="F577" s="8">
        <v>0.41099999999999998</v>
      </c>
      <c r="G577" s="8">
        <v>0.68100000000000005</v>
      </c>
      <c r="H577" s="8" t="s">
        <v>138</v>
      </c>
      <c r="I577" s="8" t="s">
        <v>71</v>
      </c>
    </row>
    <row r="578" spans="1:9" x14ac:dyDescent="0.2">
      <c r="A578" s="8" t="s">
        <v>225</v>
      </c>
      <c r="B578" s="8" t="str">
        <f>VLOOKUP(H578,'Class Name Reference'!$A:$B, 2, FALSE)</f>
        <v>Solitary Drivers</v>
      </c>
      <c r="C578" s="8" t="str">
        <f>VLOOKUP(I578,'Var Name Reference'!$A:$B,2,FALSE)</f>
        <v>Sequence: Typical Work Day</v>
      </c>
      <c r="D578" s="8">
        <v>-0.373</v>
      </c>
      <c r="E578" s="8">
        <v>0.25600000000000001</v>
      </c>
      <c r="F578" s="8">
        <v>-1.4570000000000001</v>
      </c>
      <c r="G578" s="8">
        <v>0.14499999999999999</v>
      </c>
      <c r="H578" s="8" t="s">
        <v>138</v>
      </c>
      <c r="I578" s="8" t="s">
        <v>68</v>
      </c>
    </row>
    <row r="579" spans="1:9" x14ac:dyDescent="0.2">
      <c r="A579" s="8" t="s">
        <v>225</v>
      </c>
      <c r="B579" s="8" t="str">
        <f>VLOOKUP(H579,'Class Name Reference'!$A:$B, 2, FALSE)</f>
        <v>Solitary Drivers</v>
      </c>
      <c r="C579" s="8" t="str">
        <f>VLOOKUP(I579,'Var Name Reference'!$A:$B,2,FALSE)</f>
        <v>Sequence: School Day</v>
      </c>
      <c r="D579" s="8">
        <v>-1.4930000000000001</v>
      </c>
      <c r="E579" s="8">
        <v>0.42299999999999999</v>
      </c>
      <c r="F579" s="8">
        <v>-3.528</v>
      </c>
      <c r="G579" s="8">
        <v>0</v>
      </c>
      <c r="H579" s="8" t="s">
        <v>138</v>
      </c>
      <c r="I579" s="8" t="s">
        <v>69</v>
      </c>
    </row>
    <row r="580" spans="1:9" x14ac:dyDescent="0.2">
      <c r="A580" s="8" t="s">
        <v>225</v>
      </c>
      <c r="B580" s="8" t="str">
        <f>VLOOKUP(H580,'Class Name Reference'!$A:$B, 2, FALSE)</f>
        <v>Solitary Drivers</v>
      </c>
      <c r="C580" s="8" t="str">
        <f>VLOOKUP(I580,'Var Name Reference'!$A:$B,2,FALSE)</f>
        <v>Sequence: Errands Day</v>
      </c>
      <c r="D580" s="8">
        <v>-0.54900000000000004</v>
      </c>
      <c r="E580" s="8">
        <v>0.28999999999999998</v>
      </c>
      <c r="F580" s="8">
        <v>-1.895</v>
      </c>
      <c r="G580" s="8">
        <v>5.8000000000000003E-2</v>
      </c>
      <c r="H580" s="8" t="s">
        <v>138</v>
      </c>
      <c r="I580" s="8" t="s">
        <v>70</v>
      </c>
    </row>
    <row r="581" spans="1:9" x14ac:dyDescent="0.2">
      <c r="A581" s="8" t="s">
        <v>225</v>
      </c>
      <c r="B581" s="8" t="str">
        <f>VLOOKUP(H581,'Class Name Reference'!$A:$B, 2, FALSE)</f>
        <v>Solitary Drivers</v>
      </c>
      <c r="C581" s="8" t="str">
        <f>VLOOKUP(I581,'Var Name Reference'!$A:$B,2,FALSE)</f>
        <v>Sequence: Travel Day</v>
      </c>
      <c r="D581" s="8">
        <v>-0.67500000000000004</v>
      </c>
      <c r="E581" s="8">
        <v>0.40799999999999997</v>
      </c>
      <c r="F581" s="8">
        <v>-1.655</v>
      </c>
      <c r="G581" s="8">
        <v>9.8000000000000004E-2</v>
      </c>
      <c r="H581" s="8" t="s">
        <v>138</v>
      </c>
      <c r="I581" s="8" t="s">
        <v>101</v>
      </c>
    </row>
    <row r="582" spans="1:9" x14ac:dyDescent="0.2">
      <c r="A582" s="8" t="s">
        <v>225</v>
      </c>
      <c r="B582" s="8" t="str">
        <f>VLOOKUP(H582,'Class Name Reference'!$A:$B, 2, FALSE)</f>
        <v>Walkers</v>
      </c>
      <c r="C582" s="8" t="str">
        <f>VLOOKUP(I582,'Var Name Reference'!$A:$B,2,FALSE)</f>
        <v>Sequence: Home Day</v>
      </c>
      <c r="D582" s="8">
        <v>0.71399999999999997</v>
      </c>
      <c r="E582" s="8">
        <v>0.34200000000000003</v>
      </c>
      <c r="F582" s="8">
        <v>2.0910000000000002</v>
      </c>
      <c r="G582" s="8">
        <v>3.6999999999999998E-2</v>
      </c>
      <c r="H582" s="8" t="s">
        <v>136</v>
      </c>
      <c r="I582" s="8" t="s">
        <v>71</v>
      </c>
    </row>
    <row r="583" spans="1:9" x14ac:dyDescent="0.2">
      <c r="A583" s="8" t="s">
        <v>225</v>
      </c>
      <c r="B583" s="8" t="str">
        <f>VLOOKUP(H583,'Class Name Reference'!$A:$B, 2, FALSE)</f>
        <v>Walkers</v>
      </c>
      <c r="C583" s="8" t="str">
        <f>VLOOKUP(I583,'Var Name Reference'!$A:$B,2,FALSE)</f>
        <v>Sequence: Typical Work Day</v>
      </c>
      <c r="D583" s="8">
        <v>-0.41499999999999998</v>
      </c>
      <c r="E583" s="8">
        <v>0.33200000000000002</v>
      </c>
      <c r="F583" s="8">
        <v>-1.25</v>
      </c>
      <c r="G583" s="8">
        <v>0.21099999999999999</v>
      </c>
      <c r="H583" s="8" t="s">
        <v>136</v>
      </c>
      <c r="I583" s="8" t="s">
        <v>68</v>
      </c>
    </row>
    <row r="584" spans="1:9" x14ac:dyDescent="0.2">
      <c r="A584" s="8" t="s">
        <v>225</v>
      </c>
      <c r="B584" s="8" t="str">
        <f>VLOOKUP(H584,'Class Name Reference'!$A:$B, 2, FALSE)</f>
        <v>Walkers</v>
      </c>
      <c r="C584" s="8" t="str">
        <f>VLOOKUP(I584,'Var Name Reference'!$A:$B,2,FALSE)</f>
        <v>Sequence: School Day</v>
      </c>
      <c r="D584" s="8">
        <v>8.8999999999999996E-2</v>
      </c>
      <c r="E584" s="8">
        <v>0.45500000000000002</v>
      </c>
      <c r="F584" s="8">
        <v>0.19500000000000001</v>
      </c>
      <c r="G584" s="8">
        <v>0.84599999999999997</v>
      </c>
      <c r="H584" s="8" t="s">
        <v>136</v>
      </c>
      <c r="I584" s="8" t="s">
        <v>69</v>
      </c>
    </row>
    <row r="585" spans="1:9" x14ac:dyDescent="0.2">
      <c r="A585" s="8" t="s">
        <v>225</v>
      </c>
      <c r="B585" s="8" t="str">
        <f>VLOOKUP(H585,'Class Name Reference'!$A:$B, 2, FALSE)</f>
        <v>Walkers</v>
      </c>
      <c r="C585" s="8" t="str">
        <f>VLOOKUP(I585,'Var Name Reference'!$A:$B,2,FALSE)</f>
        <v>Sequence: Errands Day</v>
      </c>
      <c r="D585" s="8">
        <v>-0.79500000000000004</v>
      </c>
      <c r="E585" s="8">
        <v>0.39200000000000002</v>
      </c>
      <c r="F585" s="8">
        <v>-2.0310000000000001</v>
      </c>
      <c r="G585" s="8">
        <v>4.2000000000000003E-2</v>
      </c>
      <c r="H585" s="8" t="s">
        <v>136</v>
      </c>
      <c r="I585" s="8" t="s">
        <v>70</v>
      </c>
    </row>
    <row r="586" spans="1:9" x14ac:dyDescent="0.2">
      <c r="A586" s="8" t="s">
        <v>225</v>
      </c>
      <c r="B586" s="8" t="str">
        <f>VLOOKUP(H586,'Class Name Reference'!$A:$B, 2, FALSE)</f>
        <v>Walkers</v>
      </c>
      <c r="C586" s="8" t="str">
        <f>VLOOKUP(I586,'Var Name Reference'!$A:$B,2,FALSE)</f>
        <v>Sequence: Travel Day</v>
      </c>
      <c r="D586" s="8">
        <v>0.19500000000000001</v>
      </c>
      <c r="E586" s="8">
        <v>0.48099999999999998</v>
      </c>
      <c r="F586" s="8">
        <v>0.40500000000000003</v>
      </c>
      <c r="G586" s="8">
        <v>0.68600000000000005</v>
      </c>
      <c r="H586" s="8" t="s">
        <v>136</v>
      </c>
      <c r="I586" s="8" t="s">
        <v>101</v>
      </c>
    </row>
    <row r="587" spans="1:9" x14ac:dyDescent="0.2">
      <c r="A587" s="8" t="s">
        <v>225</v>
      </c>
      <c r="B587" s="8" t="str">
        <f>VLOOKUP(H587,'Class Name Reference'!$A:$B, 2, FALSE)</f>
        <v>Non-Solitary Drivers</v>
      </c>
      <c r="C587" s="8" t="str">
        <f>VLOOKUP(I587,'Var Name Reference'!$A:$B,2,FALSE)</f>
        <v>Sequence: Home Day</v>
      </c>
      <c r="D587" s="8">
        <v>1.1220000000000001</v>
      </c>
      <c r="E587" s="8">
        <v>0.312</v>
      </c>
      <c r="F587" s="8">
        <v>3.5910000000000002</v>
      </c>
      <c r="G587" s="8">
        <v>0</v>
      </c>
      <c r="H587" s="8" t="s">
        <v>137</v>
      </c>
      <c r="I587" s="8" t="s">
        <v>71</v>
      </c>
    </row>
    <row r="588" spans="1:9" x14ac:dyDescent="0.2">
      <c r="A588" s="8" t="s">
        <v>225</v>
      </c>
      <c r="B588" s="8" t="str">
        <f>VLOOKUP(H588,'Class Name Reference'!$A:$B, 2, FALSE)</f>
        <v>Non-Solitary Drivers</v>
      </c>
      <c r="C588" s="8" t="str">
        <f>VLOOKUP(I588,'Var Name Reference'!$A:$B,2,FALSE)</f>
        <v>Sequence: Typical Work Day</v>
      </c>
      <c r="D588" s="8">
        <v>-8.2000000000000003E-2</v>
      </c>
      <c r="E588" s="8">
        <v>0.30299999999999999</v>
      </c>
      <c r="F588" s="8">
        <v>-0.27200000000000002</v>
      </c>
      <c r="G588" s="8">
        <v>0.78600000000000003</v>
      </c>
      <c r="H588" s="8" t="s">
        <v>137</v>
      </c>
      <c r="I588" s="8" t="s">
        <v>68</v>
      </c>
    </row>
    <row r="589" spans="1:9" x14ac:dyDescent="0.2">
      <c r="A589" s="8" t="s">
        <v>225</v>
      </c>
      <c r="B589" s="8" t="str">
        <f>VLOOKUP(H589,'Class Name Reference'!$A:$B, 2, FALSE)</f>
        <v>Non-Solitary Drivers</v>
      </c>
      <c r="C589" s="8" t="str">
        <f>VLOOKUP(I589,'Var Name Reference'!$A:$B,2,FALSE)</f>
        <v>Sequence: School Day</v>
      </c>
      <c r="D589" s="8">
        <v>-0.89700000000000002</v>
      </c>
      <c r="E589" s="8">
        <v>0.496</v>
      </c>
      <c r="F589" s="8">
        <v>-1.8080000000000001</v>
      </c>
      <c r="G589" s="8">
        <v>7.0999999999999994E-2</v>
      </c>
      <c r="H589" s="8" t="s">
        <v>137</v>
      </c>
      <c r="I589" s="8" t="s">
        <v>69</v>
      </c>
    </row>
    <row r="590" spans="1:9" x14ac:dyDescent="0.2">
      <c r="A590" s="8" t="s">
        <v>225</v>
      </c>
      <c r="B590" s="8" t="str">
        <f>VLOOKUP(H590,'Class Name Reference'!$A:$B, 2, FALSE)</f>
        <v>Non-Solitary Drivers</v>
      </c>
      <c r="C590" s="8" t="str">
        <f>VLOOKUP(I590,'Var Name Reference'!$A:$B,2,FALSE)</f>
        <v>Sequence: Errands Day</v>
      </c>
      <c r="D590" s="8">
        <v>0.46500000000000002</v>
      </c>
      <c r="E590" s="8">
        <v>0.33100000000000002</v>
      </c>
      <c r="F590" s="8">
        <v>1.4019999999999999</v>
      </c>
      <c r="G590" s="8">
        <v>0.161</v>
      </c>
      <c r="H590" s="8" t="s">
        <v>137</v>
      </c>
      <c r="I590" s="8" t="s">
        <v>70</v>
      </c>
    </row>
    <row r="591" spans="1:9" x14ac:dyDescent="0.2">
      <c r="A591" s="8" t="s">
        <v>225</v>
      </c>
      <c r="B591" s="8" t="str">
        <f>VLOOKUP(H591,'Class Name Reference'!$A:$B, 2, FALSE)</f>
        <v>Non-Solitary Drivers</v>
      </c>
      <c r="C591" s="8" t="str">
        <f>VLOOKUP(I591,'Var Name Reference'!$A:$B,2,FALSE)</f>
        <v>Sequence: Travel Day</v>
      </c>
      <c r="D591" s="8">
        <v>0.58499999999999996</v>
      </c>
      <c r="E591" s="8">
        <v>0.432</v>
      </c>
      <c r="F591" s="8">
        <v>1.355</v>
      </c>
      <c r="G591" s="8">
        <v>0.17499999999999999</v>
      </c>
      <c r="H591" s="8" t="s">
        <v>137</v>
      </c>
      <c r="I591" s="8" t="s">
        <v>101</v>
      </c>
    </row>
    <row r="592" spans="1:9" x14ac:dyDescent="0.2">
      <c r="A592" s="8" t="s">
        <v>225</v>
      </c>
      <c r="B592" s="8" t="str">
        <f>VLOOKUP(H592,'Class Name Reference'!$A:$B, 2, FALSE)</f>
        <v>Intercepts</v>
      </c>
      <c r="C592" s="8" t="str">
        <f>VLOOKUP(I592,'Var Name Reference'!$A:$B,2,FALSE)</f>
        <v>C#2</v>
      </c>
      <c r="D592" s="8">
        <v>-1.224</v>
      </c>
      <c r="E592" s="8">
        <v>0.44700000000000001</v>
      </c>
      <c r="F592" s="8">
        <v>-2.7370000000000001</v>
      </c>
      <c r="G592" s="8">
        <v>6.0000000000000001E-3</v>
      </c>
      <c r="H592" s="8" t="s">
        <v>148</v>
      </c>
      <c r="I592" s="8" t="s">
        <v>13</v>
      </c>
    </row>
    <row r="593" spans="1:9" x14ac:dyDescent="0.2">
      <c r="A593" s="8" t="s">
        <v>225</v>
      </c>
      <c r="B593" s="8" t="str">
        <f>VLOOKUP(H593,'Class Name Reference'!$A:$B, 2, FALSE)</f>
        <v>Intercepts</v>
      </c>
      <c r="C593" s="8" t="str">
        <f>VLOOKUP(I593,'Var Name Reference'!$A:$B,2,FALSE)</f>
        <v>C#3</v>
      </c>
      <c r="D593" s="8">
        <v>0.16</v>
      </c>
      <c r="E593" s="8">
        <v>0.33</v>
      </c>
      <c r="F593" s="8">
        <v>0.48399999999999999</v>
      </c>
      <c r="G593" s="8">
        <v>0.628</v>
      </c>
      <c r="H593" s="8" t="s">
        <v>148</v>
      </c>
      <c r="I593" s="8" t="s">
        <v>14</v>
      </c>
    </row>
    <row r="594" spans="1:9" x14ac:dyDescent="0.2">
      <c r="A594" s="8" t="s">
        <v>225</v>
      </c>
      <c r="B594" s="8" t="str">
        <f>VLOOKUP(H594,'Class Name Reference'!$A:$B, 2, FALSE)</f>
        <v>Intercepts</v>
      </c>
      <c r="C594" s="8" t="str">
        <f>VLOOKUP(I594,'Var Name Reference'!$A:$B,2,FALSE)</f>
        <v>C#4</v>
      </c>
      <c r="D594" s="8">
        <v>1.246</v>
      </c>
      <c r="E594" s="8">
        <v>0.249</v>
      </c>
      <c r="F594" s="8">
        <v>4.9980000000000002</v>
      </c>
      <c r="G594" s="8">
        <v>0</v>
      </c>
      <c r="H594" s="8" t="s">
        <v>148</v>
      </c>
      <c r="I594" s="8" t="s">
        <v>226</v>
      </c>
    </row>
    <row r="595" spans="1:9" x14ac:dyDescent="0.2">
      <c r="A595" s="8" t="s">
        <v>225</v>
      </c>
      <c r="B595" s="8" t="str">
        <f>VLOOKUP(H595,'Class Name Reference'!$A:$B, 2, FALSE)</f>
        <v>Intercepts</v>
      </c>
      <c r="C595" s="8" t="str">
        <f>VLOOKUP(I595,'Var Name Reference'!$A:$B,2,FALSE)</f>
        <v>C#5</v>
      </c>
      <c r="D595" s="8">
        <v>7.0999999999999994E-2</v>
      </c>
      <c r="E595" s="8">
        <v>0.32200000000000001</v>
      </c>
      <c r="F595" s="8">
        <v>0.219</v>
      </c>
      <c r="G595" s="8">
        <v>0.82699999999999996</v>
      </c>
      <c r="H595" s="8" t="s">
        <v>148</v>
      </c>
      <c r="I595" s="8" t="s">
        <v>15</v>
      </c>
    </row>
    <row r="596" spans="1:9" x14ac:dyDescent="0.2">
      <c r="A596" s="8" t="s">
        <v>225</v>
      </c>
      <c r="B596" s="8" t="str">
        <f>VLOOKUP(H596,'Class Name Reference'!$A:$B, 2, FALSE)</f>
        <v>Intercepts</v>
      </c>
      <c r="C596" s="8" t="str">
        <f>VLOOKUP(I596,'Var Name Reference'!$A:$B,2,FALSE)</f>
        <v>C#6</v>
      </c>
      <c r="D596" s="8">
        <v>0.28199999999999997</v>
      </c>
      <c r="E596" s="8">
        <v>0.29599999999999999</v>
      </c>
      <c r="F596" s="8">
        <v>0.95499999999999996</v>
      </c>
      <c r="G596" s="8">
        <v>0.34</v>
      </c>
      <c r="H596" s="8" t="s">
        <v>148</v>
      </c>
      <c r="I596" s="8" t="s">
        <v>50</v>
      </c>
    </row>
    <row r="597" spans="1:9" x14ac:dyDescent="0.2">
      <c r="A597" s="8" t="s">
        <v>227</v>
      </c>
      <c r="B597" s="8" t="str">
        <f>VLOOKUP(H597,'Class Name Reference'!$A:$B, 2, FALSE)</f>
        <v>Transit Users</v>
      </c>
      <c r="C597" s="8" t="str">
        <f>VLOOKUP(I597,'Var Name Reference'!$A:$B,2,FALSE)</f>
        <v>Sequence: Home Day</v>
      </c>
      <c r="D597" s="8">
        <v>-1.0349999999999999</v>
      </c>
      <c r="E597" s="8">
        <v>0.36199999999999999</v>
      </c>
      <c r="F597" s="8">
        <v>-2.8620000000000001</v>
      </c>
      <c r="G597" s="8">
        <v>4.0000000000000001E-3</v>
      </c>
      <c r="H597" s="8" t="s">
        <v>133</v>
      </c>
      <c r="I597" s="8" t="s">
        <v>71</v>
      </c>
    </row>
    <row r="598" spans="1:9" x14ac:dyDescent="0.2">
      <c r="A598" s="8" t="s">
        <v>227</v>
      </c>
      <c r="B598" s="8" t="str">
        <f>VLOOKUP(H598,'Class Name Reference'!$A:$B, 2, FALSE)</f>
        <v>Transit Users</v>
      </c>
      <c r="C598" s="8" t="str">
        <f>VLOOKUP(I598,'Var Name Reference'!$A:$B,2,FALSE)</f>
        <v>Sequence: Typical Work Day</v>
      </c>
      <c r="D598" s="8">
        <v>-0.248</v>
      </c>
      <c r="E598" s="8">
        <v>0.36799999999999999</v>
      </c>
      <c r="F598" s="8">
        <v>-0.67400000000000004</v>
      </c>
      <c r="G598" s="8">
        <v>0.5</v>
      </c>
      <c r="H598" s="8" t="s">
        <v>133</v>
      </c>
      <c r="I598" s="8" t="s">
        <v>68</v>
      </c>
    </row>
    <row r="599" spans="1:9" x14ac:dyDescent="0.2">
      <c r="A599" s="8" t="s">
        <v>227</v>
      </c>
      <c r="B599" s="8" t="str">
        <f>VLOOKUP(H599,'Class Name Reference'!$A:$B, 2, FALSE)</f>
        <v>Transit Users</v>
      </c>
      <c r="C599" s="8" t="str">
        <f>VLOOKUP(I599,'Var Name Reference'!$A:$B,2,FALSE)</f>
        <v>Sequence: School Day</v>
      </c>
      <c r="D599" s="8">
        <v>-0.753</v>
      </c>
      <c r="E599" s="8">
        <v>1.155</v>
      </c>
      <c r="F599" s="8">
        <v>-0.65200000000000002</v>
      </c>
      <c r="G599" s="8">
        <v>0.51500000000000001</v>
      </c>
      <c r="H599" s="8" t="s">
        <v>133</v>
      </c>
      <c r="I599" s="8" t="s">
        <v>69</v>
      </c>
    </row>
    <row r="600" spans="1:9" x14ac:dyDescent="0.2">
      <c r="A600" s="8" t="s">
        <v>227</v>
      </c>
      <c r="B600" s="8" t="str">
        <f>VLOOKUP(H600,'Class Name Reference'!$A:$B, 2, FALSE)</f>
        <v>Transit Users</v>
      </c>
      <c r="C600" s="8" t="str">
        <f>VLOOKUP(I600,'Var Name Reference'!$A:$B,2,FALSE)</f>
        <v>Sequence: Errands Day</v>
      </c>
      <c r="D600" s="8">
        <v>-2.1999999999999999E-2</v>
      </c>
      <c r="E600" s="8">
        <v>0.39100000000000001</v>
      </c>
      <c r="F600" s="8">
        <v>-5.6000000000000001E-2</v>
      </c>
      <c r="G600" s="8">
        <v>0.95499999999999996</v>
      </c>
      <c r="H600" s="8" t="s">
        <v>133</v>
      </c>
      <c r="I600" s="8" t="s">
        <v>70</v>
      </c>
    </row>
    <row r="601" spans="1:9" x14ac:dyDescent="0.2">
      <c r="A601" s="8" t="s">
        <v>227</v>
      </c>
      <c r="B601" s="8" t="str">
        <f>VLOOKUP(H601,'Class Name Reference'!$A:$B, 2, FALSE)</f>
        <v>Transit Users</v>
      </c>
      <c r="C601" s="8" t="str">
        <f>VLOOKUP(I601,'Var Name Reference'!$A:$B,2,FALSE)</f>
        <v>Sequence: Atypical Work Day</v>
      </c>
      <c r="D601" s="8">
        <v>-0.85099999999999998</v>
      </c>
      <c r="E601" s="8">
        <v>0.45300000000000001</v>
      </c>
      <c r="F601" s="8">
        <v>-1.88</v>
      </c>
      <c r="G601" s="8">
        <v>0.06</v>
      </c>
      <c r="H601" s="8" t="s">
        <v>133</v>
      </c>
      <c r="I601" s="8" t="s">
        <v>72</v>
      </c>
    </row>
    <row r="602" spans="1:9" x14ac:dyDescent="0.2">
      <c r="A602" s="8" t="s">
        <v>227</v>
      </c>
      <c r="B602" s="8" t="str">
        <f>VLOOKUP(H602,'Class Name Reference'!$A:$B, 2, FALSE)</f>
        <v>Transit Users</v>
      </c>
      <c r="C602" s="8" t="str">
        <f>VLOOKUP(I602,'Var Name Reference'!$A:$B,2,FALSE)</f>
        <v>Race: White</v>
      </c>
      <c r="D602" s="8">
        <v>-4.0000000000000001E-3</v>
      </c>
      <c r="E602" s="8">
        <v>0.18</v>
      </c>
      <c r="F602" s="8">
        <v>-2.4E-2</v>
      </c>
      <c r="G602" s="8">
        <v>0.98099999999999998</v>
      </c>
      <c r="H602" s="8" t="s">
        <v>133</v>
      </c>
      <c r="I602" s="8" t="s">
        <v>35</v>
      </c>
    </row>
    <row r="603" spans="1:9" x14ac:dyDescent="0.2">
      <c r="A603" s="8" t="s">
        <v>227</v>
      </c>
      <c r="B603" s="8" t="str">
        <f>VLOOKUP(H603,'Class Name Reference'!$A:$B, 2, FALSE)</f>
        <v>Transit Users</v>
      </c>
      <c r="C603" s="8" t="str">
        <f>VLOOKUP(I603,'Var Name Reference'!$A:$B,2,FALSE)</f>
        <v>Race: Asian</v>
      </c>
      <c r="D603" s="8">
        <v>1.7999999999999999E-2</v>
      </c>
      <c r="E603" s="8">
        <v>0.21299999999999999</v>
      </c>
      <c r="F603" s="8">
        <v>8.5999999999999993E-2</v>
      </c>
      <c r="G603" s="8">
        <v>0.93200000000000005</v>
      </c>
      <c r="H603" s="8" t="s">
        <v>133</v>
      </c>
      <c r="I603" s="8" t="s">
        <v>36</v>
      </c>
    </row>
    <row r="604" spans="1:9" x14ac:dyDescent="0.2">
      <c r="A604" s="8" t="s">
        <v>227</v>
      </c>
      <c r="B604" s="8" t="str">
        <f>VLOOKUP(H604,'Class Name Reference'!$A:$B, 2, FALSE)</f>
        <v>Transit Users</v>
      </c>
      <c r="C604" s="8" t="str">
        <f>VLOOKUP(I604,'Var Name Reference'!$A:$B,2,FALSE)</f>
        <v>Race: Hispanic</v>
      </c>
      <c r="D604" s="8">
        <v>1.7999999999999999E-2</v>
      </c>
      <c r="E604" s="8">
        <v>0.33600000000000002</v>
      </c>
      <c r="F604" s="8">
        <v>5.2999999999999999E-2</v>
      </c>
      <c r="G604" s="8">
        <v>0.95799999999999996</v>
      </c>
      <c r="H604" s="8" t="s">
        <v>133</v>
      </c>
      <c r="I604" s="8" t="s">
        <v>37</v>
      </c>
    </row>
    <row r="605" spans="1:9" x14ac:dyDescent="0.2">
      <c r="A605" s="8" t="s">
        <v>227</v>
      </c>
      <c r="B605" s="8" t="str">
        <f>VLOOKUP(H605,'Class Name Reference'!$A:$B, 2, FALSE)</f>
        <v>Transit Users</v>
      </c>
      <c r="C605" s="8" t="str">
        <f>VLOOKUP(I605,'Var Name Reference'!$A:$B,2,FALSE)</f>
        <v>Race: Black</v>
      </c>
      <c r="D605" s="8">
        <v>-0.22</v>
      </c>
      <c r="E605" s="8">
        <v>0.33400000000000002</v>
      </c>
      <c r="F605" s="8">
        <v>-0.66</v>
      </c>
      <c r="G605" s="8">
        <v>0.50900000000000001</v>
      </c>
      <c r="H605" s="8" t="s">
        <v>133</v>
      </c>
      <c r="I605" s="8" t="s">
        <v>38</v>
      </c>
    </row>
    <row r="606" spans="1:9" x14ac:dyDescent="0.2">
      <c r="A606" s="8" t="s">
        <v>227</v>
      </c>
      <c r="B606" s="8" t="str">
        <f>VLOOKUP(H606,'Class Name Reference'!$A:$B, 2, FALSE)</f>
        <v>Transit Users</v>
      </c>
      <c r="C606" s="8" t="str">
        <f>VLOOKUP(I606,'Var Name Reference'!$A:$B,2,FALSE)</f>
        <v>Age 18–34</v>
      </c>
      <c r="D606" s="8">
        <v>0.85799999999999998</v>
      </c>
      <c r="E606" s="8">
        <v>0.216</v>
      </c>
      <c r="F606" s="8">
        <v>3.9660000000000002</v>
      </c>
      <c r="G606" s="8">
        <v>0</v>
      </c>
      <c r="H606" s="8" t="s">
        <v>133</v>
      </c>
      <c r="I606" s="8" t="s">
        <v>48</v>
      </c>
    </row>
    <row r="607" spans="1:9" x14ac:dyDescent="0.2">
      <c r="A607" s="8" t="s">
        <v>227</v>
      </c>
      <c r="B607" s="8" t="str">
        <f>VLOOKUP(H607,'Class Name Reference'!$A:$B, 2, FALSE)</f>
        <v>Transit Users</v>
      </c>
      <c r="C607" s="8" t="str">
        <f>VLOOKUP(I607,'Var Name Reference'!$A:$B,2,FALSE)</f>
        <v>Age 35–64</v>
      </c>
      <c r="D607" s="8">
        <v>0.48499999999999999</v>
      </c>
      <c r="E607" s="8">
        <v>0.19700000000000001</v>
      </c>
      <c r="F607" s="8">
        <v>2.456</v>
      </c>
      <c r="G607" s="8">
        <v>1.4E-2</v>
      </c>
      <c r="H607" s="8" t="s">
        <v>133</v>
      </c>
      <c r="I607" s="8" t="s">
        <v>49</v>
      </c>
    </row>
    <row r="608" spans="1:9" x14ac:dyDescent="0.2">
      <c r="A608" s="8" t="s">
        <v>227</v>
      </c>
      <c r="B608" s="8" t="str">
        <f>VLOOKUP(H608,'Class Name Reference'!$A:$B, 2, FALSE)</f>
        <v>Transit Users</v>
      </c>
      <c r="C608" s="8" t="str">
        <f>VLOOKUP(I608,'Var Name Reference'!$A:$B,2,FALSE)</f>
        <v>At least 1 Vehicle per Adult with a Driver's License</v>
      </c>
      <c r="D608" s="8">
        <v>-2.9180000000000001</v>
      </c>
      <c r="E608" s="8">
        <v>0.13300000000000001</v>
      </c>
      <c r="F608" s="8">
        <v>-21.864999999999998</v>
      </c>
      <c r="G608" s="8">
        <v>0</v>
      </c>
      <c r="H608" s="8" t="s">
        <v>133</v>
      </c>
      <c r="I608" s="8" t="s">
        <v>66</v>
      </c>
    </row>
    <row r="609" spans="1:9" x14ac:dyDescent="0.2">
      <c r="A609" s="8" t="s">
        <v>227</v>
      </c>
      <c r="B609" s="8" t="str">
        <f>VLOOKUP(H609,'Class Name Reference'!$A:$B, 2, FALSE)</f>
        <v>Transit Users</v>
      </c>
      <c r="C609" s="8" t="str">
        <f>VLOOKUP(I609,'Var Name Reference'!$A:$B,2,FALSE)</f>
        <v>Number of adults in Household</v>
      </c>
      <c r="D609" s="8">
        <v>-0.9</v>
      </c>
      <c r="E609" s="8">
        <v>0.113</v>
      </c>
      <c r="F609" s="8">
        <v>-7.9569999999999999</v>
      </c>
      <c r="G609" s="8">
        <v>0</v>
      </c>
      <c r="H609" s="8" t="s">
        <v>133</v>
      </c>
      <c r="I609" s="8" t="s">
        <v>158</v>
      </c>
    </row>
    <row r="610" spans="1:9" x14ac:dyDescent="0.2">
      <c r="A610" s="8" t="s">
        <v>227</v>
      </c>
      <c r="B610" s="8" t="str">
        <f>VLOOKUP(H610,'Class Name Reference'!$A:$B, 2, FALSE)</f>
        <v>Transit Users</v>
      </c>
      <c r="C610" s="8" t="str">
        <f>VLOOKUP(I610,'Var Name Reference'!$A:$B,2,FALSE)</f>
        <v>Female</v>
      </c>
      <c r="D610" s="8">
        <v>0.13</v>
      </c>
      <c r="E610" s="8">
        <v>0.105</v>
      </c>
      <c r="F610" s="8">
        <v>1.2330000000000001</v>
      </c>
      <c r="G610" s="8">
        <v>0.218</v>
      </c>
      <c r="H610" s="8" t="s">
        <v>133</v>
      </c>
      <c r="I610" s="8" t="s">
        <v>39</v>
      </c>
    </row>
    <row r="611" spans="1:9" x14ac:dyDescent="0.2">
      <c r="A611" s="8" t="s">
        <v>227</v>
      </c>
      <c r="B611" s="8" t="str">
        <f>VLOOKUP(H611,'Class Name Reference'!$A:$B, 2, FALSE)</f>
        <v>Transit Users</v>
      </c>
      <c r="C611" s="8" t="str">
        <f>VLOOKUP(I611,'Var Name Reference'!$A:$B,2,FALSE)</f>
        <v>Worker</v>
      </c>
      <c r="D611" s="8">
        <v>-0.48899999999999999</v>
      </c>
      <c r="E611" s="8">
        <v>0.193</v>
      </c>
      <c r="F611" s="8">
        <v>-2.5259999999999998</v>
      </c>
      <c r="G611" s="8">
        <v>1.2E-2</v>
      </c>
      <c r="H611" s="8" t="s">
        <v>133</v>
      </c>
      <c r="I611" s="8" t="s">
        <v>41</v>
      </c>
    </row>
    <row r="612" spans="1:9" x14ac:dyDescent="0.2">
      <c r="A612" s="8" t="s">
        <v>227</v>
      </c>
      <c r="B612" s="8" t="str">
        <f>VLOOKUP(H612,'Class Name Reference'!$A:$B, 2, FALSE)</f>
        <v>Transit Users</v>
      </c>
      <c r="C612" s="8" t="str">
        <f>VLOOKUP(I612,'Var Name Reference'!$A:$B,2,FALSE)</f>
        <v>Income Below the SSS</v>
      </c>
      <c r="D612" s="8">
        <v>0.16300000000000001</v>
      </c>
      <c r="E612" s="8">
        <v>0.154</v>
      </c>
      <c r="F612" s="8">
        <v>1.054</v>
      </c>
      <c r="G612" s="8">
        <v>0.29199999999999998</v>
      </c>
      <c r="H612" s="8" t="s">
        <v>133</v>
      </c>
      <c r="I612" s="8" t="s">
        <v>42</v>
      </c>
    </row>
    <row r="613" spans="1:9" x14ac:dyDescent="0.2">
      <c r="A613" s="8" t="s">
        <v>227</v>
      </c>
      <c r="B613" s="8" t="str">
        <f>VLOOKUP(H613,'Class Name Reference'!$A:$B, 2, FALSE)</f>
        <v>Transit Users</v>
      </c>
      <c r="C613" s="8" t="str">
        <f>VLOOKUP(I613,'Var Name Reference'!$A:$B,2,FALSE)</f>
        <v>Minors Age 00–04 in Household</v>
      </c>
      <c r="D613" s="8">
        <v>-0.41799999999999998</v>
      </c>
      <c r="E613" s="8">
        <v>0.29199999999999998</v>
      </c>
      <c r="F613" s="8">
        <v>-1.431</v>
      </c>
      <c r="G613" s="8">
        <v>0.152</v>
      </c>
      <c r="H613" s="8" t="s">
        <v>133</v>
      </c>
      <c r="I613" s="8" t="s">
        <v>43</v>
      </c>
    </row>
    <row r="614" spans="1:9" x14ac:dyDescent="0.2">
      <c r="A614" s="8" t="s">
        <v>227</v>
      </c>
      <c r="B614" s="8" t="str">
        <f>VLOOKUP(H614,'Class Name Reference'!$A:$B, 2, FALSE)</f>
        <v>Transit Users</v>
      </c>
      <c r="C614" s="8" t="str">
        <f>VLOOKUP(I614,'Var Name Reference'!$A:$B,2,FALSE)</f>
        <v>Minors Age 05–15 in Household</v>
      </c>
      <c r="D614" s="8">
        <v>0.17499999999999999</v>
      </c>
      <c r="E614" s="8">
        <v>0.25600000000000001</v>
      </c>
      <c r="F614" s="8">
        <v>0.68400000000000005</v>
      </c>
      <c r="G614" s="8">
        <v>0.49399999999999999</v>
      </c>
      <c r="H614" s="8" t="s">
        <v>133</v>
      </c>
      <c r="I614" s="8" t="s">
        <v>44</v>
      </c>
    </row>
    <row r="615" spans="1:9" x14ac:dyDescent="0.2">
      <c r="A615" s="8" t="s">
        <v>227</v>
      </c>
      <c r="B615" s="8" t="str">
        <f>VLOOKUP(H615,'Class Name Reference'!$A:$B, 2, FALSE)</f>
        <v>Transit Users</v>
      </c>
      <c r="C615" s="8" t="str">
        <f>VLOOKUP(I615,'Var Name Reference'!$A:$B,2,FALSE)</f>
        <v>Minors Age 16–17 in Household</v>
      </c>
      <c r="D615" s="8">
        <v>0.55200000000000005</v>
      </c>
      <c r="E615" s="8">
        <v>0.46700000000000003</v>
      </c>
      <c r="F615" s="8">
        <v>1.1819999999999999</v>
      </c>
      <c r="G615" s="8">
        <v>0.23699999999999999</v>
      </c>
      <c r="H615" s="8" t="s">
        <v>133</v>
      </c>
      <c r="I615" s="8" t="s">
        <v>45</v>
      </c>
    </row>
    <row r="616" spans="1:9" x14ac:dyDescent="0.2">
      <c r="A616" s="8" t="s">
        <v>227</v>
      </c>
      <c r="B616" s="8" t="str">
        <f>VLOOKUP(H616,'Class Name Reference'!$A:$B, 2, FALSE)</f>
        <v>Transit Users</v>
      </c>
      <c r="C616" s="8" t="str">
        <f>VLOOKUP(I616,'Var Name Reference'!$A:$B,2,FALSE)</f>
        <v>Has Driver's License</v>
      </c>
      <c r="D616" s="8">
        <v>-6.9450000000000003</v>
      </c>
      <c r="E616" s="8">
        <v>2.2450000000000001</v>
      </c>
      <c r="F616" s="8">
        <v>-3.0939999999999999</v>
      </c>
      <c r="G616" s="8">
        <v>2E-3</v>
      </c>
      <c r="H616" s="8" t="s">
        <v>133</v>
      </c>
      <c r="I616" s="8" t="s">
        <v>46</v>
      </c>
    </row>
    <row r="617" spans="1:9" x14ac:dyDescent="0.2">
      <c r="A617" s="8" t="s">
        <v>227</v>
      </c>
      <c r="B617" s="8" t="str">
        <f>VLOOKUP(H617,'Class Name Reference'!$A:$B, 2, FALSE)</f>
        <v>Transit Users</v>
      </c>
      <c r="C617" s="8" t="str">
        <f>VLOOKUP(I617,'Var Name Reference'!$A:$B,2,FALSE)</f>
        <v>Complexity</v>
      </c>
      <c r="D617" s="8">
        <v>1.9330000000000001</v>
      </c>
      <c r="E617" s="8">
        <v>3.3639999999999999</v>
      </c>
      <c r="F617" s="8">
        <v>0.57399999999999995</v>
      </c>
      <c r="G617" s="8">
        <v>0.56599999999999995</v>
      </c>
      <c r="H617" s="8" t="s">
        <v>133</v>
      </c>
      <c r="I617" s="8" t="s">
        <v>47</v>
      </c>
    </row>
    <row r="618" spans="1:9" x14ac:dyDescent="0.2">
      <c r="A618" s="8" t="s">
        <v>227</v>
      </c>
      <c r="B618" s="8" t="str">
        <f>VLOOKUP(H618,'Class Name Reference'!$A:$B, 2, FALSE)</f>
        <v>Transit Users</v>
      </c>
      <c r="C618" s="8" t="str">
        <f>VLOOKUP(I618,'Var Name Reference'!$A:$B,2,FALSE)</f>
        <v>Interaction: School Day Sequence &amp; Age 18-35</v>
      </c>
      <c r="D618" s="8">
        <v>0.76400000000000001</v>
      </c>
      <c r="E618" s="8">
        <v>1.2010000000000001</v>
      </c>
      <c r="F618" s="8">
        <v>0.63600000000000001</v>
      </c>
      <c r="G618" s="8">
        <v>0.52500000000000002</v>
      </c>
      <c r="H618" s="8" t="s">
        <v>133</v>
      </c>
      <c r="I618" s="8" t="s">
        <v>228</v>
      </c>
    </row>
    <row r="619" spans="1:9" x14ac:dyDescent="0.2">
      <c r="A619" s="8" t="s">
        <v>227</v>
      </c>
      <c r="B619" s="8" t="str">
        <f>VLOOKUP(H619,'Class Name Reference'!$A:$B, 2, FALSE)</f>
        <v>Car Passengers</v>
      </c>
      <c r="C619" s="8" t="str">
        <f>VLOOKUP(I619,'Var Name Reference'!$A:$B,2,FALSE)</f>
        <v>Sequence: Home Day</v>
      </c>
      <c r="D619" s="8">
        <v>-1.359</v>
      </c>
      <c r="E619" s="8">
        <v>0.32900000000000001</v>
      </c>
      <c r="F619" s="8">
        <v>-4.133</v>
      </c>
      <c r="G619" s="8">
        <v>0</v>
      </c>
      <c r="H619" s="8" t="s">
        <v>134</v>
      </c>
      <c r="I619" s="8" t="s">
        <v>71</v>
      </c>
    </row>
    <row r="620" spans="1:9" x14ac:dyDescent="0.2">
      <c r="A620" s="8" t="s">
        <v>227</v>
      </c>
      <c r="B620" s="8" t="str">
        <f>VLOOKUP(H620,'Class Name Reference'!$A:$B, 2, FALSE)</f>
        <v>Car Passengers</v>
      </c>
      <c r="C620" s="8" t="str">
        <f>VLOOKUP(I620,'Var Name Reference'!$A:$B,2,FALSE)</f>
        <v>Sequence: Typical Work Day</v>
      </c>
      <c r="D620" s="8">
        <v>-2.1040000000000001</v>
      </c>
      <c r="E620" s="8">
        <v>0.35499999999999998</v>
      </c>
      <c r="F620" s="8">
        <v>-5.923</v>
      </c>
      <c r="G620" s="8">
        <v>0</v>
      </c>
      <c r="H620" s="8" t="s">
        <v>134</v>
      </c>
      <c r="I620" s="8" t="s">
        <v>68</v>
      </c>
    </row>
    <row r="621" spans="1:9" x14ac:dyDescent="0.2">
      <c r="A621" s="8" t="s">
        <v>227</v>
      </c>
      <c r="B621" s="8" t="str">
        <f>VLOOKUP(H621,'Class Name Reference'!$A:$B, 2, FALSE)</f>
        <v>Car Passengers</v>
      </c>
      <c r="C621" s="8" t="str">
        <f>VLOOKUP(I621,'Var Name Reference'!$A:$B,2,FALSE)</f>
        <v>Sequence: School Day</v>
      </c>
      <c r="D621" s="8">
        <v>-1.371</v>
      </c>
      <c r="E621" s="8">
        <v>0.78800000000000003</v>
      </c>
      <c r="F621" s="8">
        <v>-1.7390000000000001</v>
      </c>
      <c r="G621" s="8">
        <v>8.2000000000000003E-2</v>
      </c>
      <c r="H621" s="8" t="s">
        <v>134</v>
      </c>
      <c r="I621" s="8" t="s">
        <v>69</v>
      </c>
    </row>
    <row r="622" spans="1:9" x14ac:dyDescent="0.2">
      <c r="A622" s="8" t="s">
        <v>227</v>
      </c>
      <c r="B622" s="8" t="str">
        <f>VLOOKUP(H622,'Class Name Reference'!$A:$B, 2, FALSE)</f>
        <v>Car Passengers</v>
      </c>
      <c r="C622" s="8" t="str">
        <f>VLOOKUP(I622,'Var Name Reference'!$A:$B,2,FALSE)</f>
        <v>Sequence: Errands Day</v>
      </c>
      <c r="D622" s="8">
        <v>-1.2350000000000001</v>
      </c>
      <c r="E622" s="8">
        <v>0.39200000000000002</v>
      </c>
      <c r="F622" s="8">
        <v>-3.1480000000000001</v>
      </c>
      <c r="G622" s="8">
        <v>2E-3</v>
      </c>
      <c r="H622" s="8" t="s">
        <v>134</v>
      </c>
      <c r="I622" s="8" t="s">
        <v>70</v>
      </c>
    </row>
    <row r="623" spans="1:9" x14ac:dyDescent="0.2">
      <c r="A623" s="8" t="s">
        <v>227</v>
      </c>
      <c r="B623" s="8" t="str">
        <f>VLOOKUP(H623,'Class Name Reference'!$A:$B, 2, FALSE)</f>
        <v>Car Passengers</v>
      </c>
      <c r="C623" s="8" t="str">
        <f>VLOOKUP(I623,'Var Name Reference'!$A:$B,2,FALSE)</f>
        <v>Sequence: Atypical Work Day</v>
      </c>
      <c r="D623" s="8">
        <v>-1.7529999999999999</v>
      </c>
      <c r="E623" s="8">
        <v>0.53200000000000003</v>
      </c>
      <c r="F623" s="8">
        <v>-3.2930000000000001</v>
      </c>
      <c r="G623" s="8">
        <v>1E-3</v>
      </c>
      <c r="H623" s="8" t="s">
        <v>134</v>
      </c>
      <c r="I623" s="8" t="s">
        <v>72</v>
      </c>
    </row>
    <row r="624" spans="1:9" x14ac:dyDescent="0.2">
      <c r="A624" s="8" t="s">
        <v>227</v>
      </c>
      <c r="B624" s="8" t="str">
        <f>VLOOKUP(H624,'Class Name Reference'!$A:$B, 2, FALSE)</f>
        <v>Car Passengers</v>
      </c>
      <c r="C624" s="8" t="str">
        <f>VLOOKUP(I624,'Var Name Reference'!$A:$B,2,FALSE)</f>
        <v>Race: White</v>
      </c>
      <c r="D624" s="8">
        <v>-0.36899999999999999</v>
      </c>
      <c r="E624" s="8">
        <v>0.223</v>
      </c>
      <c r="F624" s="8">
        <v>-1.6519999999999999</v>
      </c>
      <c r="G624" s="8">
        <v>9.9000000000000005E-2</v>
      </c>
      <c r="H624" s="8" t="s">
        <v>134</v>
      </c>
      <c r="I624" s="8" t="s">
        <v>35</v>
      </c>
    </row>
    <row r="625" spans="1:9" x14ac:dyDescent="0.2">
      <c r="A625" s="8" t="s">
        <v>227</v>
      </c>
      <c r="B625" s="8" t="str">
        <f>VLOOKUP(H625,'Class Name Reference'!$A:$B, 2, FALSE)</f>
        <v>Car Passengers</v>
      </c>
      <c r="C625" s="8" t="str">
        <f>VLOOKUP(I625,'Var Name Reference'!$A:$B,2,FALSE)</f>
        <v>Race: Asian</v>
      </c>
      <c r="D625" s="8">
        <v>-0.30099999999999999</v>
      </c>
      <c r="E625" s="8">
        <v>0.28000000000000003</v>
      </c>
      <c r="F625" s="8">
        <v>-1.075</v>
      </c>
      <c r="G625" s="8">
        <v>0.28299999999999997</v>
      </c>
      <c r="H625" s="8" t="s">
        <v>134</v>
      </c>
      <c r="I625" s="8" t="s">
        <v>36</v>
      </c>
    </row>
    <row r="626" spans="1:9" x14ac:dyDescent="0.2">
      <c r="A626" s="8" t="s">
        <v>227</v>
      </c>
      <c r="B626" s="8" t="str">
        <f>VLOOKUP(H626,'Class Name Reference'!$A:$B, 2, FALSE)</f>
        <v>Car Passengers</v>
      </c>
      <c r="C626" s="8" t="str">
        <f>VLOOKUP(I626,'Var Name Reference'!$A:$B,2,FALSE)</f>
        <v>Race: Hispanic</v>
      </c>
      <c r="D626" s="8">
        <v>0.29099999999999998</v>
      </c>
      <c r="E626" s="8">
        <v>0.439</v>
      </c>
      <c r="F626" s="8">
        <v>0.66300000000000003</v>
      </c>
      <c r="G626" s="8">
        <v>0.50800000000000001</v>
      </c>
      <c r="H626" s="8" t="s">
        <v>134</v>
      </c>
      <c r="I626" s="8" t="s">
        <v>37</v>
      </c>
    </row>
    <row r="627" spans="1:9" x14ac:dyDescent="0.2">
      <c r="A627" s="8" t="s">
        <v>227</v>
      </c>
      <c r="B627" s="8" t="str">
        <f>VLOOKUP(H627,'Class Name Reference'!$A:$B, 2, FALSE)</f>
        <v>Car Passengers</v>
      </c>
      <c r="C627" s="8" t="str">
        <f>VLOOKUP(I627,'Var Name Reference'!$A:$B,2,FALSE)</f>
        <v>Race: Black</v>
      </c>
      <c r="D627" s="8">
        <v>-0.27700000000000002</v>
      </c>
      <c r="E627" s="8">
        <v>0.502</v>
      </c>
      <c r="F627" s="8">
        <v>-0.55300000000000005</v>
      </c>
      <c r="G627" s="8">
        <v>0.57999999999999996</v>
      </c>
      <c r="H627" s="8" t="s">
        <v>134</v>
      </c>
      <c r="I627" s="8" t="s">
        <v>38</v>
      </c>
    </row>
    <row r="628" spans="1:9" x14ac:dyDescent="0.2">
      <c r="A628" s="8" t="s">
        <v>227</v>
      </c>
      <c r="B628" s="8" t="str">
        <f>VLOOKUP(H628,'Class Name Reference'!$A:$B, 2, FALSE)</f>
        <v>Car Passengers</v>
      </c>
      <c r="C628" s="8" t="str">
        <f>VLOOKUP(I628,'Var Name Reference'!$A:$B,2,FALSE)</f>
        <v>Age 18–34</v>
      </c>
      <c r="D628" s="8">
        <v>0.13300000000000001</v>
      </c>
      <c r="E628" s="8">
        <v>0.22900000000000001</v>
      </c>
      <c r="F628" s="8">
        <v>0.58299999999999996</v>
      </c>
      <c r="G628" s="8">
        <v>0.56000000000000005</v>
      </c>
      <c r="H628" s="8" t="s">
        <v>134</v>
      </c>
      <c r="I628" s="8" t="s">
        <v>48</v>
      </c>
    </row>
    <row r="629" spans="1:9" x14ac:dyDescent="0.2">
      <c r="A629" s="8" t="s">
        <v>227</v>
      </c>
      <c r="B629" s="8" t="str">
        <f>VLOOKUP(H629,'Class Name Reference'!$A:$B, 2, FALSE)</f>
        <v>Car Passengers</v>
      </c>
      <c r="C629" s="8" t="str">
        <f>VLOOKUP(I629,'Var Name Reference'!$A:$B,2,FALSE)</f>
        <v>Age 35–64</v>
      </c>
      <c r="D629" s="8">
        <v>-0.12</v>
      </c>
      <c r="E629" s="8">
        <v>0.193</v>
      </c>
      <c r="F629" s="8">
        <v>-0.622</v>
      </c>
      <c r="G629" s="8">
        <v>0.53400000000000003</v>
      </c>
      <c r="H629" s="8" t="s">
        <v>134</v>
      </c>
      <c r="I629" s="8" t="s">
        <v>49</v>
      </c>
    </row>
    <row r="630" spans="1:9" x14ac:dyDescent="0.2">
      <c r="A630" s="8" t="s">
        <v>227</v>
      </c>
      <c r="B630" s="8" t="str">
        <f>VLOOKUP(H630,'Class Name Reference'!$A:$B, 2, FALSE)</f>
        <v>Car Passengers</v>
      </c>
      <c r="C630" s="8" t="str">
        <f>VLOOKUP(I630,'Var Name Reference'!$A:$B,2,FALSE)</f>
        <v>At least 1 Vehicle per Adult with a Driver's License</v>
      </c>
      <c r="D630" s="8">
        <v>-1.6160000000000001</v>
      </c>
      <c r="E630" s="8">
        <v>0.17199999999999999</v>
      </c>
      <c r="F630" s="8">
        <v>-9.3889999999999993</v>
      </c>
      <c r="G630" s="8">
        <v>0</v>
      </c>
      <c r="H630" s="8" t="s">
        <v>134</v>
      </c>
      <c r="I630" s="8" t="s">
        <v>66</v>
      </c>
    </row>
    <row r="631" spans="1:9" x14ac:dyDescent="0.2">
      <c r="A631" s="8" t="s">
        <v>227</v>
      </c>
      <c r="B631" s="8" t="str">
        <f>VLOOKUP(H631,'Class Name Reference'!$A:$B, 2, FALSE)</f>
        <v>Car Passengers</v>
      </c>
      <c r="C631" s="8" t="str">
        <f>VLOOKUP(I631,'Var Name Reference'!$A:$B,2,FALSE)</f>
        <v>Number of adults in Household</v>
      </c>
      <c r="D631" s="8">
        <v>0.38200000000000001</v>
      </c>
      <c r="E631" s="8">
        <v>0.107</v>
      </c>
      <c r="F631" s="8">
        <v>3.5710000000000002</v>
      </c>
      <c r="G631" s="8">
        <v>0</v>
      </c>
      <c r="H631" s="8" t="s">
        <v>134</v>
      </c>
      <c r="I631" s="8" t="s">
        <v>158</v>
      </c>
    </row>
    <row r="632" spans="1:9" x14ac:dyDescent="0.2">
      <c r="A632" s="8" t="s">
        <v>227</v>
      </c>
      <c r="B632" s="8" t="str">
        <f>VLOOKUP(H632,'Class Name Reference'!$A:$B, 2, FALSE)</f>
        <v>Car Passengers</v>
      </c>
      <c r="C632" s="8" t="str">
        <f>VLOOKUP(I632,'Var Name Reference'!$A:$B,2,FALSE)</f>
        <v>Female</v>
      </c>
      <c r="D632" s="8">
        <v>1.22</v>
      </c>
      <c r="E632" s="8">
        <v>0.16700000000000001</v>
      </c>
      <c r="F632" s="8">
        <v>7.2960000000000003</v>
      </c>
      <c r="G632" s="8">
        <v>0</v>
      </c>
      <c r="H632" s="8" t="s">
        <v>134</v>
      </c>
      <c r="I632" s="8" t="s">
        <v>39</v>
      </c>
    </row>
    <row r="633" spans="1:9" x14ac:dyDescent="0.2">
      <c r="A633" s="8" t="s">
        <v>227</v>
      </c>
      <c r="B633" s="8" t="str">
        <f>VLOOKUP(H633,'Class Name Reference'!$A:$B, 2, FALSE)</f>
        <v>Car Passengers</v>
      </c>
      <c r="C633" s="8" t="str">
        <f>VLOOKUP(I633,'Var Name Reference'!$A:$B,2,FALSE)</f>
        <v>Worker</v>
      </c>
      <c r="D633" s="8">
        <v>-0.99</v>
      </c>
      <c r="E633" s="8">
        <v>0.20100000000000001</v>
      </c>
      <c r="F633" s="8">
        <v>-4.9279999999999999</v>
      </c>
      <c r="G633" s="8">
        <v>0</v>
      </c>
      <c r="H633" s="8" t="s">
        <v>134</v>
      </c>
      <c r="I633" s="8" t="s">
        <v>41</v>
      </c>
    </row>
    <row r="634" spans="1:9" x14ac:dyDescent="0.2">
      <c r="A634" s="8" t="s">
        <v>227</v>
      </c>
      <c r="B634" s="8" t="str">
        <f>VLOOKUP(H634,'Class Name Reference'!$A:$B, 2, FALSE)</f>
        <v>Car Passengers</v>
      </c>
      <c r="C634" s="8" t="str">
        <f>VLOOKUP(I634,'Var Name Reference'!$A:$B,2,FALSE)</f>
        <v>Income Below the SSS</v>
      </c>
      <c r="D634" s="8">
        <v>-0.79200000000000004</v>
      </c>
      <c r="E634" s="8">
        <v>0.24</v>
      </c>
      <c r="F634" s="8">
        <v>-3.302</v>
      </c>
      <c r="G634" s="8">
        <v>1E-3</v>
      </c>
      <c r="H634" s="8" t="s">
        <v>134</v>
      </c>
      <c r="I634" s="8" t="s">
        <v>42</v>
      </c>
    </row>
    <row r="635" spans="1:9" x14ac:dyDescent="0.2">
      <c r="A635" s="8" t="s">
        <v>227</v>
      </c>
      <c r="B635" s="8" t="str">
        <f>VLOOKUP(H635,'Class Name Reference'!$A:$B, 2, FALSE)</f>
        <v>Car Passengers</v>
      </c>
      <c r="C635" s="8" t="str">
        <f>VLOOKUP(I635,'Var Name Reference'!$A:$B,2,FALSE)</f>
        <v>Minors Age 00–04 in Household</v>
      </c>
      <c r="D635" s="8">
        <v>0.56899999999999995</v>
      </c>
      <c r="E635" s="8">
        <v>0.26700000000000002</v>
      </c>
      <c r="F635" s="8">
        <v>2.13</v>
      </c>
      <c r="G635" s="8">
        <v>3.3000000000000002E-2</v>
      </c>
      <c r="H635" s="8" t="s">
        <v>134</v>
      </c>
      <c r="I635" s="8" t="s">
        <v>43</v>
      </c>
    </row>
    <row r="636" spans="1:9" x14ac:dyDescent="0.2">
      <c r="A636" s="8" t="s">
        <v>227</v>
      </c>
      <c r="B636" s="8" t="str">
        <f>VLOOKUP(H636,'Class Name Reference'!$A:$B, 2, FALSE)</f>
        <v>Car Passengers</v>
      </c>
      <c r="C636" s="8" t="str">
        <f>VLOOKUP(I636,'Var Name Reference'!$A:$B,2,FALSE)</f>
        <v>Minors Age 05–15 in Household</v>
      </c>
      <c r="D636" s="8">
        <v>0.28000000000000003</v>
      </c>
      <c r="E636" s="8">
        <v>0.29099999999999998</v>
      </c>
      <c r="F636" s="8">
        <v>0.96099999999999997</v>
      </c>
      <c r="G636" s="8">
        <v>0.33600000000000002</v>
      </c>
      <c r="H636" s="8" t="s">
        <v>134</v>
      </c>
      <c r="I636" s="8" t="s">
        <v>44</v>
      </c>
    </row>
    <row r="637" spans="1:9" x14ac:dyDescent="0.2">
      <c r="A637" s="8" t="s">
        <v>227</v>
      </c>
      <c r="B637" s="8" t="str">
        <f>VLOOKUP(H637,'Class Name Reference'!$A:$B, 2, FALSE)</f>
        <v>Car Passengers</v>
      </c>
      <c r="C637" s="8" t="str">
        <f>VLOOKUP(I637,'Var Name Reference'!$A:$B,2,FALSE)</f>
        <v>Minors Age 16–17 in Household</v>
      </c>
      <c r="D637" s="8">
        <v>0.32700000000000001</v>
      </c>
      <c r="E637" s="8">
        <v>0.60699999999999998</v>
      </c>
      <c r="F637" s="8">
        <v>0.54</v>
      </c>
      <c r="G637" s="8">
        <v>0.58899999999999997</v>
      </c>
      <c r="H637" s="8" t="s">
        <v>134</v>
      </c>
      <c r="I637" s="8" t="s">
        <v>45</v>
      </c>
    </row>
    <row r="638" spans="1:9" x14ac:dyDescent="0.2">
      <c r="A638" s="8" t="s">
        <v>227</v>
      </c>
      <c r="B638" s="8" t="str">
        <f>VLOOKUP(H638,'Class Name Reference'!$A:$B, 2, FALSE)</f>
        <v>Car Passengers</v>
      </c>
      <c r="C638" s="8" t="str">
        <f>VLOOKUP(I638,'Var Name Reference'!$A:$B,2,FALSE)</f>
        <v>Has Driver's License</v>
      </c>
      <c r="D638" s="8">
        <v>-6.3079999999999998</v>
      </c>
      <c r="E638" s="8">
        <v>2.2309999999999999</v>
      </c>
      <c r="F638" s="8">
        <v>-2.8279999999999998</v>
      </c>
      <c r="G638" s="8">
        <v>5.0000000000000001E-3</v>
      </c>
      <c r="H638" s="8" t="s">
        <v>134</v>
      </c>
      <c r="I638" s="8" t="s">
        <v>46</v>
      </c>
    </row>
    <row r="639" spans="1:9" x14ac:dyDescent="0.2">
      <c r="A639" s="8" t="s">
        <v>227</v>
      </c>
      <c r="B639" s="8" t="str">
        <f>VLOOKUP(H639,'Class Name Reference'!$A:$B, 2, FALSE)</f>
        <v>Car Passengers</v>
      </c>
      <c r="C639" s="8" t="str">
        <f>VLOOKUP(I639,'Var Name Reference'!$A:$B,2,FALSE)</f>
        <v>Complexity</v>
      </c>
      <c r="D639" s="8">
        <v>-5.8140000000000001</v>
      </c>
      <c r="E639" s="8">
        <v>4.3920000000000003</v>
      </c>
      <c r="F639" s="8">
        <v>-1.3240000000000001</v>
      </c>
      <c r="G639" s="8">
        <v>0.186</v>
      </c>
      <c r="H639" s="8" t="s">
        <v>134</v>
      </c>
      <c r="I639" s="8" t="s">
        <v>47</v>
      </c>
    </row>
    <row r="640" spans="1:9" x14ac:dyDescent="0.2">
      <c r="A640" s="8" t="s">
        <v>227</v>
      </c>
      <c r="B640" s="8" t="str">
        <f>VLOOKUP(H640,'Class Name Reference'!$A:$B, 2, FALSE)</f>
        <v>Car Passengers</v>
      </c>
      <c r="C640" s="8" t="str">
        <f>VLOOKUP(I640,'Var Name Reference'!$A:$B,2,FALSE)</f>
        <v>Interaction: School Day Sequence &amp; Age 18-35</v>
      </c>
      <c r="D640" s="8">
        <v>-1.7190000000000001</v>
      </c>
      <c r="E640" s="8">
        <v>1.7889999999999999</v>
      </c>
      <c r="F640" s="8">
        <v>-0.96099999999999997</v>
      </c>
      <c r="G640" s="8">
        <v>0.33700000000000002</v>
      </c>
      <c r="H640" s="8" t="s">
        <v>134</v>
      </c>
      <c r="I640" s="8" t="s">
        <v>228</v>
      </c>
    </row>
    <row r="641" spans="1:9" x14ac:dyDescent="0.2">
      <c r="A641" s="8" t="s">
        <v>227</v>
      </c>
      <c r="B641" s="8" t="str">
        <f>VLOOKUP(H641,'Class Name Reference'!$A:$B, 2, FALSE)</f>
        <v>Diverse Mode Users</v>
      </c>
      <c r="C641" s="8" t="str">
        <f>VLOOKUP(I641,'Var Name Reference'!$A:$B,2,FALSE)</f>
        <v>Sequence: Home Day</v>
      </c>
      <c r="D641" s="8">
        <v>-1.804</v>
      </c>
      <c r="E641" s="8">
        <v>0.27200000000000002</v>
      </c>
      <c r="F641" s="8">
        <v>-6.633</v>
      </c>
      <c r="G641" s="8">
        <v>0</v>
      </c>
      <c r="H641" s="8" t="s">
        <v>135</v>
      </c>
      <c r="I641" s="8" t="s">
        <v>71</v>
      </c>
    </row>
    <row r="642" spans="1:9" x14ac:dyDescent="0.2">
      <c r="A642" s="8" t="s">
        <v>227</v>
      </c>
      <c r="B642" s="8" t="str">
        <f>VLOOKUP(H642,'Class Name Reference'!$A:$B, 2, FALSE)</f>
        <v>Diverse Mode Users</v>
      </c>
      <c r="C642" s="8" t="str">
        <f>VLOOKUP(I642,'Var Name Reference'!$A:$B,2,FALSE)</f>
        <v>Sequence: Typical Work Day</v>
      </c>
      <c r="D642" s="8">
        <v>-2.3980000000000001</v>
      </c>
      <c r="E642" s="8">
        <v>0.26600000000000001</v>
      </c>
      <c r="F642" s="8">
        <v>-9.0069999999999997</v>
      </c>
      <c r="G642" s="8">
        <v>0</v>
      </c>
      <c r="H642" s="8" t="s">
        <v>135</v>
      </c>
      <c r="I642" s="8" t="s">
        <v>68</v>
      </c>
    </row>
    <row r="643" spans="1:9" x14ac:dyDescent="0.2">
      <c r="A643" s="8" t="s">
        <v>227</v>
      </c>
      <c r="B643" s="8" t="str">
        <f>VLOOKUP(H643,'Class Name Reference'!$A:$B, 2, FALSE)</f>
        <v>Diverse Mode Users</v>
      </c>
      <c r="C643" s="8" t="str">
        <f>VLOOKUP(I643,'Var Name Reference'!$A:$B,2,FALSE)</f>
        <v>Sequence: School Day</v>
      </c>
      <c r="D643" s="8">
        <v>-1.508</v>
      </c>
      <c r="E643" s="8">
        <v>0.84199999999999997</v>
      </c>
      <c r="F643" s="8">
        <v>-1.79</v>
      </c>
      <c r="G643" s="8">
        <v>7.2999999999999995E-2</v>
      </c>
      <c r="H643" s="8" t="s">
        <v>135</v>
      </c>
      <c r="I643" s="8" t="s">
        <v>69</v>
      </c>
    </row>
    <row r="644" spans="1:9" x14ac:dyDescent="0.2">
      <c r="A644" s="8" t="s">
        <v>227</v>
      </c>
      <c r="B644" s="8" t="str">
        <f>VLOOKUP(H644,'Class Name Reference'!$A:$B, 2, FALSE)</f>
        <v>Diverse Mode Users</v>
      </c>
      <c r="C644" s="8" t="str">
        <f>VLOOKUP(I644,'Var Name Reference'!$A:$B,2,FALSE)</f>
        <v>Sequence: Errands Day</v>
      </c>
      <c r="D644" s="8">
        <v>-1.323</v>
      </c>
      <c r="E644" s="8">
        <v>0.29099999999999998</v>
      </c>
      <c r="F644" s="8">
        <v>-4.5469999999999997</v>
      </c>
      <c r="G644" s="8">
        <v>0</v>
      </c>
      <c r="H644" s="8" t="s">
        <v>135</v>
      </c>
      <c r="I644" s="8" t="s">
        <v>70</v>
      </c>
    </row>
    <row r="645" spans="1:9" x14ac:dyDescent="0.2">
      <c r="A645" s="8" t="s">
        <v>227</v>
      </c>
      <c r="B645" s="8" t="str">
        <f>VLOOKUP(H645,'Class Name Reference'!$A:$B, 2, FALSE)</f>
        <v>Diverse Mode Users</v>
      </c>
      <c r="C645" s="8" t="str">
        <f>VLOOKUP(I645,'Var Name Reference'!$A:$B,2,FALSE)</f>
        <v>Sequence: Atypical Work Day</v>
      </c>
      <c r="D645" s="8">
        <v>-2.544</v>
      </c>
      <c r="E645" s="8">
        <v>0.38900000000000001</v>
      </c>
      <c r="F645" s="8">
        <v>-6.5339999999999998</v>
      </c>
      <c r="G645" s="8">
        <v>0</v>
      </c>
      <c r="H645" s="8" t="s">
        <v>135</v>
      </c>
      <c r="I645" s="8" t="s">
        <v>72</v>
      </c>
    </row>
    <row r="646" spans="1:9" x14ac:dyDescent="0.2">
      <c r="A646" s="8" t="s">
        <v>227</v>
      </c>
      <c r="B646" s="8" t="str">
        <f>VLOOKUP(H646,'Class Name Reference'!$A:$B, 2, FALSE)</f>
        <v>Diverse Mode Users</v>
      </c>
      <c r="C646" s="8" t="str">
        <f>VLOOKUP(I646,'Var Name Reference'!$A:$B,2,FALSE)</f>
        <v>Race: White</v>
      </c>
      <c r="D646" s="8">
        <v>0.88300000000000001</v>
      </c>
      <c r="E646" s="8">
        <v>0.20799999999999999</v>
      </c>
      <c r="F646" s="8">
        <v>4.2519999999999998</v>
      </c>
      <c r="G646" s="8">
        <v>0</v>
      </c>
      <c r="H646" s="8" t="s">
        <v>135</v>
      </c>
      <c r="I646" s="8" t="s">
        <v>35</v>
      </c>
    </row>
    <row r="647" spans="1:9" x14ac:dyDescent="0.2">
      <c r="A647" s="8" t="s">
        <v>227</v>
      </c>
      <c r="B647" s="8" t="str">
        <f>VLOOKUP(H647,'Class Name Reference'!$A:$B, 2, FALSE)</f>
        <v>Diverse Mode Users</v>
      </c>
      <c r="C647" s="8" t="str">
        <f>VLOOKUP(I647,'Var Name Reference'!$A:$B,2,FALSE)</f>
        <v>Race: Asian</v>
      </c>
      <c r="D647" s="8">
        <v>0.72199999999999998</v>
      </c>
      <c r="E647" s="8">
        <v>0.23699999999999999</v>
      </c>
      <c r="F647" s="8">
        <v>3.0489999999999999</v>
      </c>
      <c r="G647" s="8">
        <v>2E-3</v>
      </c>
      <c r="H647" s="8" t="s">
        <v>135</v>
      </c>
      <c r="I647" s="8" t="s">
        <v>36</v>
      </c>
    </row>
    <row r="648" spans="1:9" x14ac:dyDescent="0.2">
      <c r="A648" s="8" t="s">
        <v>227</v>
      </c>
      <c r="B648" s="8" t="str">
        <f>VLOOKUP(H648,'Class Name Reference'!$A:$B, 2, FALSE)</f>
        <v>Diverse Mode Users</v>
      </c>
      <c r="C648" s="8" t="str">
        <f>VLOOKUP(I648,'Var Name Reference'!$A:$B,2,FALSE)</f>
        <v>Race: Hispanic</v>
      </c>
      <c r="D648" s="8">
        <v>0.91300000000000003</v>
      </c>
      <c r="E648" s="8">
        <v>0.33200000000000002</v>
      </c>
      <c r="F648" s="8">
        <v>2.7480000000000002</v>
      </c>
      <c r="G648" s="8">
        <v>6.0000000000000001E-3</v>
      </c>
      <c r="H648" s="8" t="s">
        <v>135</v>
      </c>
      <c r="I648" s="8" t="s">
        <v>37</v>
      </c>
    </row>
    <row r="649" spans="1:9" x14ac:dyDescent="0.2">
      <c r="A649" s="8" t="s">
        <v>227</v>
      </c>
      <c r="B649" s="8" t="str">
        <f>VLOOKUP(H649,'Class Name Reference'!$A:$B, 2, FALSE)</f>
        <v>Diverse Mode Users</v>
      </c>
      <c r="C649" s="8" t="str">
        <f>VLOOKUP(I649,'Var Name Reference'!$A:$B,2,FALSE)</f>
        <v>Race: Black</v>
      </c>
      <c r="D649" s="8">
        <v>0.375</v>
      </c>
      <c r="E649" s="8">
        <v>0.38400000000000001</v>
      </c>
      <c r="F649" s="8">
        <v>0.97799999999999998</v>
      </c>
      <c r="G649" s="8">
        <v>0.32800000000000001</v>
      </c>
      <c r="H649" s="8" t="s">
        <v>135</v>
      </c>
      <c r="I649" s="8" t="s">
        <v>38</v>
      </c>
    </row>
    <row r="650" spans="1:9" x14ac:dyDescent="0.2">
      <c r="A650" s="8" t="s">
        <v>227</v>
      </c>
      <c r="B650" s="8" t="str">
        <f>VLOOKUP(H650,'Class Name Reference'!$A:$B, 2, FALSE)</f>
        <v>Diverse Mode Users</v>
      </c>
      <c r="C650" s="8" t="str">
        <f>VLOOKUP(I650,'Var Name Reference'!$A:$B,2,FALSE)</f>
        <v>Age 18–34</v>
      </c>
      <c r="D650" s="8">
        <v>2.133</v>
      </c>
      <c r="E650" s="8">
        <v>0.25900000000000001</v>
      </c>
      <c r="F650" s="8">
        <v>8.2210000000000001</v>
      </c>
      <c r="G650" s="8">
        <v>0</v>
      </c>
      <c r="H650" s="8" t="s">
        <v>135</v>
      </c>
      <c r="I650" s="8" t="s">
        <v>48</v>
      </c>
    </row>
    <row r="651" spans="1:9" x14ac:dyDescent="0.2">
      <c r="A651" s="8" t="s">
        <v>227</v>
      </c>
      <c r="B651" s="8" t="str">
        <f>VLOOKUP(H651,'Class Name Reference'!$A:$B, 2, FALSE)</f>
        <v>Diverse Mode Users</v>
      </c>
      <c r="C651" s="8" t="str">
        <f>VLOOKUP(I651,'Var Name Reference'!$A:$B,2,FALSE)</f>
        <v>Age 35–64</v>
      </c>
      <c r="D651" s="8">
        <v>1.292</v>
      </c>
      <c r="E651" s="8">
        <v>0.253</v>
      </c>
      <c r="F651" s="8">
        <v>5.1109999999999998</v>
      </c>
      <c r="G651" s="8">
        <v>0</v>
      </c>
      <c r="H651" s="8" t="s">
        <v>135</v>
      </c>
      <c r="I651" s="8" t="s">
        <v>49</v>
      </c>
    </row>
    <row r="652" spans="1:9" x14ac:dyDescent="0.2">
      <c r="A652" s="8" t="s">
        <v>227</v>
      </c>
      <c r="B652" s="8" t="str">
        <f>VLOOKUP(H652,'Class Name Reference'!$A:$B, 2, FALSE)</f>
        <v>Diverse Mode Users</v>
      </c>
      <c r="C652" s="8" t="str">
        <f>VLOOKUP(I652,'Var Name Reference'!$A:$B,2,FALSE)</f>
        <v>At least 1 Vehicle per Adult with a Driver's License</v>
      </c>
      <c r="D652" s="8">
        <v>-1.9219999999999999</v>
      </c>
      <c r="E652" s="8">
        <v>0.11700000000000001</v>
      </c>
      <c r="F652" s="8">
        <v>-16.463000000000001</v>
      </c>
      <c r="G652" s="8">
        <v>0</v>
      </c>
      <c r="H652" s="8" t="s">
        <v>135</v>
      </c>
      <c r="I652" s="8" t="s">
        <v>66</v>
      </c>
    </row>
    <row r="653" spans="1:9" x14ac:dyDescent="0.2">
      <c r="A653" s="8" t="s">
        <v>227</v>
      </c>
      <c r="B653" s="8" t="str">
        <f>VLOOKUP(H653,'Class Name Reference'!$A:$B, 2, FALSE)</f>
        <v>Diverse Mode Users</v>
      </c>
      <c r="C653" s="8" t="str">
        <f>VLOOKUP(I653,'Var Name Reference'!$A:$B,2,FALSE)</f>
        <v>Number of adults in Household</v>
      </c>
      <c r="D653" s="8">
        <v>-0.59599999999999997</v>
      </c>
      <c r="E653" s="8">
        <v>8.2000000000000003E-2</v>
      </c>
      <c r="F653" s="8">
        <v>-7.3120000000000003</v>
      </c>
      <c r="G653" s="8">
        <v>0</v>
      </c>
      <c r="H653" s="8" t="s">
        <v>135</v>
      </c>
      <c r="I653" s="8" t="s">
        <v>158</v>
      </c>
    </row>
    <row r="654" spans="1:9" x14ac:dyDescent="0.2">
      <c r="A654" s="8" t="s">
        <v>227</v>
      </c>
      <c r="B654" s="8" t="str">
        <f>VLOOKUP(H654,'Class Name Reference'!$A:$B, 2, FALSE)</f>
        <v>Diverse Mode Users</v>
      </c>
      <c r="C654" s="8" t="str">
        <f>VLOOKUP(I654,'Var Name Reference'!$A:$B,2,FALSE)</f>
        <v>Female</v>
      </c>
      <c r="D654" s="8">
        <v>0.161</v>
      </c>
      <c r="E654" s="8">
        <v>9.7000000000000003E-2</v>
      </c>
      <c r="F654" s="8">
        <v>1.661</v>
      </c>
      <c r="G654" s="8">
        <v>9.7000000000000003E-2</v>
      </c>
      <c r="H654" s="8" t="s">
        <v>135</v>
      </c>
      <c r="I654" s="8" t="s">
        <v>39</v>
      </c>
    </row>
    <row r="655" spans="1:9" x14ac:dyDescent="0.2">
      <c r="A655" s="8" t="s">
        <v>227</v>
      </c>
      <c r="B655" s="8" t="str">
        <f>VLOOKUP(H655,'Class Name Reference'!$A:$B, 2, FALSE)</f>
        <v>Diverse Mode Users</v>
      </c>
      <c r="C655" s="8" t="str">
        <f>VLOOKUP(I655,'Var Name Reference'!$A:$B,2,FALSE)</f>
        <v>Worker</v>
      </c>
      <c r="D655" s="8">
        <v>0.35399999999999998</v>
      </c>
      <c r="E655" s="8">
        <v>0.183</v>
      </c>
      <c r="F655" s="8">
        <v>1.931</v>
      </c>
      <c r="G655" s="8">
        <v>5.2999999999999999E-2</v>
      </c>
      <c r="H655" s="8" t="s">
        <v>135</v>
      </c>
      <c r="I655" s="8" t="s">
        <v>41</v>
      </c>
    </row>
    <row r="656" spans="1:9" x14ac:dyDescent="0.2">
      <c r="A656" s="8" t="s">
        <v>227</v>
      </c>
      <c r="B656" s="8" t="str">
        <f>VLOOKUP(H656,'Class Name Reference'!$A:$B, 2, FALSE)</f>
        <v>Diverse Mode Users</v>
      </c>
      <c r="C656" s="8" t="str">
        <f>VLOOKUP(I656,'Var Name Reference'!$A:$B,2,FALSE)</f>
        <v>Income Below the SSS</v>
      </c>
      <c r="D656" s="8">
        <v>-0.77700000000000002</v>
      </c>
      <c r="E656" s="8">
        <v>0.186</v>
      </c>
      <c r="F656" s="8">
        <v>-4.1840000000000002</v>
      </c>
      <c r="G656" s="8">
        <v>0</v>
      </c>
      <c r="H656" s="8" t="s">
        <v>135</v>
      </c>
      <c r="I656" s="8" t="s">
        <v>42</v>
      </c>
    </row>
    <row r="657" spans="1:9" x14ac:dyDescent="0.2">
      <c r="A657" s="8" t="s">
        <v>227</v>
      </c>
      <c r="B657" s="8" t="str">
        <f>VLOOKUP(H657,'Class Name Reference'!$A:$B, 2, FALSE)</f>
        <v>Diverse Mode Users</v>
      </c>
      <c r="C657" s="8" t="str">
        <f>VLOOKUP(I657,'Var Name Reference'!$A:$B,2,FALSE)</f>
        <v>Minors Age 00–04 in Household</v>
      </c>
      <c r="D657" s="8">
        <v>0.65100000000000002</v>
      </c>
      <c r="E657" s="8">
        <v>0.16400000000000001</v>
      </c>
      <c r="F657" s="8">
        <v>3.9710000000000001</v>
      </c>
      <c r="G657" s="8">
        <v>0</v>
      </c>
      <c r="H657" s="8" t="s">
        <v>135</v>
      </c>
      <c r="I657" s="8" t="s">
        <v>43</v>
      </c>
    </row>
    <row r="658" spans="1:9" x14ac:dyDescent="0.2">
      <c r="A658" s="8" t="s">
        <v>227</v>
      </c>
      <c r="B658" s="8" t="str">
        <f>VLOOKUP(H658,'Class Name Reference'!$A:$B, 2, FALSE)</f>
        <v>Diverse Mode Users</v>
      </c>
      <c r="C658" s="8" t="str">
        <f>VLOOKUP(I658,'Var Name Reference'!$A:$B,2,FALSE)</f>
        <v>Minors Age 05–15 in Household</v>
      </c>
      <c r="D658" s="8">
        <v>0.84699999999999998</v>
      </c>
      <c r="E658" s="8">
        <v>0.17299999999999999</v>
      </c>
      <c r="F658" s="8">
        <v>4.9020000000000001</v>
      </c>
      <c r="G658" s="8">
        <v>0</v>
      </c>
      <c r="H658" s="8" t="s">
        <v>135</v>
      </c>
      <c r="I658" s="8" t="s">
        <v>44</v>
      </c>
    </row>
    <row r="659" spans="1:9" x14ac:dyDescent="0.2">
      <c r="A659" s="8" t="s">
        <v>227</v>
      </c>
      <c r="B659" s="8" t="str">
        <f>VLOOKUP(H659,'Class Name Reference'!$A:$B, 2, FALSE)</f>
        <v>Diverse Mode Users</v>
      </c>
      <c r="C659" s="8" t="str">
        <f>VLOOKUP(I659,'Var Name Reference'!$A:$B,2,FALSE)</f>
        <v>Minors Age 16–17 in Household</v>
      </c>
      <c r="D659" s="8">
        <v>0.47399999999999998</v>
      </c>
      <c r="E659" s="8">
        <v>0.35499999999999998</v>
      </c>
      <c r="F659" s="8">
        <v>1.335</v>
      </c>
      <c r="G659" s="8">
        <v>0.182</v>
      </c>
      <c r="H659" s="8" t="s">
        <v>135</v>
      </c>
      <c r="I659" s="8" t="s">
        <v>45</v>
      </c>
    </row>
    <row r="660" spans="1:9" x14ac:dyDescent="0.2">
      <c r="A660" s="8" t="s">
        <v>227</v>
      </c>
      <c r="B660" s="8" t="str">
        <f>VLOOKUP(H660,'Class Name Reference'!$A:$B, 2, FALSE)</f>
        <v>Diverse Mode Users</v>
      </c>
      <c r="C660" s="8" t="str">
        <f>VLOOKUP(I660,'Var Name Reference'!$A:$B,2,FALSE)</f>
        <v>Has Driver's License</v>
      </c>
      <c r="D660" s="8">
        <v>-4.5910000000000002</v>
      </c>
      <c r="E660" s="8">
        <v>2.2690000000000001</v>
      </c>
      <c r="F660" s="8">
        <v>-2.0230000000000001</v>
      </c>
      <c r="G660" s="8">
        <v>4.2999999999999997E-2</v>
      </c>
      <c r="H660" s="8" t="s">
        <v>135</v>
      </c>
      <c r="I660" s="8" t="s">
        <v>46</v>
      </c>
    </row>
    <row r="661" spans="1:9" x14ac:dyDescent="0.2">
      <c r="A661" s="8" t="s">
        <v>227</v>
      </c>
      <c r="B661" s="8" t="str">
        <f>VLOOKUP(H661,'Class Name Reference'!$A:$B, 2, FALSE)</f>
        <v>Diverse Mode Users</v>
      </c>
      <c r="C661" s="8" t="str">
        <f>VLOOKUP(I661,'Var Name Reference'!$A:$B,2,FALSE)</f>
        <v>Complexity</v>
      </c>
      <c r="D661" s="8">
        <v>30.202999999999999</v>
      </c>
      <c r="E661" s="8">
        <v>3.1190000000000002</v>
      </c>
      <c r="F661" s="8">
        <v>9.6829999999999998</v>
      </c>
      <c r="G661" s="8">
        <v>0</v>
      </c>
      <c r="H661" s="8" t="s">
        <v>135</v>
      </c>
      <c r="I661" s="8" t="s">
        <v>47</v>
      </c>
    </row>
    <row r="662" spans="1:9" x14ac:dyDescent="0.2">
      <c r="A662" s="8" t="s">
        <v>227</v>
      </c>
      <c r="B662" s="8" t="str">
        <f>VLOOKUP(H662,'Class Name Reference'!$A:$B, 2, FALSE)</f>
        <v>Diverse Mode Users</v>
      </c>
      <c r="C662" s="8" t="str">
        <f>VLOOKUP(I662,'Var Name Reference'!$A:$B,2,FALSE)</f>
        <v>Interaction: School Day Sequence &amp; Age 18-35</v>
      </c>
      <c r="D662" s="8">
        <v>4.9000000000000002E-2</v>
      </c>
      <c r="E662" s="8">
        <v>0.94399999999999995</v>
      </c>
      <c r="F662" s="8">
        <v>5.1999999999999998E-2</v>
      </c>
      <c r="G662" s="8">
        <v>0.95899999999999996</v>
      </c>
      <c r="H662" s="8" t="s">
        <v>135</v>
      </c>
      <c r="I662" s="8" t="s">
        <v>228</v>
      </c>
    </row>
    <row r="663" spans="1:9" x14ac:dyDescent="0.2">
      <c r="A663" s="8" t="s">
        <v>227</v>
      </c>
      <c r="B663" s="8" t="str">
        <f>VLOOKUP(H663,'Class Name Reference'!$A:$B, 2, FALSE)</f>
        <v>Walkers</v>
      </c>
      <c r="C663" s="8" t="str">
        <f>VLOOKUP(I663,'Var Name Reference'!$A:$B,2,FALSE)</f>
        <v>Sequence: Home Day</v>
      </c>
      <c r="D663" s="8">
        <v>-0.38100000000000001</v>
      </c>
      <c r="E663" s="8">
        <v>0.33300000000000002</v>
      </c>
      <c r="F663" s="8">
        <v>-1.1459999999999999</v>
      </c>
      <c r="G663" s="8">
        <v>0.252</v>
      </c>
      <c r="H663" s="8" t="s">
        <v>136</v>
      </c>
      <c r="I663" s="8" t="s">
        <v>71</v>
      </c>
    </row>
    <row r="664" spans="1:9" x14ac:dyDescent="0.2">
      <c r="A664" s="8" t="s">
        <v>227</v>
      </c>
      <c r="B664" s="8" t="str">
        <f>VLOOKUP(H664,'Class Name Reference'!$A:$B, 2, FALSE)</f>
        <v>Walkers</v>
      </c>
      <c r="C664" s="8" t="str">
        <f>VLOOKUP(I664,'Var Name Reference'!$A:$B,2,FALSE)</f>
        <v>Sequence: Typical Work Day</v>
      </c>
      <c r="D664" s="8">
        <v>-0.65200000000000002</v>
      </c>
      <c r="E664" s="8">
        <v>0.34</v>
      </c>
      <c r="F664" s="8">
        <v>-1.915</v>
      </c>
      <c r="G664" s="8">
        <v>5.5E-2</v>
      </c>
      <c r="H664" s="8" t="s">
        <v>136</v>
      </c>
      <c r="I664" s="8" t="s">
        <v>68</v>
      </c>
    </row>
    <row r="665" spans="1:9" x14ac:dyDescent="0.2">
      <c r="A665" s="8" t="s">
        <v>227</v>
      </c>
      <c r="B665" s="8" t="str">
        <f>VLOOKUP(H665,'Class Name Reference'!$A:$B, 2, FALSE)</f>
        <v>Walkers</v>
      </c>
      <c r="C665" s="8" t="str">
        <f>VLOOKUP(I665,'Var Name Reference'!$A:$B,2,FALSE)</f>
        <v>Sequence: School Day</v>
      </c>
      <c r="D665" s="8">
        <v>1.2999999999999999E-2</v>
      </c>
      <c r="E665" s="8">
        <v>1.0069999999999999</v>
      </c>
      <c r="F665" s="8">
        <v>1.2999999999999999E-2</v>
      </c>
      <c r="G665" s="8">
        <v>0.98899999999999999</v>
      </c>
      <c r="H665" s="8" t="s">
        <v>136</v>
      </c>
      <c r="I665" s="8" t="s">
        <v>69</v>
      </c>
    </row>
    <row r="666" spans="1:9" x14ac:dyDescent="0.2">
      <c r="A666" s="8" t="s">
        <v>227</v>
      </c>
      <c r="B666" s="8" t="str">
        <f>VLOOKUP(H666,'Class Name Reference'!$A:$B, 2, FALSE)</f>
        <v>Walkers</v>
      </c>
      <c r="C666" s="8" t="str">
        <f>VLOOKUP(I666,'Var Name Reference'!$A:$B,2,FALSE)</f>
        <v>Sequence: Errands Day</v>
      </c>
      <c r="D666" s="8">
        <v>-0.59899999999999998</v>
      </c>
      <c r="E666" s="8">
        <v>0.38800000000000001</v>
      </c>
      <c r="F666" s="8">
        <v>-1.544</v>
      </c>
      <c r="G666" s="8">
        <v>0.123</v>
      </c>
      <c r="H666" s="8" t="s">
        <v>136</v>
      </c>
      <c r="I666" s="8" t="s">
        <v>70</v>
      </c>
    </row>
    <row r="667" spans="1:9" x14ac:dyDescent="0.2">
      <c r="A667" s="8" t="s">
        <v>227</v>
      </c>
      <c r="B667" s="8" t="str">
        <f>VLOOKUP(H667,'Class Name Reference'!$A:$B, 2, FALSE)</f>
        <v>Walkers</v>
      </c>
      <c r="C667" s="8" t="str">
        <f>VLOOKUP(I667,'Var Name Reference'!$A:$B,2,FALSE)</f>
        <v>Sequence: Atypical Work Day</v>
      </c>
      <c r="D667" s="8">
        <v>-1.06</v>
      </c>
      <c r="E667" s="8">
        <v>0.42799999999999999</v>
      </c>
      <c r="F667" s="8">
        <v>-2.4750000000000001</v>
      </c>
      <c r="G667" s="8">
        <v>1.2999999999999999E-2</v>
      </c>
      <c r="H667" s="8" t="s">
        <v>136</v>
      </c>
      <c r="I667" s="8" t="s">
        <v>72</v>
      </c>
    </row>
    <row r="668" spans="1:9" x14ac:dyDescent="0.2">
      <c r="A668" s="8" t="s">
        <v>227</v>
      </c>
      <c r="B668" s="8" t="str">
        <f>VLOOKUP(H668,'Class Name Reference'!$A:$B, 2, FALSE)</f>
        <v>Walkers</v>
      </c>
      <c r="C668" s="8" t="str">
        <f>VLOOKUP(I668,'Var Name Reference'!$A:$B,2,FALSE)</f>
        <v>Race: White</v>
      </c>
      <c r="D668" s="8">
        <v>3.9E-2</v>
      </c>
      <c r="E668" s="8">
        <v>0.17199999999999999</v>
      </c>
      <c r="F668" s="8">
        <v>0.22800000000000001</v>
      </c>
      <c r="G668" s="8">
        <v>0.81899999999999995</v>
      </c>
      <c r="H668" s="8" t="s">
        <v>136</v>
      </c>
      <c r="I668" s="8" t="s">
        <v>35</v>
      </c>
    </row>
    <row r="669" spans="1:9" x14ac:dyDescent="0.2">
      <c r="A669" s="8" t="s">
        <v>227</v>
      </c>
      <c r="B669" s="8" t="str">
        <f>VLOOKUP(H669,'Class Name Reference'!$A:$B, 2, FALSE)</f>
        <v>Walkers</v>
      </c>
      <c r="C669" s="8" t="str">
        <f>VLOOKUP(I669,'Var Name Reference'!$A:$B,2,FALSE)</f>
        <v>Race: Asian</v>
      </c>
      <c r="D669" s="8">
        <v>-0.191</v>
      </c>
      <c r="E669" s="8">
        <v>0.21199999999999999</v>
      </c>
      <c r="F669" s="8">
        <v>-0.9</v>
      </c>
      <c r="G669" s="8">
        <v>0.36799999999999999</v>
      </c>
      <c r="H669" s="8" t="s">
        <v>136</v>
      </c>
      <c r="I669" s="8" t="s">
        <v>36</v>
      </c>
    </row>
    <row r="670" spans="1:9" x14ac:dyDescent="0.2">
      <c r="A670" s="8" t="s">
        <v>227</v>
      </c>
      <c r="B670" s="8" t="str">
        <f>VLOOKUP(H670,'Class Name Reference'!$A:$B, 2, FALSE)</f>
        <v>Walkers</v>
      </c>
      <c r="C670" s="8" t="str">
        <f>VLOOKUP(I670,'Var Name Reference'!$A:$B,2,FALSE)</f>
        <v>Race: Hispanic</v>
      </c>
      <c r="D670" s="8">
        <v>0.20599999999999999</v>
      </c>
      <c r="E670" s="8">
        <v>0.32600000000000001</v>
      </c>
      <c r="F670" s="8">
        <v>0.63200000000000001</v>
      </c>
      <c r="G670" s="8">
        <v>0.52800000000000002</v>
      </c>
      <c r="H670" s="8" t="s">
        <v>136</v>
      </c>
      <c r="I670" s="8" t="s">
        <v>37</v>
      </c>
    </row>
    <row r="671" spans="1:9" x14ac:dyDescent="0.2">
      <c r="A671" s="8" t="s">
        <v>227</v>
      </c>
      <c r="B671" s="8" t="str">
        <f>VLOOKUP(H671,'Class Name Reference'!$A:$B, 2, FALSE)</f>
        <v>Walkers</v>
      </c>
      <c r="C671" s="8" t="str">
        <f>VLOOKUP(I671,'Var Name Reference'!$A:$B,2,FALSE)</f>
        <v>Race: Black</v>
      </c>
      <c r="D671" s="8">
        <v>-1.089</v>
      </c>
      <c r="E671" s="8">
        <v>0.44700000000000001</v>
      </c>
      <c r="F671" s="8">
        <v>-2.4350000000000001</v>
      </c>
      <c r="G671" s="8">
        <v>1.4999999999999999E-2</v>
      </c>
      <c r="H671" s="8" t="s">
        <v>136</v>
      </c>
      <c r="I671" s="8" t="s">
        <v>38</v>
      </c>
    </row>
    <row r="672" spans="1:9" x14ac:dyDescent="0.2">
      <c r="A672" s="8" t="s">
        <v>227</v>
      </c>
      <c r="B672" s="8" t="str">
        <f>VLOOKUP(H672,'Class Name Reference'!$A:$B, 2, FALSE)</f>
        <v>Walkers</v>
      </c>
      <c r="C672" s="8" t="str">
        <f>VLOOKUP(I672,'Var Name Reference'!$A:$B,2,FALSE)</f>
        <v>Age 18–34</v>
      </c>
      <c r="D672" s="8">
        <v>1.024</v>
      </c>
      <c r="E672" s="8">
        <v>0.19800000000000001</v>
      </c>
      <c r="F672" s="8">
        <v>5.1840000000000002</v>
      </c>
      <c r="G672" s="8">
        <v>0</v>
      </c>
      <c r="H672" s="8" t="s">
        <v>136</v>
      </c>
      <c r="I672" s="8" t="s">
        <v>48</v>
      </c>
    </row>
    <row r="673" spans="1:9" x14ac:dyDescent="0.2">
      <c r="A673" s="8" t="s">
        <v>227</v>
      </c>
      <c r="B673" s="8" t="str">
        <f>VLOOKUP(H673,'Class Name Reference'!$A:$B, 2, FALSE)</f>
        <v>Walkers</v>
      </c>
      <c r="C673" s="8" t="str">
        <f>VLOOKUP(I673,'Var Name Reference'!$A:$B,2,FALSE)</f>
        <v>Age 35–64</v>
      </c>
      <c r="D673" s="8">
        <v>0.57999999999999996</v>
      </c>
      <c r="E673" s="8">
        <v>0.18</v>
      </c>
      <c r="F673" s="8">
        <v>3.22</v>
      </c>
      <c r="G673" s="8">
        <v>1E-3</v>
      </c>
      <c r="H673" s="8" t="s">
        <v>136</v>
      </c>
      <c r="I673" s="8" t="s">
        <v>49</v>
      </c>
    </row>
    <row r="674" spans="1:9" x14ac:dyDescent="0.2">
      <c r="A674" s="8" t="s">
        <v>227</v>
      </c>
      <c r="B674" s="8" t="str">
        <f>VLOOKUP(H674,'Class Name Reference'!$A:$B, 2, FALSE)</f>
        <v>Walkers</v>
      </c>
      <c r="C674" s="8" t="str">
        <f>VLOOKUP(I674,'Var Name Reference'!$A:$B,2,FALSE)</f>
        <v>At least 1 Vehicle per Adult with a Driver's License</v>
      </c>
      <c r="D674" s="8">
        <v>-2.7210000000000001</v>
      </c>
      <c r="E674" s="8">
        <v>0.123</v>
      </c>
      <c r="F674" s="8">
        <v>-22.111000000000001</v>
      </c>
      <c r="G674" s="8">
        <v>0</v>
      </c>
      <c r="H674" s="8" t="s">
        <v>136</v>
      </c>
      <c r="I674" s="8" t="s">
        <v>66</v>
      </c>
    </row>
    <row r="675" spans="1:9" x14ac:dyDescent="0.2">
      <c r="A675" s="8" t="s">
        <v>227</v>
      </c>
      <c r="B675" s="8" t="str">
        <f>VLOOKUP(H675,'Class Name Reference'!$A:$B, 2, FALSE)</f>
        <v>Walkers</v>
      </c>
      <c r="C675" s="8" t="str">
        <f>VLOOKUP(I675,'Var Name Reference'!$A:$B,2,FALSE)</f>
        <v>Number of adults in Household</v>
      </c>
      <c r="D675" s="8">
        <v>-0.94699999999999995</v>
      </c>
      <c r="E675" s="8">
        <v>0.104</v>
      </c>
      <c r="F675" s="8">
        <v>-9.1140000000000008</v>
      </c>
      <c r="G675" s="8">
        <v>0</v>
      </c>
      <c r="H675" s="8" t="s">
        <v>136</v>
      </c>
      <c r="I675" s="8" t="s">
        <v>158</v>
      </c>
    </row>
    <row r="676" spans="1:9" x14ac:dyDescent="0.2">
      <c r="A676" s="8" t="s">
        <v>227</v>
      </c>
      <c r="B676" s="8" t="str">
        <f>VLOOKUP(H676,'Class Name Reference'!$A:$B, 2, FALSE)</f>
        <v>Walkers</v>
      </c>
      <c r="C676" s="8" t="str">
        <f>VLOOKUP(I676,'Var Name Reference'!$A:$B,2,FALSE)</f>
        <v>Female</v>
      </c>
      <c r="D676" s="8">
        <v>-0.17299999999999999</v>
      </c>
      <c r="E676" s="8">
        <v>0.10299999999999999</v>
      </c>
      <c r="F676" s="8">
        <v>-1.6819999999999999</v>
      </c>
      <c r="G676" s="8">
        <v>9.2999999999999999E-2</v>
      </c>
      <c r="H676" s="8" t="s">
        <v>136</v>
      </c>
      <c r="I676" s="8" t="s">
        <v>39</v>
      </c>
    </row>
    <row r="677" spans="1:9" x14ac:dyDescent="0.2">
      <c r="A677" s="8" t="s">
        <v>227</v>
      </c>
      <c r="B677" s="8" t="str">
        <f>VLOOKUP(H677,'Class Name Reference'!$A:$B, 2, FALSE)</f>
        <v>Walkers</v>
      </c>
      <c r="C677" s="8" t="str">
        <f>VLOOKUP(I677,'Var Name Reference'!$A:$B,2,FALSE)</f>
        <v>Worker</v>
      </c>
      <c r="D677" s="8">
        <v>-0.16200000000000001</v>
      </c>
      <c r="E677" s="8">
        <v>0.16700000000000001</v>
      </c>
      <c r="F677" s="8">
        <v>-0.96599999999999997</v>
      </c>
      <c r="G677" s="8">
        <v>0.33400000000000002</v>
      </c>
      <c r="H677" s="8" t="s">
        <v>136</v>
      </c>
      <c r="I677" s="8" t="s">
        <v>41</v>
      </c>
    </row>
    <row r="678" spans="1:9" x14ac:dyDescent="0.2">
      <c r="A678" s="8" t="s">
        <v>227</v>
      </c>
      <c r="B678" s="8" t="str">
        <f>VLOOKUP(H678,'Class Name Reference'!$A:$B, 2, FALSE)</f>
        <v>Walkers</v>
      </c>
      <c r="C678" s="8" t="str">
        <f>VLOOKUP(I678,'Var Name Reference'!$A:$B,2,FALSE)</f>
        <v>Income Below the SSS</v>
      </c>
      <c r="D678" s="8">
        <v>-7.2999999999999995E-2</v>
      </c>
      <c r="E678" s="8">
        <v>0.154</v>
      </c>
      <c r="F678" s="8">
        <v>-0.47499999999999998</v>
      </c>
      <c r="G678" s="8">
        <v>0.63500000000000001</v>
      </c>
      <c r="H678" s="8" t="s">
        <v>136</v>
      </c>
      <c r="I678" s="8" t="s">
        <v>42</v>
      </c>
    </row>
    <row r="679" spans="1:9" x14ac:dyDescent="0.2">
      <c r="A679" s="8" t="s">
        <v>227</v>
      </c>
      <c r="B679" s="8" t="str">
        <f>VLOOKUP(H679,'Class Name Reference'!$A:$B, 2, FALSE)</f>
        <v>Walkers</v>
      </c>
      <c r="C679" s="8" t="str">
        <f>VLOOKUP(I679,'Var Name Reference'!$A:$B,2,FALSE)</f>
        <v>Minors Age 00–04 in Household</v>
      </c>
      <c r="D679" s="8">
        <v>-0.13300000000000001</v>
      </c>
      <c r="E679" s="8">
        <v>0.22500000000000001</v>
      </c>
      <c r="F679" s="8">
        <v>-0.59399999999999997</v>
      </c>
      <c r="G679" s="8">
        <v>0.55300000000000005</v>
      </c>
      <c r="H679" s="8" t="s">
        <v>136</v>
      </c>
      <c r="I679" s="8" t="s">
        <v>43</v>
      </c>
    </row>
    <row r="680" spans="1:9" x14ac:dyDescent="0.2">
      <c r="A680" s="8" t="s">
        <v>227</v>
      </c>
      <c r="B680" s="8" t="str">
        <f>VLOOKUP(H680,'Class Name Reference'!$A:$B, 2, FALSE)</f>
        <v>Walkers</v>
      </c>
      <c r="C680" s="8" t="str">
        <f>VLOOKUP(I680,'Var Name Reference'!$A:$B,2,FALSE)</f>
        <v>Minors Age 05–15 in Household</v>
      </c>
      <c r="D680" s="8">
        <v>0.41899999999999998</v>
      </c>
      <c r="E680" s="8">
        <v>0.221</v>
      </c>
      <c r="F680" s="8">
        <v>1.8959999999999999</v>
      </c>
      <c r="G680" s="8">
        <v>5.8000000000000003E-2</v>
      </c>
      <c r="H680" s="8" t="s">
        <v>136</v>
      </c>
      <c r="I680" s="8" t="s">
        <v>44</v>
      </c>
    </row>
    <row r="681" spans="1:9" x14ac:dyDescent="0.2">
      <c r="A681" s="8" t="s">
        <v>227</v>
      </c>
      <c r="B681" s="8" t="str">
        <f>VLOOKUP(H681,'Class Name Reference'!$A:$B, 2, FALSE)</f>
        <v>Walkers</v>
      </c>
      <c r="C681" s="8" t="str">
        <f>VLOOKUP(I681,'Var Name Reference'!$A:$B,2,FALSE)</f>
        <v>Minors Age 16–17 in Household</v>
      </c>
      <c r="D681" s="8">
        <v>0.50600000000000001</v>
      </c>
      <c r="E681" s="8">
        <v>0.41899999999999998</v>
      </c>
      <c r="F681" s="8">
        <v>1.208</v>
      </c>
      <c r="G681" s="8">
        <v>0.22700000000000001</v>
      </c>
      <c r="H681" s="8" t="s">
        <v>136</v>
      </c>
      <c r="I681" s="8" t="s">
        <v>45</v>
      </c>
    </row>
    <row r="682" spans="1:9" x14ac:dyDescent="0.2">
      <c r="A682" s="8" t="s">
        <v>227</v>
      </c>
      <c r="B682" s="8" t="str">
        <f>VLOOKUP(H682,'Class Name Reference'!$A:$B, 2, FALSE)</f>
        <v>Walkers</v>
      </c>
      <c r="C682" s="8" t="str">
        <f>VLOOKUP(I682,'Var Name Reference'!$A:$B,2,FALSE)</f>
        <v>Has Driver's License</v>
      </c>
      <c r="D682" s="8">
        <v>-6.0949999999999998</v>
      </c>
      <c r="E682" s="8">
        <v>2.2469999999999999</v>
      </c>
      <c r="F682" s="8">
        <v>-2.7120000000000002</v>
      </c>
      <c r="G682" s="8">
        <v>7.0000000000000001E-3</v>
      </c>
      <c r="H682" s="8" t="s">
        <v>136</v>
      </c>
      <c r="I682" s="8" t="s">
        <v>46</v>
      </c>
    </row>
    <row r="683" spans="1:9" x14ac:dyDescent="0.2">
      <c r="A683" s="8" t="s">
        <v>227</v>
      </c>
      <c r="B683" s="8" t="str">
        <f>VLOOKUP(H683,'Class Name Reference'!$A:$B, 2, FALSE)</f>
        <v>Walkers</v>
      </c>
      <c r="C683" s="8" t="str">
        <f>VLOOKUP(I683,'Var Name Reference'!$A:$B,2,FALSE)</f>
        <v>Complexity</v>
      </c>
      <c r="D683" s="8">
        <v>-24.663</v>
      </c>
      <c r="E683" s="8">
        <v>3.9710000000000001</v>
      </c>
      <c r="F683" s="8">
        <v>-6.2119999999999997</v>
      </c>
      <c r="G683" s="8">
        <v>0</v>
      </c>
      <c r="H683" s="8" t="s">
        <v>136</v>
      </c>
      <c r="I683" s="8" t="s">
        <v>47</v>
      </c>
    </row>
    <row r="684" spans="1:9" x14ac:dyDescent="0.2">
      <c r="A684" s="8" t="s">
        <v>227</v>
      </c>
      <c r="B684" s="8" t="str">
        <f>VLOOKUP(H684,'Class Name Reference'!$A:$B, 2, FALSE)</f>
        <v>Walkers</v>
      </c>
      <c r="C684" s="8" t="str">
        <f>VLOOKUP(I684,'Var Name Reference'!$A:$B,2,FALSE)</f>
        <v>Interaction: School Day Sequence &amp; Age 18-35</v>
      </c>
      <c r="D684" s="8">
        <v>0.623</v>
      </c>
      <c r="E684" s="8">
        <v>1.073</v>
      </c>
      <c r="F684" s="8">
        <v>0.58099999999999996</v>
      </c>
      <c r="G684" s="8">
        <v>0.56100000000000005</v>
      </c>
      <c r="H684" s="8" t="s">
        <v>136</v>
      </c>
      <c r="I684" s="8" t="s">
        <v>228</v>
      </c>
    </row>
    <row r="685" spans="1:9" x14ac:dyDescent="0.2">
      <c r="A685" s="8" t="s">
        <v>227</v>
      </c>
      <c r="B685" s="8" t="str">
        <f>VLOOKUP(H685,'Class Name Reference'!$A:$B, 2, FALSE)</f>
        <v>Non-Solitary Drivers</v>
      </c>
      <c r="C685" s="8" t="str">
        <f>VLOOKUP(I685,'Var Name Reference'!$A:$B,2,FALSE)</f>
        <v>Sequence: Home Day</v>
      </c>
      <c r="D685" s="8">
        <v>-0.23200000000000001</v>
      </c>
      <c r="E685" s="8">
        <v>0.26800000000000002</v>
      </c>
      <c r="F685" s="8">
        <v>-0.86299999999999999</v>
      </c>
      <c r="G685" s="8">
        <v>0.38800000000000001</v>
      </c>
      <c r="H685" s="8" t="s">
        <v>137</v>
      </c>
      <c r="I685" s="8" t="s">
        <v>71</v>
      </c>
    </row>
    <row r="686" spans="1:9" x14ac:dyDescent="0.2">
      <c r="A686" s="8" t="s">
        <v>227</v>
      </c>
      <c r="B686" s="8" t="str">
        <f>VLOOKUP(H686,'Class Name Reference'!$A:$B, 2, FALSE)</f>
        <v>Non-Solitary Drivers</v>
      </c>
      <c r="C686" s="8" t="str">
        <f>VLOOKUP(I686,'Var Name Reference'!$A:$B,2,FALSE)</f>
        <v>Sequence: Typical Work Day</v>
      </c>
      <c r="D686" s="8">
        <v>-1.3560000000000001</v>
      </c>
      <c r="E686" s="8">
        <v>0.27</v>
      </c>
      <c r="F686" s="8">
        <v>-5.0179999999999998</v>
      </c>
      <c r="G686" s="8">
        <v>0</v>
      </c>
      <c r="H686" s="8" t="s">
        <v>137</v>
      </c>
      <c r="I686" s="8" t="s">
        <v>68</v>
      </c>
    </row>
    <row r="687" spans="1:9" x14ac:dyDescent="0.2">
      <c r="A687" s="8" t="s">
        <v>227</v>
      </c>
      <c r="B687" s="8" t="str">
        <f>VLOOKUP(H687,'Class Name Reference'!$A:$B, 2, FALSE)</f>
        <v>Non-Solitary Drivers</v>
      </c>
      <c r="C687" s="8" t="str">
        <f>VLOOKUP(I687,'Var Name Reference'!$A:$B,2,FALSE)</f>
        <v>Sequence: School Day</v>
      </c>
      <c r="D687" s="8">
        <v>-1.03</v>
      </c>
      <c r="E687" s="8">
        <v>0.66800000000000004</v>
      </c>
      <c r="F687" s="8">
        <v>-1.542</v>
      </c>
      <c r="G687" s="8">
        <v>0.123</v>
      </c>
      <c r="H687" s="8" t="s">
        <v>137</v>
      </c>
      <c r="I687" s="8" t="s">
        <v>69</v>
      </c>
    </row>
    <row r="688" spans="1:9" x14ac:dyDescent="0.2">
      <c r="A688" s="8" t="s">
        <v>227</v>
      </c>
      <c r="B688" s="8" t="str">
        <f>VLOOKUP(H688,'Class Name Reference'!$A:$B, 2, FALSE)</f>
        <v>Non-Solitary Drivers</v>
      </c>
      <c r="C688" s="8" t="str">
        <f>VLOOKUP(I688,'Var Name Reference'!$A:$B,2,FALSE)</f>
        <v>Sequence: Errands Day</v>
      </c>
      <c r="D688" s="8">
        <v>-0.70099999999999996</v>
      </c>
      <c r="E688" s="8">
        <v>0.29199999999999998</v>
      </c>
      <c r="F688" s="8">
        <v>-2.403</v>
      </c>
      <c r="G688" s="8">
        <v>1.6E-2</v>
      </c>
      <c r="H688" s="8" t="s">
        <v>137</v>
      </c>
      <c r="I688" s="8" t="s">
        <v>70</v>
      </c>
    </row>
    <row r="689" spans="1:9" x14ac:dyDescent="0.2">
      <c r="A689" s="8" t="s">
        <v>227</v>
      </c>
      <c r="B689" s="8" t="str">
        <f>VLOOKUP(H689,'Class Name Reference'!$A:$B, 2, FALSE)</f>
        <v>Non-Solitary Drivers</v>
      </c>
      <c r="C689" s="8" t="str">
        <f>VLOOKUP(I689,'Var Name Reference'!$A:$B,2,FALSE)</f>
        <v>Sequence: Atypical Work Day</v>
      </c>
      <c r="D689" s="8">
        <v>-1.52</v>
      </c>
      <c r="E689" s="8">
        <v>0.36099999999999999</v>
      </c>
      <c r="F689" s="8">
        <v>-4.2149999999999999</v>
      </c>
      <c r="G689" s="8">
        <v>0</v>
      </c>
      <c r="H689" s="8" t="s">
        <v>137</v>
      </c>
      <c r="I689" s="8" t="s">
        <v>72</v>
      </c>
    </row>
    <row r="690" spans="1:9" x14ac:dyDescent="0.2">
      <c r="A690" s="8" t="s">
        <v>227</v>
      </c>
      <c r="B690" s="8" t="str">
        <f>VLOOKUP(H690,'Class Name Reference'!$A:$B, 2, FALSE)</f>
        <v>Non-Solitary Drivers</v>
      </c>
      <c r="C690" s="8" t="str">
        <f>VLOOKUP(I690,'Var Name Reference'!$A:$B,2,FALSE)</f>
        <v>Race: White</v>
      </c>
      <c r="D690" s="8">
        <v>0.13</v>
      </c>
      <c r="E690" s="8">
        <v>0.13800000000000001</v>
      </c>
      <c r="F690" s="8">
        <v>0.94199999999999995</v>
      </c>
      <c r="G690" s="8">
        <v>0.34599999999999997</v>
      </c>
      <c r="H690" s="8" t="s">
        <v>137</v>
      </c>
      <c r="I690" s="8" t="s">
        <v>35</v>
      </c>
    </row>
    <row r="691" spans="1:9" x14ac:dyDescent="0.2">
      <c r="A691" s="8" t="s">
        <v>227</v>
      </c>
      <c r="B691" s="8" t="str">
        <f>VLOOKUP(H691,'Class Name Reference'!$A:$B, 2, FALSE)</f>
        <v>Non-Solitary Drivers</v>
      </c>
      <c r="C691" s="8" t="str">
        <f>VLOOKUP(I691,'Var Name Reference'!$A:$B,2,FALSE)</f>
        <v>Race: Asian</v>
      </c>
      <c r="D691" s="8">
        <v>0.253</v>
      </c>
      <c r="E691" s="8">
        <v>0.17299999999999999</v>
      </c>
      <c r="F691" s="8">
        <v>1.4630000000000001</v>
      </c>
      <c r="G691" s="8">
        <v>0.14399999999999999</v>
      </c>
      <c r="H691" s="8" t="s">
        <v>137</v>
      </c>
      <c r="I691" s="8" t="s">
        <v>36</v>
      </c>
    </row>
    <row r="692" spans="1:9" x14ac:dyDescent="0.2">
      <c r="A692" s="8" t="s">
        <v>227</v>
      </c>
      <c r="B692" s="8" t="str">
        <f>VLOOKUP(H692,'Class Name Reference'!$A:$B, 2, FALSE)</f>
        <v>Non-Solitary Drivers</v>
      </c>
      <c r="C692" s="8" t="str">
        <f>VLOOKUP(I692,'Var Name Reference'!$A:$B,2,FALSE)</f>
        <v>Race: Hispanic</v>
      </c>
      <c r="D692" s="8">
        <v>0.56599999999999995</v>
      </c>
      <c r="E692" s="8">
        <v>0.26600000000000001</v>
      </c>
      <c r="F692" s="8">
        <v>2.13</v>
      </c>
      <c r="G692" s="8">
        <v>3.3000000000000002E-2</v>
      </c>
      <c r="H692" s="8" t="s">
        <v>137</v>
      </c>
      <c r="I692" s="8" t="s">
        <v>37</v>
      </c>
    </row>
    <row r="693" spans="1:9" x14ac:dyDescent="0.2">
      <c r="A693" s="8" t="s">
        <v>227</v>
      </c>
      <c r="B693" s="8" t="str">
        <f>VLOOKUP(H693,'Class Name Reference'!$A:$B, 2, FALSE)</f>
        <v>Non-Solitary Drivers</v>
      </c>
      <c r="C693" s="8" t="str">
        <f>VLOOKUP(I693,'Var Name Reference'!$A:$B,2,FALSE)</f>
        <v>Race: Black</v>
      </c>
      <c r="D693" s="8">
        <v>-4.0000000000000001E-3</v>
      </c>
      <c r="E693" s="8">
        <v>0.28999999999999998</v>
      </c>
      <c r="F693" s="8">
        <v>-1.4999999999999999E-2</v>
      </c>
      <c r="G693" s="8">
        <v>0.98799999999999999</v>
      </c>
      <c r="H693" s="8" t="s">
        <v>137</v>
      </c>
      <c r="I693" s="8" t="s">
        <v>38</v>
      </c>
    </row>
    <row r="694" spans="1:9" x14ac:dyDescent="0.2">
      <c r="A694" s="8" t="s">
        <v>227</v>
      </c>
      <c r="B694" s="8" t="str">
        <f>VLOOKUP(H694,'Class Name Reference'!$A:$B, 2, FALSE)</f>
        <v>Non-Solitary Drivers</v>
      </c>
      <c r="C694" s="8" t="str">
        <f>VLOOKUP(I694,'Var Name Reference'!$A:$B,2,FALSE)</f>
        <v>Age 18–34</v>
      </c>
      <c r="D694" s="8">
        <v>0.68100000000000005</v>
      </c>
      <c r="E694" s="8">
        <v>0.14399999999999999</v>
      </c>
      <c r="F694" s="8">
        <v>4.7229999999999999</v>
      </c>
      <c r="G694" s="8">
        <v>0</v>
      </c>
      <c r="H694" s="8" t="s">
        <v>137</v>
      </c>
      <c r="I694" s="8" t="s">
        <v>48</v>
      </c>
    </row>
    <row r="695" spans="1:9" x14ac:dyDescent="0.2">
      <c r="A695" s="8" t="s">
        <v>227</v>
      </c>
      <c r="B695" s="8" t="str">
        <f>VLOOKUP(H695,'Class Name Reference'!$A:$B, 2, FALSE)</f>
        <v>Non-Solitary Drivers</v>
      </c>
      <c r="C695" s="8" t="str">
        <f>VLOOKUP(I695,'Var Name Reference'!$A:$B,2,FALSE)</f>
        <v>Age 35–64</v>
      </c>
      <c r="D695" s="8">
        <v>0.44800000000000001</v>
      </c>
      <c r="E695" s="8">
        <v>0.127</v>
      </c>
      <c r="F695" s="8">
        <v>3.5219999999999998</v>
      </c>
      <c r="G695" s="8">
        <v>0</v>
      </c>
      <c r="H695" s="8" t="s">
        <v>137</v>
      </c>
      <c r="I695" s="8" t="s">
        <v>49</v>
      </c>
    </row>
    <row r="696" spans="1:9" x14ac:dyDescent="0.2">
      <c r="A696" s="8" t="s">
        <v>227</v>
      </c>
      <c r="B696" s="8" t="str">
        <f>VLOOKUP(H696,'Class Name Reference'!$A:$B, 2, FALSE)</f>
        <v>Non-Solitary Drivers</v>
      </c>
      <c r="C696" s="8" t="str">
        <f>VLOOKUP(I696,'Var Name Reference'!$A:$B,2,FALSE)</f>
        <v>At least 1 Vehicle per Adult with a Driver's License</v>
      </c>
      <c r="D696" s="8">
        <v>-0.69399999999999995</v>
      </c>
      <c r="E696" s="8">
        <v>0.11</v>
      </c>
      <c r="F696" s="8">
        <v>-6.2830000000000004</v>
      </c>
      <c r="G696" s="8">
        <v>0</v>
      </c>
      <c r="H696" s="8" t="s">
        <v>137</v>
      </c>
      <c r="I696" s="8" t="s">
        <v>66</v>
      </c>
    </row>
    <row r="697" spans="1:9" x14ac:dyDescent="0.2">
      <c r="A697" s="8" t="s">
        <v>227</v>
      </c>
      <c r="B697" s="8" t="str">
        <f>VLOOKUP(H697,'Class Name Reference'!$A:$B, 2, FALSE)</f>
        <v>Non-Solitary Drivers</v>
      </c>
      <c r="C697" s="8" t="str">
        <f>VLOOKUP(I697,'Var Name Reference'!$A:$B,2,FALSE)</f>
        <v>Number of adults in Household</v>
      </c>
      <c r="D697" s="8">
        <v>0.26300000000000001</v>
      </c>
      <c r="E697" s="8">
        <v>6.5000000000000002E-2</v>
      </c>
      <c r="F697" s="8">
        <v>4.0309999999999997</v>
      </c>
      <c r="G697" s="8">
        <v>0</v>
      </c>
      <c r="H697" s="8" t="s">
        <v>137</v>
      </c>
      <c r="I697" s="8" t="s">
        <v>158</v>
      </c>
    </row>
    <row r="698" spans="1:9" x14ac:dyDescent="0.2">
      <c r="A698" s="8" t="s">
        <v>227</v>
      </c>
      <c r="B698" s="8" t="str">
        <f>VLOOKUP(H698,'Class Name Reference'!$A:$B, 2, FALSE)</f>
        <v>Non-Solitary Drivers</v>
      </c>
      <c r="C698" s="8" t="str">
        <f>VLOOKUP(I698,'Var Name Reference'!$A:$B,2,FALSE)</f>
        <v>Female</v>
      </c>
      <c r="D698" s="8">
        <v>-1.7000000000000001E-2</v>
      </c>
      <c r="E698" s="8">
        <v>7.9000000000000001E-2</v>
      </c>
      <c r="F698" s="8">
        <v>-0.21299999999999999</v>
      </c>
      <c r="G698" s="8">
        <v>0.83099999999999996</v>
      </c>
      <c r="H698" s="8" t="s">
        <v>137</v>
      </c>
      <c r="I698" s="8" t="s">
        <v>39</v>
      </c>
    </row>
    <row r="699" spans="1:9" x14ac:dyDescent="0.2">
      <c r="A699" s="8" t="s">
        <v>227</v>
      </c>
      <c r="B699" s="8" t="str">
        <f>VLOOKUP(H699,'Class Name Reference'!$A:$B, 2, FALSE)</f>
        <v>Non-Solitary Drivers</v>
      </c>
      <c r="C699" s="8" t="str">
        <f>VLOOKUP(I699,'Var Name Reference'!$A:$B,2,FALSE)</f>
        <v>Worker</v>
      </c>
      <c r="D699" s="8">
        <v>-0.48499999999999999</v>
      </c>
      <c r="E699" s="8">
        <v>0.123</v>
      </c>
      <c r="F699" s="8">
        <v>-3.9390000000000001</v>
      </c>
      <c r="G699" s="8">
        <v>0</v>
      </c>
      <c r="H699" s="8" t="s">
        <v>137</v>
      </c>
      <c r="I699" s="8" t="s">
        <v>41</v>
      </c>
    </row>
    <row r="700" spans="1:9" x14ac:dyDescent="0.2">
      <c r="A700" s="8" t="s">
        <v>227</v>
      </c>
      <c r="B700" s="8" t="str">
        <f>VLOOKUP(H700,'Class Name Reference'!$A:$B, 2, FALSE)</f>
        <v>Non-Solitary Drivers</v>
      </c>
      <c r="C700" s="8" t="str">
        <f>VLOOKUP(I700,'Var Name Reference'!$A:$B,2,FALSE)</f>
        <v>Income Below the SSS</v>
      </c>
      <c r="D700" s="8">
        <v>-0.436</v>
      </c>
      <c r="E700" s="8">
        <v>0.13400000000000001</v>
      </c>
      <c r="F700" s="8">
        <v>-3.2410000000000001</v>
      </c>
      <c r="G700" s="8">
        <v>1E-3</v>
      </c>
      <c r="H700" s="8" t="s">
        <v>137</v>
      </c>
      <c r="I700" s="8" t="s">
        <v>42</v>
      </c>
    </row>
    <row r="701" spans="1:9" x14ac:dyDescent="0.2">
      <c r="A701" s="8" t="s">
        <v>227</v>
      </c>
      <c r="B701" s="8" t="str">
        <f>VLOOKUP(H701,'Class Name Reference'!$A:$B, 2, FALSE)</f>
        <v>Non-Solitary Drivers</v>
      </c>
      <c r="C701" s="8" t="str">
        <f>VLOOKUP(I701,'Var Name Reference'!$A:$B,2,FALSE)</f>
        <v>Minors Age 00–04 in Household</v>
      </c>
      <c r="D701" s="8">
        <v>1.2230000000000001</v>
      </c>
      <c r="E701" s="8">
        <v>0.127</v>
      </c>
      <c r="F701" s="8">
        <v>9.6349999999999998</v>
      </c>
      <c r="G701" s="8">
        <v>0</v>
      </c>
      <c r="H701" s="8" t="s">
        <v>137</v>
      </c>
      <c r="I701" s="8" t="s">
        <v>43</v>
      </c>
    </row>
    <row r="702" spans="1:9" x14ac:dyDescent="0.2">
      <c r="A702" s="8" t="s">
        <v>227</v>
      </c>
      <c r="B702" s="8" t="str">
        <f>VLOOKUP(H702,'Class Name Reference'!$A:$B, 2, FALSE)</f>
        <v>Non-Solitary Drivers</v>
      </c>
      <c r="C702" s="8" t="str">
        <f>VLOOKUP(I702,'Var Name Reference'!$A:$B,2,FALSE)</f>
        <v>Minors Age 05–15 in Household</v>
      </c>
      <c r="D702" s="8">
        <v>1.4910000000000001</v>
      </c>
      <c r="E702" s="8">
        <v>0.123</v>
      </c>
      <c r="F702" s="8">
        <v>12.134</v>
      </c>
      <c r="G702" s="8">
        <v>0</v>
      </c>
      <c r="H702" s="8" t="s">
        <v>137</v>
      </c>
      <c r="I702" s="8" t="s">
        <v>44</v>
      </c>
    </row>
    <row r="703" spans="1:9" x14ac:dyDescent="0.2">
      <c r="A703" s="8" t="s">
        <v>227</v>
      </c>
      <c r="B703" s="8" t="str">
        <f>VLOOKUP(H703,'Class Name Reference'!$A:$B, 2, FALSE)</f>
        <v>Non-Solitary Drivers</v>
      </c>
      <c r="C703" s="8" t="str">
        <f>VLOOKUP(I703,'Var Name Reference'!$A:$B,2,FALSE)</f>
        <v>Minors Age 16–17 in Household</v>
      </c>
      <c r="D703" s="8">
        <v>0.76300000000000001</v>
      </c>
      <c r="E703" s="8">
        <v>0.25800000000000001</v>
      </c>
      <c r="F703" s="8">
        <v>2.9540000000000002</v>
      </c>
      <c r="G703" s="8">
        <v>3.0000000000000001E-3</v>
      </c>
      <c r="H703" s="8" t="s">
        <v>137</v>
      </c>
      <c r="I703" s="8" t="s">
        <v>45</v>
      </c>
    </row>
    <row r="704" spans="1:9" x14ac:dyDescent="0.2">
      <c r="A704" s="8" t="s">
        <v>227</v>
      </c>
      <c r="B704" s="8" t="str">
        <f>VLOOKUP(H704,'Class Name Reference'!$A:$B, 2, FALSE)</f>
        <v>Non-Solitary Drivers</v>
      </c>
      <c r="C704" s="8" t="str">
        <f>VLOOKUP(I704,'Var Name Reference'!$A:$B,2,FALSE)</f>
        <v>Has Driver's License</v>
      </c>
      <c r="D704" s="8">
        <v>0.30299999999999999</v>
      </c>
      <c r="E704" s="8">
        <v>3.1760000000000002</v>
      </c>
      <c r="F704" s="8">
        <v>9.5000000000000001E-2</v>
      </c>
      <c r="G704" s="8">
        <v>0.92400000000000004</v>
      </c>
      <c r="H704" s="8" t="s">
        <v>137</v>
      </c>
      <c r="I704" s="8" t="s">
        <v>46</v>
      </c>
    </row>
    <row r="705" spans="1:9" x14ac:dyDescent="0.2">
      <c r="A705" s="8" t="s">
        <v>227</v>
      </c>
      <c r="B705" s="8" t="str">
        <f>VLOOKUP(H705,'Class Name Reference'!$A:$B, 2, FALSE)</f>
        <v>Non-Solitary Drivers</v>
      </c>
      <c r="C705" s="8" t="str">
        <f>VLOOKUP(I705,'Var Name Reference'!$A:$B,2,FALSE)</f>
        <v>Complexity</v>
      </c>
      <c r="D705" s="8">
        <v>27.672000000000001</v>
      </c>
      <c r="E705" s="8">
        <v>2.423</v>
      </c>
      <c r="F705" s="8">
        <v>11.417999999999999</v>
      </c>
      <c r="G705" s="8">
        <v>0</v>
      </c>
      <c r="H705" s="8" t="s">
        <v>137</v>
      </c>
      <c r="I705" s="8" t="s">
        <v>47</v>
      </c>
    </row>
    <row r="706" spans="1:9" x14ac:dyDescent="0.2">
      <c r="A706" s="8" t="s">
        <v>227</v>
      </c>
      <c r="B706" s="8" t="str">
        <f>VLOOKUP(H706,'Class Name Reference'!$A:$B, 2, FALSE)</f>
        <v>Non-Solitary Drivers</v>
      </c>
      <c r="C706" s="8" t="str">
        <f>VLOOKUP(I706,'Var Name Reference'!$A:$B,2,FALSE)</f>
        <v>Interaction: School Day Sequence &amp; Age 18-35</v>
      </c>
      <c r="D706" s="8">
        <v>-0.53200000000000003</v>
      </c>
      <c r="E706" s="8">
        <v>0.92600000000000005</v>
      </c>
      <c r="F706" s="8">
        <v>-0.57499999999999996</v>
      </c>
      <c r="G706" s="8">
        <v>0.56599999999999995</v>
      </c>
      <c r="H706" s="8" t="s">
        <v>137</v>
      </c>
      <c r="I706" s="8" t="s">
        <v>228</v>
      </c>
    </row>
    <row r="707" spans="1:9" x14ac:dyDescent="0.2">
      <c r="A707" s="8" t="s">
        <v>227</v>
      </c>
      <c r="B707" s="8" t="str">
        <f>VLOOKUP(H707,'Class Name Reference'!$A:$B, 2, FALSE)</f>
        <v>Intercepts</v>
      </c>
      <c r="C707" s="8" t="str">
        <f>VLOOKUP(I707,'Var Name Reference'!$A:$B,2,FALSE)</f>
        <v>C#1</v>
      </c>
      <c r="D707" s="8">
        <v>9.2840000000000007</v>
      </c>
      <c r="E707" s="8">
        <v>2.294</v>
      </c>
      <c r="F707" s="8">
        <v>4.0460000000000003</v>
      </c>
      <c r="G707" s="8">
        <v>0</v>
      </c>
      <c r="H707" s="8" t="s">
        <v>148</v>
      </c>
      <c r="I707" s="8" t="s">
        <v>12</v>
      </c>
    </row>
    <row r="708" spans="1:9" x14ac:dyDescent="0.2">
      <c r="A708" s="8" t="s">
        <v>227</v>
      </c>
      <c r="B708" s="8" t="str">
        <f>VLOOKUP(H708,'Class Name Reference'!$A:$B, 2, FALSE)</f>
        <v>Intercepts</v>
      </c>
      <c r="C708" s="8" t="str">
        <f>VLOOKUP(I708,'Var Name Reference'!$A:$B,2,FALSE)</f>
        <v>C#2</v>
      </c>
      <c r="D708" s="8">
        <v>6.5890000000000004</v>
      </c>
      <c r="E708" s="8">
        <v>2.2839999999999998</v>
      </c>
      <c r="F708" s="8">
        <v>2.8839999999999999</v>
      </c>
      <c r="G708" s="8">
        <v>4.0000000000000001E-3</v>
      </c>
      <c r="H708" s="8" t="s">
        <v>148</v>
      </c>
      <c r="I708" s="8" t="s">
        <v>13</v>
      </c>
    </row>
    <row r="709" spans="1:9" x14ac:dyDescent="0.2">
      <c r="A709" s="8" t="s">
        <v>227</v>
      </c>
      <c r="B709" s="8" t="str">
        <f>VLOOKUP(H709,'Class Name Reference'!$A:$B, 2, FALSE)</f>
        <v>Intercepts</v>
      </c>
      <c r="C709" s="8" t="str">
        <f>VLOOKUP(I709,'Var Name Reference'!$A:$B,2,FALSE)</f>
        <v>C#3</v>
      </c>
      <c r="D709" s="8">
        <v>4.274</v>
      </c>
      <c r="E709" s="8">
        <v>2.3050000000000002</v>
      </c>
      <c r="F709" s="8">
        <v>1.8540000000000001</v>
      </c>
      <c r="G709" s="8">
        <v>6.4000000000000001E-2</v>
      </c>
      <c r="H709" s="8" t="s">
        <v>148</v>
      </c>
      <c r="I709" s="8" t="s">
        <v>14</v>
      </c>
    </row>
    <row r="710" spans="1:9" x14ac:dyDescent="0.2">
      <c r="A710" s="8" t="s">
        <v>227</v>
      </c>
      <c r="B710" s="8" t="str">
        <f>VLOOKUP(H710,'Class Name Reference'!$A:$B, 2, FALSE)</f>
        <v>Intercepts</v>
      </c>
      <c r="C710" s="8" t="str">
        <f>VLOOKUP(I710,'Var Name Reference'!$A:$B,2,FALSE)</f>
        <v>C#5</v>
      </c>
      <c r="D710" s="8">
        <v>9.5120000000000005</v>
      </c>
      <c r="E710" s="8">
        <v>2.2789999999999999</v>
      </c>
      <c r="F710" s="8">
        <v>4.1740000000000004</v>
      </c>
      <c r="G710" s="8">
        <v>0</v>
      </c>
      <c r="H710" s="8" t="s">
        <v>148</v>
      </c>
      <c r="I710" s="8" t="s">
        <v>15</v>
      </c>
    </row>
    <row r="711" spans="1:9" x14ac:dyDescent="0.2">
      <c r="A711" s="8" t="s">
        <v>227</v>
      </c>
      <c r="B711" s="8" t="str">
        <f>VLOOKUP(H711,'Class Name Reference'!$A:$B, 2, FALSE)</f>
        <v>Intercepts</v>
      </c>
      <c r="C711" s="8" t="str">
        <f>VLOOKUP(I711,'Var Name Reference'!$A:$B,2,FALSE)</f>
        <v>C#6</v>
      </c>
      <c r="D711" s="8">
        <v>-1.5489999999999999</v>
      </c>
      <c r="E711" s="8">
        <v>3.194</v>
      </c>
      <c r="F711" s="8">
        <v>-0.48499999999999999</v>
      </c>
      <c r="G711" s="8">
        <v>0.628</v>
      </c>
      <c r="H711" s="8" t="s">
        <v>148</v>
      </c>
      <c r="I711" s="8" t="s">
        <v>50</v>
      </c>
    </row>
    <row r="712" spans="1:9" x14ac:dyDescent="0.2">
      <c r="A712" s="8" t="s">
        <v>230</v>
      </c>
      <c r="B712" s="8" t="str">
        <f>VLOOKUP(H712,'Class Name Reference'!$A:$B, 2, FALSE)</f>
        <v>Transit Users</v>
      </c>
      <c r="C712" s="8" t="str">
        <f>VLOOKUP(I712,'Var Name Reference'!$A:$B,2,FALSE)</f>
        <v>Sequence: Home Day</v>
      </c>
      <c r="D712" s="8">
        <v>-1.036</v>
      </c>
      <c r="E712" s="8">
        <v>0.36399999999999999</v>
      </c>
      <c r="F712" s="8">
        <v>-2.8479999999999999</v>
      </c>
      <c r="G712" s="8">
        <v>4.0000000000000001E-3</v>
      </c>
      <c r="H712" s="8" t="s">
        <v>133</v>
      </c>
      <c r="I712" s="8" t="s">
        <v>71</v>
      </c>
    </row>
    <row r="713" spans="1:9" x14ac:dyDescent="0.2">
      <c r="A713" s="8" t="s">
        <v>230</v>
      </c>
      <c r="B713" s="8" t="str">
        <f>VLOOKUP(H713,'Class Name Reference'!$A:$B, 2, FALSE)</f>
        <v>Transit Users</v>
      </c>
      <c r="C713" s="8" t="str">
        <f>VLOOKUP(I713,'Var Name Reference'!$A:$B,2,FALSE)</f>
        <v>Sequence: Typical Work Day</v>
      </c>
      <c r="D713" s="8">
        <v>-0.23400000000000001</v>
      </c>
      <c r="E713" s="8">
        <v>0.37</v>
      </c>
      <c r="F713" s="8">
        <v>-0.63200000000000001</v>
      </c>
      <c r="G713" s="8">
        <v>0.52800000000000002</v>
      </c>
      <c r="H713" s="8" t="s">
        <v>133</v>
      </c>
      <c r="I713" s="8" t="s">
        <v>68</v>
      </c>
    </row>
    <row r="714" spans="1:9" x14ac:dyDescent="0.2">
      <c r="A714" s="8" t="s">
        <v>230</v>
      </c>
      <c r="B714" s="8" t="str">
        <f>VLOOKUP(H714,'Class Name Reference'!$A:$B, 2, FALSE)</f>
        <v>Transit Users</v>
      </c>
      <c r="C714" s="8" t="str">
        <f>VLOOKUP(I714,'Var Name Reference'!$A:$B,2,FALSE)</f>
        <v>Sequence: School Day</v>
      </c>
      <c r="D714" s="8">
        <v>0.40400000000000003</v>
      </c>
      <c r="E714" s="8">
        <v>0.60199999999999998</v>
      </c>
      <c r="F714" s="8">
        <v>0.67100000000000004</v>
      </c>
      <c r="G714" s="8">
        <v>0.502</v>
      </c>
      <c r="H714" s="8" t="s">
        <v>133</v>
      </c>
      <c r="I714" s="8" t="s">
        <v>69</v>
      </c>
    </row>
    <row r="715" spans="1:9" x14ac:dyDescent="0.2">
      <c r="A715" s="8" t="s">
        <v>230</v>
      </c>
      <c r="B715" s="8" t="str">
        <f>VLOOKUP(H715,'Class Name Reference'!$A:$B, 2, FALSE)</f>
        <v>Transit Users</v>
      </c>
      <c r="C715" s="8" t="str">
        <f>VLOOKUP(I715,'Var Name Reference'!$A:$B,2,FALSE)</f>
        <v>Sequence: Errands Day</v>
      </c>
      <c r="D715" s="8">
        <v>-0.01</v>
      </c>
      <c r="E715" s="8">
        <v>0.39300000000000002</v>
      </c>
      <c r="F715" s="8">
        <v>-2.7E-2</v>
      </c>
      <c r="G715" s="8">
        <v>0.97899999999999998</v>
      </c>
      <c r="H715" s="8" t="s">
        <v>133</v>
      </c>
      <c r="I715" s="8" t="s">
        <v>70</v>
      </c>
    </row>
    <row r="716" spans="1:9" x14ac:dyDescent="0.2">
      <c r="A716" s="8" t="s">
        <v>230</v>
      </c>
      <c r="B716" s="8" t="str">
        <f>VLOOKUP(H716,'Class Name Reference'!$A:$B, 2, FALSE)</f>
        <v>Transit Users</v>
      </c>
      <c r="C716" s="8" t="str">
        <f>VLOOKUP(I716,'Var Name Reference'!$A:$B,2,FALSE)</f>
        <v>Sequence: Atypical Work Day</v>
      </c>
      <c r="D716" s="8">
        <v>-0.84899999999999998</v>
      </c>
      <c r="E716" s="8">
        <v>0.45500000000000002</v>
      </c>
      <c r="F716" s="8">
        <v>-1.8680000000000001</v>
      </c>
      <c r="G716" s="8">
        <v>6.2E-2</v>
      </c>
      <c r="H716" s="8" t="s">
        <v>133</v>
      </c>
      <c r="I716" s="8" t="s">
        <v>72</v>
      </c>
    </row>
    <row r="717" spans="1:9" x14ac:dyDescent="0.2">
      <c r="A717" s="8" t="s">
        <v>230</v>
      </c>
      <c r="B717" s="8" t="str">
        <f>VLOOKUP(H717,'Class Name Reference'!$A:$B, 2, FALSE)</f>
        <v>Transit Users</v>
      </c>
      <c r="C717" s="8" t="str">
        <f>VLOOKUP(I717,'Var Name Reference'!$A:$B,2,FALSE)</f>
        <v>Race: White</v>
      </c>
      <c r="D717" s="8">
        <v>-5.0000000000000001E-3</v>
      </c>
      <c r="E717" s="8">
        <v>0.18</v>
      </c>
      <c r="F717" s="8">
        <v>-2.9000000000000001E-2</v>
      </c>
      <c r="G717" s="8">
        <v>0.97699999999999998</v>
      </c>
      <c r="H717" s="8" t="s">
        <v>133</v>
      </c>
      <c r="I717" s="8" t="s">
        <v>35</v>
      </c>
    </row>
    <row r="718" spans="1:9" x14ac:dyDescent="0.2">
      <c r="A718" s="8" t="s">
        <v>230</v>
      </c>
      <c r="B718" s="8" t="str">
        <f>VLOOKUP(H718,'Class Name Reference'!$A:$B, 2, FALSE)</f>
        <v>Transit Users</v>
      </c>
      <c r="C718" s="8" t="str">
        <f>VLOOKUP(I718,'Var Name Reference'!$A:$B,2,FALSE)</f>
        <v>Race: Asian</v>
      </c>
      <c r="D718" s="8">
        <v>3.5000000000000003E-2</v>
      </c>
      <c r="E718" s="8">
        <v>0.21199999999999999</v>
      </c>
      <c r="F718" s="8">
        <v>0.16500000000000001</v>
      </c>
      <c r="G718" s="8">
        <v>0.86899999999999999</v>
      </c>
      <c r="H718" s="8" t="s">
        <v>133</v>
      </c>
      <c r="I718" s="8" t="s">
        <v>36</v>
      </c>
    </row>
    <row r="719" spans="1:9" x14ac:dyDescent="0.2">
      <c r="A719" s="8" t="s">
        <v>230</v>
      </c>
      <c r="B719" s="8" t="str">
        <f>VLOOKUP(H719,'Class Name Reference'!$A:$B, 2, FALSE)</f>
        <v>Transit Users</v>
      </c>
      <c r="C719" s="8" t="str">
        <f>VLOOKUP(I719,'Var Name Reference'!$A:$B,2,FALSE)</f>
        <v>Race: Hispanic</v>
      </c>
      <c r="D719" s="8">
        <v>2.9000000000000001E-2</v>
      </c>
      <c r="E719" s="8">
        <v>0.33400000000000002</v>
      </c>
      <c r="F719" s="8">
        <v>8.5999999999999993E-2</v>
      </c>
      <c r="G719" s="8">
        <v>0.93200000000000005</v>
      </c>
      <c r="H719" s="8" t="s">
        <v>133</v>
      </c>
      <c r="I719" s="8" t="s">
        <v>37</v>
      </c>
    </row>
    <row r="720" spans="1:9" x14ac:dyDescent="0.2">
      <c r="A720" s="8" t="s">
        <v>230</v>
      </c>
      <c r="B720" s="8" t="str">
        <f>VLOOKUP(H720,'Class Name Reference'!$A:$B, 2, FALSE)</f>
        <v>Transit Users</v>
      </c>
      <c r="C720" s="8" t="str">
        <f>VLOOKUP(I720,'Var Name Reference'!$A:$B,2,FALSE)</f>
        <v>Race: Black</v>
      </c>
      <c r="D720" s="8">
        <v>-0.23599999999999999</v>
      </c>
      <c r="E720" s="8">
        <v>0.33500000000000002</v>
      </c>
      <c r="F720" s="8">
        <v>-0.70199999999999996</v>
      </c>
      <c r="G720" s="8">
        <v>0.48199999999999998</v>
      </c>
      <c r="H720" s="8" t="s">
        <v>133</v>
      </c>
      <c r="I720" s="8" t="s">
        <v>38</v>
      </c>
    </row>
    <row r="721" spans="1:9" x14ac:dyDescent="0.2">
      <c r="A721" s="8" t="s">
        <v>230</v>
      </c>
      <c r="B721" s="8" t="str">
        <f>VLOOKUP(H721,'Class Name Reference'!$A:$B, 2, FALSE)</f>
        <v>Transit Users</v>
      </c>
      <c r="C721" s="8" t="str">
        <f>VLOOKUP(I721,'Var Name Reference'!$A:$B,2,FALSE)</f>
        <v>Age 18–34</v>
      </c>
      <c r="D721" s="8">
        <v>0.85099999999999998</v>
      </c>
      <c r="E721" s="8">
        <v>0.216</v>
      </c>
      <c r="F721" s="8">
        <v>3.9350000000000001</v>
      </c>
      <c r="G721" s="8">
        <v>0</v>
      </c>
      <c r="H721" s="8" t="s">
        <v>133</v>
      </c>
      <c r="I721" s="8" t="s">
        <v>48</v>
      </c>
    </row>
    <row r="722" spans="1:9" x14ac:dyDescent="0.2">
      <c r="A722" s="8" t="s">
        <v>230</v>
      </c>
      <c r="B722" s="8" t="str">
        <f>VLOOKUP(H722,'Class Name Reference'!$A:$B, 2, FALSE)</f>
        <v>Transit Users</v>
      </c>
      <c r="C722" s="8" t="str">
        <f>VLOOKUP(I722,'Var Name Reference'!$A:$B,2,FALSE)</f>
        <v>Age 35–64</v>
      </c>
      <c r="D722" s="8">
        <v>0.47</v>
      </c>
      <c r="E722" s="8">
        <v>0.19700000000000001</v>
      </c>
      <c r="F722" s="8">
        <v>2.383</v>
      </c>
      <c r="G722" s="8">
        <v>1.7000000000000001E-2</v>
      </c>
      <c r="H722" s="8" t="s">
        <v>133</v>
      </c>
      <c r="I722" s="8" t="s">
        <v>49</v>
      </c>
    </row>
    <row r="723" spans="1:9" x14ac:dyDescent="0.2">
      <c r="A723" s="8" t="s">
        <v>230</v>
      </c>
      <c r="B723" s="8" t="str">
        <f>VLOOKUP(H723,'Class Name Reference'!$A:$B, 2, FALSE)</f>
        <v>Transit Users</v>
      </c>
      <c r="C723" s="8" t="str">
        <f>VLOOKUP(I723,'Var Name Reference'!$A:$B,2,FALSE)</f>
        <v>At least 1 Vehicle per Adult with a Driver's License</v>
      </c>
      <c r="D723" s="8">
        <v>-2.923</v>
      </c>
      <c r="E723" s="8">
        <v>0.13400000000000001</v>
      </c>
      <c r="F723" s="8">
        <v>-21.812999999999999</v>
      </c>
      <c r="G723" s="8">
        <v>0</v>
      </c>
      <c r="H723" s="8" t="s">
        <v>133</v>
      </c>
      <c r="I723" s="8" t="s">
        <v>66</v>
      </c>
    </row>
    <row r="724" spans="1:9" x14ac:dyDescent="0.2">
      <c r="A724" s="8" t="s">
        <v>230</v>
      </c>
      <c r="B724" s="8" t="str">
        <f>VLOOKUP(H724,'Class Name Reference'!$A:$B, 2, FALSE)</f>
        <v>Transit Users</v>
      </c>
      <c r="C724" s="8" t="str">
        <f>VLOOKUP(I724,'Var Name Reference'!$A:$B,2,FALSE)</f>
        <v>Number of adults in Household</v>
      </c>
      <c r="D724" s="8">
        <v>-0.90100000000000002</v>
      </c>
      <c r="E724" s="8">
        <v>0.114</v>
      </c>
      <c r="F724" s="8">
        <v>-7.9359999999999999</v>
      </c>
      <c r="G724" s="8">
        <v>0</v>
      </c>
      <c r="H724" s="8" t="s">
        <v>133</v>
      </c>
      <c r="I724" s="8" t="s">
        <v>158</v>
      </c>
    </row>
    <row r="725" spans="1:9" x14ac:dyDescent="0.2">
      <c r="A725" s="8" t="s">
        <v>230</v>
      </c>
      <c r="B725" s="8" t="str">
        <f>VLOOKUP(H725,'Class Name Reference'!$A:$B, 2, FALSE)</f>
        <v>Transit Users</v>
      </c>
      <c r="C725" s="8" t="str">
        <f>VLOOKUP(I725,'Var Name Reference'!$A:$B,2,FALSE)</f>
        <v>Female</v>
      </c>
      <c r="D725" s="8">
        <v>0.126</v>
      </c>
      <c r="E725" s="8">
        <v>0.106</v>
      </c>
      <c r="F725" s="8">
        <v>1.1970000000000001</v>
      </c>
      <c r="G725" s="8">
        <v>0.23100000000000001</v>
      </c>
      <c r="H725" s="8" t="s">
        <v>133</v>
      </c>
      <c r="I725" s="8" t="s">
        <v>39</v>
      </c>
    </row>
    <row r="726" spans="1:9" x14ac:dyDescent="0.2">
      <c r="A726" s="8" t="s">
        <v>230</v>
      </c>
      <c r="B726" s="8" t="str">
        <f>VLOOKUP(H726,'Class Name Reference'!$A:$B, 2, FALSE)</f>
        <v>Transit Users</v>
      </c>
      <c r="C726" s="8" t="str">
        <f>VLOOKUP(I726,'Var Name Reference'!$A:$B,2,FALSE)</f>
        <v>Worker</v>
      </c>
      <c r="D726" s="8">
        <v>-0.47399999999999998</v>
      </c>
      <c r="E726" s="8">
        <v>0.193</v>
      </c>
      <c r="F726" s="8">
        <v>-2.4569999999999999</v>
      </c>
      <c r="G726" s="8">
        <v>1.4E-2</v>
      </c>
      <c r="H726" s="8" t="s">
        <v>133</v>
      </c>
      <c r="I726" s="8" t="s">
        <v>41</v>
      </c>
    </row>
    <row r="727" spans="1:9" x14ac:dyDescent="0.2">
      <c r="A727" s="8" t="s">
        <v>230</v>
      </c>
      <c r="B727" s="8" t="str">
        <f>VLOOKUP(H727,'Class Name Reference'!$A:$B, 2, FALSE)</f>
        <v>Transit Users</v>
      </c>
      <c r="C727" s="8" t="str">
        <f>VLOOKUP(I727,'Var Name Reference'!$A:$B,2,FALSE)</f>
        <v>Income Below the SSS</v>
      </c>
      <c r="D727" s="8">
        <v>0.23899999999999999</v>
      </c>
      <c r="E727" s="8">
        <v>0.154</v>
      </c>
      <c r="F727" s="8">
        <v>1.5569999999999999</v>
      </c>
      <c r="G727" s="8">
        <v>0.12</v>
      </c>
      <c r="H727" s="8" t="s">
        <v>133</v>
      </c>
      <c r="I727" s="8" t="s">
        <v>42</v>
      </c>
    </row>
    <row r="728" spans="1:9" x14ac:dyDescent="0.2">
      <c r="A728" s="8" t="s">
        <v>230</v>
      </c>
      <c r="B728" s="8" t="str">
        <f>VLOOKUP(H728,'Class Name Reference'!$A:$B, 2, FALSE)</f>
        <v>Transit Users</v>
      </c>
      <c r="C728" s="8" t="str">
        <f>VLOOKUP(I728,'Var Name Reference'!$A:$B,2,FALSE)</f>
        <v>Minors Age 00–04 in Household</v>
      </c>
      <c r="D728" s="8">
        <v>-0.42499999999999999</v>
      </c>
      <c r="E728" s="8">
        <v>0.29299999999999998</v>
      </c>
      <c r="F728" s="8">
        <v>-1.4510000000000001</v>
      </c>
      <c r="G728" s="8">
        <v>0.14699999999999999</v>
      </c>
      <c r="H728" s="8" t="s">
        <v>133</v>
      </c>
      <c r="I728" s="8" t="s">
        <v>43</v>
      </c>
    </row>
    <row r="729" spans="1:9" x14ac:dyDescent="0.2">
      <c r="A729" s="8" t="s">
        <v>230</v>
      </c>
      <c r="B729" s="8" t="str">
        <f>VLOOKUP(H729,'Class Name Reference'!$A:$B, 2, FALSE)</f>
        <v>Transit Users</v>
      </c>
      <c r="C729" s="8" t="str">
        <f>VLOOKUP(I729,'Var Name Reference'!$A:$B,2,FALSE)</f>
        <v>Minors Age 05–15 in Household</v>
      </c>
      <c r="D729" s="8">
        <v>0.16800000000000001</v>
      </c>
      <c r="E729" s="8">
        <v>0.25600000000000001</v>
      </c>
      <c r="F729" s="8">
        <v>0.65700000000000003</v>
      </c>
      <c r="G729" s="8">
        <v>0.51100000000000001</v>
      </c>
      <c r="H729" s="8" t="s">
        <v>133</v>
      </c>
      <c r="I729" s="8" t="s">
        <v>44</v>
      </c>
    </row>
    <row r="730" spans="1:9" x14ac:dyDescent="0.2">
      <c r="A730" s="8" t="s">
        <v>230</v>
      </c>
      <c r="B730" s="8" t="str">
        <f>VLOOKUP(H730,'Class Name Reference'!$A:$B, 2, FALSE)</f>
        <v>Transit Users</v>
      </c>
      <c r="C730" s="8" t="str">
        <f>VLOOKUP(I730,'Var Name Reference'!$A:$B,2,FALSE)</f>
        <v>Minors Age 16–17 in Household</v>
      </c>
      <c r="D730" s="8">
        <v>0.55500000000000005</v>
      </c>
      <c r="E730" s="8">
        <v>0.46899999999999997</v>
      </c>
      <c r="F730" s="8">
        <v>1.1819999999999999</v>
      </c>
      <c r="G730" s="8">
        <v>0.23699999999999999</v>
      </c>
      <c r="H730" s="8" t="s">
        <v>133</v>
      </c>
      <c r="I730" s="8" t="s">
        <v>45</v>
      </c>
    </row>
    <row r="731" spans="1:9" x14ac:dyDescent="0.2">
      <c r="A731" s="8" t="s">
        <v>230</v>
      </c>
      <c r="B731" s="8" t="str">
        <f>VLOOKUP(H731,'Class Name Reference'!$A:$B, 2, FALSE)</f>
        <v>Transit Users</v>
      </c>
      <c r="C731" s="8" t="str">
        <f>VLOOKUP(I731,'Var Name Reference'!$A:$B,2,FALSE)</f>
        <v>Has Driver's License</v>
      </c>
      <c r="D731" s="8">
        <v>-6.9939999999999998</v>
      </c>
      <c r="E731" s="8">
        <v>2.3860000000000001</v>
      </c>
      <c r="F731" s="8">
        <v>-2.9319999999999999</v>
      </c>
      <c r="G731" s="8">
        <v>3.0000000000000001E-3</v>
      </c>
      <c r="H731" s="8" t="s">
        <v>133</v>
      </c>
      <c r="I731" s="8" t="s">
        <v>46</v>
      </c>
    </row>
    <row r="732" spans="1:9" x14ac:dyDescent="0.2">
      <c r="A732" s="8" t="s">
        <v>230</v>
      </c>
      <c r="B732" s="8" t="str">
        <f>VLOOKUP(H732,'Class Name Reference'!$A:$B, 2, FALSE)</f>
        <v>Transit Users</v>
      </c>
      <c r="C732" s="8" t="str">
        <f>VLOOKUP(I732,'Var Name Reference'!$A:$B,2,FALSE)</f>
        <v>Complexity</v>
      </c>
      <c r="D732" s="8">
        <v>1.6519999999999999</v>
      </c>
      <c r="E732" s="8">
        <v>3.3679999999999999</v>
      </c>
      <c r="F732" s="8">
        <v>0.49099999999999999</v>
      </c>
      <c r="G732" s="8">
        <v>0.624</v>
      </c>
      <c r="H732" s="8" t="s">
        <v>133</v>
      </c>
      <c r="I732" s="8" t="s">
        <v>47</v>
      </c>
    </row>
    <row r="733" spans="1:9" x14ac:dyDescent="0.2">
      <c r="A733" s="8" t="s">
        <v>230</v>
      </c>
      <c r="B733" s="8" t="str">
        <f>VLOOKUP(H733,'Class Name Reference'!$A:$B, 2, FALSE)</f>
        <v>Transit Users</v>
      </c>
      <c r="C733" s="8" t="str">
        <f>VLOOKUP(I733,'Var Name Reference'!$A:$B,2,FALSE)</f>
        <v>Interaction: School Day Sequence &amp; Income below SSS</v>
      </c>
      <c r="D733" s="8">
        <v>-1.323</v>
      </c>
      <c r="E733" s="8">
        <v>0.99199999999999999</v>
      </c>
      <c r="F733" s="8">
        <v>-1.3340000000000001</v>
      </c>
      <c r="G733" s="8">
        <v>0.182</v>
      </c>
      <c r="H733" s="8" t="s">
        <v>133</v>
      </c>
      <c r="I733" s="8" t="s">
        <v>231</v>
      </c>
    </row>
    <row r="734" spans="1:9" x14ac:dyDescent="0.2">
      <c r="A734" s="8" t="s">
        <v>230</v>
      </c>
      <c r="B734" s="8" t="str">
        <f>VLOOKUP(H734,'Class Name Reference'!$A:$B, 2, FALSE)</f>
        <v>Car Passengers</v>
      </c>
      <c r="C734" s="8" t="str">
        <f>VLOOKUP(I734,'Var Name Reference'!$A:$B,2,FALSE)</f>
        <v>Sequence: Home Day</v>
      </c>
      <c r="D734" s="8">
        <v>-1.3560000000000001</v>
      </c>
      <c r="E734" s="8">
        <v>0.32800000000000001</v>
      </c>
      <c r="F734" s="8">
        <v>-4.1310000000000002</v>
      </c>
      <c r="G734" s="8">
        <v>0</v>
      </c>
      <c r="H734" s="8" t="s">
        <v>134</v>
      </c>
      <c r="I734" s="8" t="s">
        <v>71</v>
      </c>
    </row>
    <row r="735" spans="1:9" x14ac:dyDescent="0.2">
      <c r="A735" s="8" t="s">
        <v>230</v>
      </c>
      <c r="B735" s="8" t="str">
        <f>VLOOKUP(H735,'Class Name Reference'!$A:$B, 2, FALSE)</f>
        <v>Car Passengers</v>
      </c>
      <c r="C735" s="8" t="str">
        <f>VLOOKUP(I735,'Var Name Reference'!$A:$B,2,FALSE)</f>
        <v>Sequence: Typical Work Day</v>
      </c>
      <c r="D735" s="8">
        <v>-2.109</v>
      </c>
      <c r="E735" s="8">
        <v>0.35499999999999998</v>
      </c>
      <c r="F735" s="8">
        <v>-5.9480000000000004</v>
      </c>
      <c r="G735" s="8">
        <v>0</v>
      </c>
      <c r="H735" s="8" t="s">
        <v>134</v>
      </c>
      <c r="I735" s="8" t="s">
        <v>68</v>
      </c>
    </row>
    <row r="736" spans="1:9" x14ac:dyDescent="0.2">
      <c r="A736" s="8" t="s">
        <v>230</v>
      </c>
      <c r="B736" s="8" t="str">
        <f>VLOOKUP(H736,'Class Name Reference'!$A:$B, 2, FALSE)</f>
        <v>Car Passengers</v>
      </c>
      <c r="C736" s="8" t="str">
        <f>VLOOKUP(I736,'Var Name Reference'!$A:$B,2,FALSE)</f>
        <v>Sequence: School Day</v>
      </c>
      <c r="D736" s="8">
        <v>-2.13</v>
      </c>
      <c r="E736" s="8">
        <v>0.84699999999999998</v>
      </c>
      <c r="F736" s="8">
        <v>-2.5150000000000001</v>
      </c>
      <c r="G736" s="8">
        <v>1.2E-2</v>
      </c>
      <c r="H736" s="8" t="s">
        <v>134</v>
      </c>
      <c r="I736" s="8" t="s">
        <v>69</v>
      </c>
    </row>
    <row r="737" spans="1:9" x14ac:dyDescent="0.2">
      <c r="A737" s="8" t="s">
        <v>230</v>
      </c>
      <c r="B737" s="8" t="str">
        <f>VLOOKUP(H737,'Class Name Reference'!$A:$B, 2, FALSE)</f>
        <v>Car Passengers</v>
      </c>
      <c r="C737" s="8" t="str">
        <f>VLOOKUP(I737,'Var Name Reference'!$A:$B,2,FALSE)</f>
        <v>Sequence: Errands Day</v>
      </c>
      <c r="D737" s="8">
        <v>-1.2330000000000001</v>
      </c>
      <c r="E737" s="8">
        <v>0.39200000000000002</v>
      </c>
      <c r="F737" s="8">
        <v>-3.1459999999999999</v>
      </c>
      <c r="G737" s="8">
        <v>2E-3</v>
      </c>
      <c r="H737" s="8" t="s">
        <v>134</v>
      </c>
      <c r="I737" s="8" t="s">
        <v>70</v>
      </c>
    </row>
    <row r="738" spans="1:9" x14ac:dyDescent="0.2">
      <c r="A738" s="8" t="s">
        <v>230</v>
      </c>
      <c r="B738" s="8" t="str">
        <f>VLOOKUP(H738,'Class Name Reference'!$A:$B, 2, FALSE)</f>
        <v>Car Passengers</v>
      </c>
      <c r="C738" s="8" t="str">
        <f>VLOOKUP(I738,'Var Name Reference'!$A:$B,2,FALSE)</f>
        <v>Sequence: Atypical Work Day</v>
      </c>
      <c r="D738" s="8">
        <v>-1.758</v>
      </c>
      <c r="E738" s="8">
        <v>0.53100000000000003</v>
      </c>
      <c r="F738" s="8">
        <v>-3.3090000000000002</v>
      </c>
      <c r="G738" s="8">
        <v>1E-3</v>
      </c>
      <c r="H738" s="8" t="s">
        <v>134</v>
      </c>
      <c r="I738" s="8" t="s">
        <v>72</v>
      </c>
    </row>
    <row r="739" spans="1:9" x14ac:dyDescent="0.2">
      <c r="A739" s="8" t="s">
        <v>230</v>
      </c>
      <c r="B739" s="8" t="str">
        <f>VLOOKUP(H739,'Class Name Reference'!$A:$B, 2, FALSE)</f>
        <v>Car Passengers</v>
      </c>
      <c r="C739" s="8" t="str">
        <f>VLOOKUP(I739,'Var Name Reference'!$A:$B,2,FALSE)</f>
        <v>Race: White</v>
      </c>
      <c r="D739" s="8">
        <v>-0.36499999999999999</v>
      </c>
      <c r="E739" s="8">
        <v>0.224</v>
      </c>
      <c r="F739" s="8">
        <v>-1.6339999999999999</v>
      </c>
      <c r="G739" s="8">
        <v>0.10199999999999999</v>
      </c>
      <c r="H739" s="8" t="s">
        <v>134</v>
      </c>
      <c r="I739" s="8" t="s">
        <v>35</v>
      </c>
    </row>
    <row r="740" spans="1:9" x14ac:dyDescent="0.2">
      <c r="A740" s="8" t="s">
        <v>230</v>
      </c>
      <c r="B740" s="8" t="str">
        <f>VLOOKUP(H740,'Class Name Reference'!$A:$B, 2, FALSE)</f>
        <v>Car Passengers</v>
      </c>
      <c r="C740" s="8" t="str">
        <f>VLOOKUP(I740,'Var Name Reference'!$A:$B,2,FALSE)</f>
        <v>Race: Asian</v>
      </c>
      <c r="D740" s="8">
        <v>-0.29199999999999998</v>
      </c>
      <c r="E740" s="8">
        <v>0.27700000000000002</v>
      </c>
      <c r="F740" s="8">
        <v>-1.052</v>
      </c>
      <c r="G740" s="8">
        <v>0.29299999999999998</v>
      </c>
      <c r="H740" s="8" t="s">
        <v>134</v>
      </c>
      <c r="I740" s="8" t="s">
        <v>36</v>
      </c>
    </row>
    <row r="741" spans="1:9" x14ac:dyDescent="0.2">
      <c r="A741" s="8" t="s">
        <v>230</v>
      </c>
      <c r="B741" s="8" t="str">
        <f>VLOOKUP(H741,'Class Name Reference'!$A:$B, 2, FALSE)</f>
        <v>Car Passengers</v>
      </c>
      <c r="C741" s="8" t="str">
        <f>VLOOKUP(I741,'Var Name Reference'!$A:$B,2,FALSE)</f>
        <v>Race: Hispanic</v>
      </c>
      <c r="D741" s="8">
        <v>0.28299999999999997</v>
      </c>
      <c r="E741" s="8">
        <v>0.438</v>
      </c>
      <c r="F741" s="8">
        <v>0.64700000000000002</v>
      </c>
      <c r="G741" s="8">
        <v>0.51800000000000002</v>
      </c>
      <c r="H741" s="8" t="s">
        <v>134</v>
      </c>
      <c r="I741" s="8" t="s">
        <v>37</v>
      </c>
    </row>
    <row r="742" spans="1:9" x14ac:dyDescent="0.2">
      <c r="A742" s="8" t="s">
        <v>230</v>
      </c>
      <c r="B742" s="8" t="str">
        <f>VLOOKUP(H742,'Class Name Reference'!$A:$B, 2, FALSE)</f>
        <v>Car Passengers</v>
      </c>
      <c r="C742" s="8" t="str">
        <f>VLOOKUP(I742,'Var Name Reference'!$A:$B,2,FALSE)</f>
        <v>Race: Black</v>
      </c>
      <c r="D742" s="8">
        <v>-0.28100000000000003</v>
      </c>
      <c r="E742" s="8">
        <v>0.502</v>
      </c>
      <c r="F742" s="8">
        <v>-0.56000000000000005</v>
      </c>
      <c r="G742" s="8">
        <v>0.57599999999999996</v>
      </c>
      <c r="H742" s="8" t="s">
        <v>134</v>
      </c>
      <c r="I742" s="8" t="s">
        <v>38</v>
      </c>
    </row>
    <row r="743" spans="1:9" x14ac:dyDescent="0.2">
      <c r="A743" s="8" t="s">
        <v>230</v>
      </c>
      <c r="B743" s="8" t="str">
        <f>VLOOKUP(H743,'Class Name Reference'!$A:$B, 2, FALSE)</f>
        <v>Car Passengers</v>
      </c>
      <c r="C743" s="8" t="str">
        <f>VLOOKUP(I743,'Var Name Reference'!$A:$B,2,FALSE)</f>
        <v>Age 18–34</v>
      </c>
      <c r="D743" s="8">
        <v>0.114</v>
      </c>
      <c r="E743" s="8">
        <v>0.22900000000000001</v>
      </c>
      <c r="F743" s="8">
        <v>0.499</v>
      </c>
      <c r="G743" s="8">
        <v>0.61799999999999999</v>
      </c>
      <c r="H743" s="8" t="s">
        <v>134</v>
      </c>
      <c r="I743" s="8" t="s">
        <v>48</v>
      </c>
    </row>
    <row r="744" spans="1:9" x14ac:dyDescent="0.2">
      <c r="A744" s="8" t="s">
        <v>230</v>
      </c>
      <c r="B744" s="8" t="str">
        <f>VLOOKUP(H744,'Class Name Reference'!$A:$B, 2, FALSE)</f>
        <v>Car Passengers</v>
      </c>
      <c r="C744" s="8" t="str">
        <f>VLOOKUP(I744,'Var Name Reference'!$A:$B,2,FALSE)</f>
        <v>Age 35–64</v>
      </c>
      <c r="D744" s="8">
        <v>-0.113</v>
      </c>
      <c r="E744" s="8">
        <v>0.192</v>
      </c>
      <c r="F744" s="8">
        <v>-0.58799999999999997</v>
      </c>
      <c r="G744" s="8">
        <v>0.55600000000000005</v>
      </c>
      <c r="H744" s="8" t="s">
        <v>134</v>
      </c>
      <c r="I744" s="8" t="s">
        <v>49</v>
      </c>
    </row>
    <row r="745" spans="1:9" x14ac:dyDescent="0.2">
      <c r="A745" s="8" t="s">
        <v>230</v>
      </c>
      <c r="B745" s="8" t="str">
        <f>VLOOKUP(H745,'Class Name Reference'!$A:$B, 2, FALSE)</f>
        <v>Car Passengers</v>
      </c>
      <c r="C745" s="8" t="str">
        <f>VLOOKUP(I745,'Var Name Reference'!$A:$B,2,FALSE)</f>
        <v>At least 1 Vehicle per Adult with a Driver's License</v>
      </c>
      <c r="D745" s="8">
        <v>-1.627</v>
      </c>
      <c r="E745" s="8">
        <v>0.17</v>
      </c>
      <c r="F745" s="8">
        <v>-9.59</v>
      </c>
      <c r="G745" s="8">
        <v>0</v>
      </c>
      <c r="H745" s="8" t="s">
        <v>134</v>
      </c>
      <c r="I745" s="8" t="s">
        <v>66</v>
      </c>
    </row>
    <row r="746" spans="1:9" x14ac:dyDescent="0.2">
      <c r="A746" s="8" t="s">
        <v>230</v>
      </c>
      <c r="B746" s="8" t="str">
        <f>VLOOKUP(H746,'Class Name Reference'!$A:$B, 2, FALSE)</f>
        <v>Car Passengers</v>
      </c>
      <c r="C746" s="8" t="str">
        <f>VLOOKUP(I746,'Var Name Reference'!$A:$B,2,FALSE)</f>
        <v>Number of adults in Household</v>
      </c>
      <c r="D746" s="8">
        <v>0.36799999999999999</v>
      </c>
      <c r="E746" s="8">
        <v>0.10299999999999999</v>
      </c>
      <c r="F746" s="8">
        <v>3.5649999999999999</v>
      </c>
      <c r="G746" s="8">
        <v>0</v>
      </c>
      <c r="H746" s="8" t="s">
        <v>134</v>
      </c>
      <c r="I746" s="8" t="s">
        <v>158</v>
      </c>
    </row>
    <row r="747" spans="1:9" x14ac:dyDescent="0.2">
      <c r="A747" s="8" t="s">
        <v>230</v>
      </c>
      <c r="B747" s="8" t="str">
        <f>VLOOKUP(H747,'Class Name Reference'!$A:$B, 2, FALSE)</f>
        <v>Car Passengers</v>
      </c>
      <c r="C747" s="8" t="str">
        <f>VLOOKUP(I747,'Var Name Reference'!$A:$B,2,FALSE)</f>
        <v>Female</v>
      </c>
      <c r="D747" s="8">
        <v>1.2210000000000001</v>
      </c>
      <c r="E747" s="8">
        <v>0.16700000000000001</v>
      </c>
      <c r="F747" s="8">
        <v>7.3220000000000001</v>
      </c>
      <c r="G747" s="8">
        <v>0</v>
      </c>
      <c r="H747" s="8" t="s">
        <v>134</v>
      </c>
      <c r="I747" s="8" t="s">
        <v>39</v>
      </c>
    </row>
    <row r="748" spans="1:9" x14ac:dyDescent="0.2">
      <c r="A748" s="8" t="s">
        <v>230</v>
      </c>
      <c r="B748" s="8" t="str">
        <f>VLOOKUP(H748,'Class Name Reference'!$A:$B, 2, FALSE)</f>
        <v>Car Passengers</v>
      </c>
      <c r="C748" s="8" t="str">
        <f>VLOOKUP(I748,'Var Name Reference'!$A:$B,2,FALSE)</f>
        <v>Worker</v>
      </c>
      <c r="D748" s="8">
        <v>-0.97099999999999997</v>
      </c>
      <c r="E748" s="8">
        <v>0.19800000000000001</v>
      </c>
      <c r="F748" s="8">
        <v>-4.8949999999999996</v>
      </c>
      <c r="G748" s="8">
        <v>0</v>
      </c>
      <c r="H748" s="8" t="s">
        <v>134</v>
      </c>
      <c r="I748" s="8" t="s">
        <v>41</v>
      </c>
    </row>
    <row r="749" spans="1:9" x14ac:dyDescent="0.2">
      <c r="A749" s="8" t="s">
        <v>230</v>
      </c>
      <c r="B749" s="8" t="str">
        <f>VLOOKUP(H749,'Class Name Reference'!$A:$B, 2, FALSE)</f>
        <v>Car Passengers</v>
      </c>
      <c r="C749" s="8" t="str">
        <f>VLOOKUP(I749,'Var Name Reference'!$A:$B,2,FALSE)</f>
        <v>Income Below the SSS</v>
      </c>
      <c r="D749" s="8">
        <v>-0.79</v>
      </c>
      <c r="E749" s="8">
        <v>0.24199999999999999</v>
      </c>
      <c r="F749" s="8">
        <v>-3.258</v>
      </c>
      <c r="G749" s="8">
        <v>1E-3</v>
      </c>
      <c r="H749" s="8" t="s">
        <v>134</v>
      </c>
      <c r="I749" s="8" t="s">
        <v>42</v>
      </c>
    </row>
    <row r="750" spans="1:9" x14ac:dyDescent="0.2">
      <c r="A750" s="8" t="s">
        <v>230</v>
      </c>
      <c r="B750" s="8" t="str">
        <f>VLOOKUP(H750,'Class Name Reference'!$A:$B, 2, FALSE)</f>
        <v>Car Passengers</v>
      </c>
      <c r="C750" s="8" t="str">
        <f>VLOOKUP(I750,'Var Name Reference'!$A:$B,2,FALSE)</f>
        <v>Minors Age 00–04 in Household</v>
      </c>
      <c r="D750" s="8">
        <v>0.56200000000000006</v>
      </c>
      <c r="E750" s="8">
        <v>0.26600000000000001</v>
      </c>
      <c r="F750" s="8">
        <v>2.1080000000000001</v>
      </c>
      <c r="G750" s="8">
        <v>3.5000000000000003E-2</v>
      </c>
      <c r="H750" s="8" t="s">
        <v>134</v>
      </c>
      <c r="I750" s="8" t="s">
        <v>43</v>
      </c>
    </row>
    <row r="751" spans="1:9" x14ac:dyDescent="0.2">
      <c r="A751" s="8" t="s">
        <v>230</v>
      </c>
      <c r="B751" s="8" t="str">
        <f>VLOOKUP(H751,'Class Name Reference'!$A:$B, 2, FALSE)</f>
        <v>Car Passengers</v>
      </c>
      <c r="C751" s="8" t="str">
        <f>VLOOKUP(I751,'Var Name Reference'!$A:$B,2,FALSE)</f>
        <v>Minors Age 05–15 in Household</v>
      </c>
      <c r="D751" s="8">
        <v>0.30399999999999999</v>
      </c>
      <c r="E751" s="8">
        <v>0.28999999999999998</v>
      </c>
      <c r="F751" s="8">
        <v>1.05</v>
      </c>
      <c r="G751" s="8">
        <v>0.29299999999999998</v>
      </c>
      <c r="H751" s="8" t="s">
        <v>134</v>
      </c>
      <c r="I751" s="8" t="s">
        <v>44</v>
      </c>
    </row>
    <row r="752" spans="1:9" x14ac:dyDescent="0.2">
      <c r="A752" s="8" t="s">
        <v>230</v>
      </c>
      <c r="B752" s="8" t="str">
        <f>VLOOKUP(H752,'Class Name Reference'!$A:$B, 2, FALSE)</f>
        <v>Car Passengers</v>
      </c>
      <c r="C752" s="8" t="str">
        <f>VLOOKUP(I752,'Var Name Reference'!$A:$B,2,FALSE)</f>
        <v>Minors Age 16–17 in Household</v>
      </c>
      <c r="D752" s="8">
        <v>0.27900000000000003</v>
      </c>
      <c r="E752" s="8">
        <v>0.61499999999999999</v>
      </c>
      <c r="F752" s="8">
        <v>0.45300000000000001</v>
      </c>
      <c r="G752" s="8">
        <v>0.65100000000000002</v>
      </c>
      <c r="H752" s="8" t="s">
        <v>134</v>
      </c>
      <c r="I752" s="8" t="s">
        <v>45</v>
      </c>
    </row>
    <row r="753" spans="1:9" x14ac:dyDescent="0.2">
      <c r="A753" s="8" t="s">
        <v>230</v>
      </c>
      <c r="B753" s="8" t="str">
        <f>VLOOKUP(H753,'Class Name Reference'!$A:$B, 2, FALSE)</f>
        <v>Car Passengers</v>
      </c>
      <c r="C753" s="8" t="str">
        <f>VLOOKUP(I753,'Var Name Reference'!$A:$B,2,FALSE)</f>
        <v>Has Driver's License</v>
      </c>
      <c r="D753" s="8">
        <v>-6.3579999999999997</v>
      </c>
      <c r="E753" s="8">
        <v>2.3719999999999999</v>
      </c>
      <c r="F753" s="8">
        <v>-2.68</v>
      </c>
      <c r="G753" s="8">
        <v>7.0000000000000001E-3</v>
      </c>
      <c r="H753" s="8" t="s">
        <v>134</v>
      </c>
      <c r="I753" s="8" t="s">
        <v>46</v>
      </c>
    </row>
    <row r="754" spans="1:9" x14ac:dyDescent="0.2">
      <c r="A754" s="8" t="s">
        <v>230</v>
      </c>
      <c r="B754" s="8" t="str">
        <f>VLOOKUP(H754,'Class Name Reference'!$A:$B, 2, FALSE)</f>
        <v>Car Passengers</v>
      </c>
      <c r="C754" s="8" t="str">
        <f>VLOOKUP(I754,'Var Name Reference'!$A:$B,2,FALSE)</f>
        <v>Complexity</v>
      </c>
      <c r="D754" s="8">
        <v>-5.9180000000000001</v>
      </c>
      <c r="E754" s="8">
        <v>4.3959999999999999</v>
      </c>
      <c r="F754" s="8">
        <v>-1.3460000000000001</v>
      </c>
      <c r="G754" s="8">
        <v>0.17799999999999999</v>
      </c>
      <c r="H754" s="8" t="s">
        <v>134</v>
      </c>
      <c r="I754" s="8" t="s">
        <v>47</v>
      </c>
    </row>
    <row r="755" spans="1:9" x14ac:dyDescent="0.2">
      <c r="A755" s="8" t="s">
        <v>230</v>
      </c>
      <c r="B755" s="8" t="str">
        <f>VLOOKUP(H755,'Class Name Reference'!$A:$B, 2, FALSE)</f>
        <v>Car Passengers</v>
      </c>
      <c r="C755" s="8" t="str">
        <f>VLOOKUP(I755,'Var Name Reference'!$A:$B,2,FALSE)</f>
        <v>Interaction: School Day Sequence &amp; Income below SSS</v>
      </c>
      <c r="D755" s="8">
        <v>-0.106</v>
      </c>
      <c r="E755" s="8">
        <v>1.5069999999999999</v>
      </c>
      <c r="F755" s="8">
        <v>-7.0000000000000007E-2</v>
      </c>
      <c r="G755" s="8">
        <v>0.94399999999999995</v>
      </c>
      <c r="H755" s="8" t="s">
        <v>134</v>
      </c>
      <c r="I755" s="8" t="s">
        <v>231</v>
      </c>
    </row>
    <row r="756" spans="1:9" x14ac:dyDescent="0.2">
      <c r="A756" s="8" t="s">
        <v>230</v>
      </c>
      <c r="B756" s="8" t="str">
        <f>VLOOKUP(H756,'Class Name Reference'!$A:$B, 2, FALSE)</f>
        <v>Diverse Mode Users</v>
      </c>
      <c r="C756" s="8" t="str">
        <f>VLOOKUP(I756,'Var Name Reference'!$A:$B,2,FALSE)</f>
        <v>Sequence: Home Day</v>
      </c>
      <c r="D756" s="8">
        <v>-1.8049999999999999</v>
      </c>
      <c r="E756" s="8">
        <v>0.27200000000000002</v>
      </c>
      <c r="F756" s="8">
        <v>-6.6340000000000003</v>
      </c>
      <c r="G756" s="8">
        <v>0</v>
      </c>
      <c r="H756" s="8" t="s">
        <v>135</v>
      </c>
      <c r="I756" s="8" t="s">
        <v>71</v>
      </c>
    </row>
    <row r="757" spans="1:9" x14ac:dyDescent="0.2">
      <c r="A757" s="8" t="s">
        <v>230</v>
      </c>
      <c r="B757" s="8" t="str">
        <f>VLOOKUP(H757,'Class Name Reference'!$A:$B, 2, FALSE)</f>
        <v>Diverse Mode Users</v>
      </c>
      <c r="C757" s="8" t="str">
        <f>VLOOKUP(I757,'Var Name Reference'!$A:$B,2,FALSE)</f>
        <v>Sequence: Typical Work Day</v>
      </c>
      <c r="D757" s="8">
        <v>-2.4009999999999998</v>
      </c>
      <c r="E757" s="8">
        <v>0.26600000000000001</v>
      </c>
      <c r="F757" s="8">
        <v>-9.0090000000000003</v>
      </c>
      <c r="G757" s="8">
        <v>0</v>
      </c>
      <c r="H757" s="8" t="s">
        <v>135</v>
      </c>
      <c r="I757" s="8" t="s">
        <v>68</v>
      </c>
    </row>
    <row r="758" spans="1:9" x14ac:dyDescent="0.2">
      <c r="A758" s="8" t="s">
        <v>230</v>
      </c>
      <c r="B758" s="8" t="str">
        <f>VLOOKUP(H758,'Class Name Reference'!$A:$B, 2, FALSE)</f>
        <v>Diverse Mode Users</v>
      </c>
      <c r="C758" s="8" t="str">
        <f>VLOOKUP(I758,'Var Name Reference'!$A:$B,2,FALSE)</f>
        <v>Sequence: School Day</v>
      </c>
      <c r="D758" s="8">
        <v>-1.5720000000000001</v>
      </c>
      <c r="E758" s="8">
        <v>0.53</v>
      </c>
      <c r="F758" s="8">
        <v>-2.9670000000000001</v>
      </c>
      <c r="G758" s="8">
        <v>3.0000000000000001E-3</v>
      </c>
      <c r="H758" s="8" t="s">
        <v>135</v>
      </c>
      <c r="I758" s="8" t="s">
        <v>69</v>
      </c>
    </row>
    <row r="759" spans="1:9" x14ac:dyDescent="0.2">
      <c r="A759" s="8" t="s">
        <v>230</v>
      </c>
      <c r="B759" s="8" t="str">
        <f>VLOOKUP(H759,'Class Name Reference'!$A:$B, 2, FALSE)</f>
        <v>Diverse Mode Users</v>
      </c>
      <c r="C759" s="8" t="str">
        <f>VLOOKUP(I759,'Var Name Reference'!$A:$B,2,FALSE)</f>
        <v>Sequence: Errands Day</v>
      </c>
      <c r="D759" s="8">
        <v>-1.327</v>
      </c>
      <c r="E759" s="8">
        <v>0.29099999999999998</v>
      </c>
      <c r="F759" s="8">
        <v>-4.5540000000000003</v>
      </c>
      <c r="G759" s="8">
        <v>0</v>
      </c>
      <c r="H759" s="8" t="s">
        <v>135</v>
      </c>
      <c r="I759" s="8" t="s">
        <v>70</v>
      </c>
    </row>
    <row r="760" spans="1:9" x14ac:dyDescent="0.2">
      <c r="A760" s="8" t="s">
        <v>230</v>
      </c>
      <c r="B760" s="8" t="str">
        <f>VLOOKUP(H760,'Class Name Reference'!$A:$B, 2, FALSE)</f>
        <v>Diverse Mode Users</v>
      </c>
      <c r="C760" s="8" t="str">
        <f>VLOOKUP(I760,'Var Name Reference'!$A:$B,2,FALSE)</f>
        <v>Sequence: Atypical Work Day</v>
      </c>
      <c r="D760" s="8">
        <v>-2.544</v>
      </c>
      <c r="E760" s="8">
        <v>0.38900000000000001</v>
      </c>
      <c r="F760" s="8">
        <v>-6.5330000000000004</v>
      </c>
      <c r="G760" s="8">
        <v>0</v>
      </c>
      <c r="H760" s="8" t="s">
        <v>135</v>
      </c>
      <c r="I760" s="8" t="s">
        <v>72</v>
      </c>
    </row>
    <row r="761" spans="1:9" x14ac:dyDescent="0.2">
      <c r="A761" s="8" t="s">
        <v>230</v>
      </c>
      <c r="B761" s="8" t="str">
        <f>VLOOKUP(H761,'Class Name Reference'!$A:$B, 2, FALSE)</f>
        <v>Diverse Mode Users</v>
      </c>
      <c r="C761" s="8" t="str">
        <f>VLOOKUP(I761,'Var Name Reference'!$A:$B,2,FALSE)</f>
        <v>Race: White</v>
      </c>
      <c r="D761" s="8">
        <v>0.878</v>
      </c>
      <c r="E761" s="8">
        <v>0.20699999999999999</v>
      </c>
      <c r="F761" s="8">
        <v>4.2430000000000003</v>
      </c>
      <c r="G761" s="8">
        <v>0</v>
      </c>
      <c r="H761" s="8" t="s">
        <v>135</v>
      </c>
      <c r="I761" s="8" t="s">
        <v>35</v>
      </c>
    </row>
    <row r="762" spans="1:9" x14ac:dyDescent="0.2">
      <c r="A762" s="8" t="s">
        <v>230</v>
      </c>
      <c r="B762" s="8" t="str">
        <f>VLOOKUP(H762,'Class Name Reference'!$A:$B, 2, FALSE)</f>
        <v>Diverse Mode Users</v>
      </c>
      <c r="C762" s="8" t="str">
        <f>VLOOKUP(I762,'Var Name Reference'!$A:$B,2,FALSE)</f>
        <v>Race: Asian</v>
      </c>
      <c r="D762" s="8">
        <v>0.71899999999999997</v>
      </c>
      <c r="E762" s="8">
        <v>0.23599999999999999</v>
      </c>
      <c r="F762" s="8">
        <v>3.0459999999999998</v>
      </c>
      <c r="G762" s="8">
        <v>2E-3</v>
      </c>
      <c r="H762" s="8" t="s">
        <v>135</v>
      </c>
      <c r="I762" s="8" t="s">
        <v>36</v>
      </c>
    </row>
    <row r="763" spans="1:9" x14ac:dyDescent="0.2">
      <c r="A763" s="8" t="s">
        <v>230</v>
      </c>
      <c r="B763" s="8" t="str">
        <f>VLOOKUP(H763,'Class Name Reference'!$A:$B, 2, FALSE)</f>
        <v>Diverse Mode Users</v>
      </c>
      <c r="C763" s="8" t="str">
        <f>VLOOKUP(I763,'Var Name Reference'!$A:$B,2,FALSE)</f>
        <v>Race: Hispanic</v>
      </c>
      <c r="D763" s="8">
        <v>0.91200000000000003</v>
      </c>
      <c r="E763" s="8">
        <v>0.33200000000000002</v>
      </c>
      <c r="F763" s="8">
        <v>2.746</v>
      </c>
      <c r="G763" s="8">
        <v>6.0000000000000001E-3</v>
      </c>
      <c r="H763" s="8" t="s">
        <v>135</v>
      </c>
      <c r="I763" s="8" t="s">
        <v>37</v>
      </c>
    </row>
    <row r="764" spans="1:9" x14ac:dyDescent="0.2">
      <c r="A764" s="8" t="s">
        <v>230</v>
      </c>
      <c r="B764" s="8" t="str">
        <f>VLOOKUP(H764,'Class Name Reference'!$A:$B, 2, FALSE)</f>
        <v>Diverse Mode Users</v>
      </c>
      <c r="C764" s="8" t="str">
        <f>VLOOKUP(I764,'Var Name Reference'!$A:$B,2,FALSE)</f>
        <v>Race: Black</v>
      </c>
      <c r="D764" s="8">
        <v>0.374</v>
      </c>
      <c r="E764" s="8">
        <v>0.38500000000000001</v>
      </c>
      <c r="F764" s="8">
        <v>0.97199999999999998</v>
      </c>
      <c r="G764" s="8">
        <v>0.33100000000000002</v>
      </c>
      <c r="H764" s="8" t="s">
        <v>135</v>
      </c>
      <c r="I764" s="8" t="s">
        <v>38</v>
      </c>
    </row>
    <row r="765" spans="1:9" x14ac:dyDescent="0.2">
      <c r="A765" s="8" t="s">
        <v>230</v>
      </c>
      <c r="B765" s="8" t="str">
        <f>VLOOKUP(H765,'Class Name Reference'!$A:$B, 2, FALSE)</f>
        <v>Diverse Mode Users</v>
      </c>
      <c r="C765" s="8" t="str">
        <f>VLOOKUP(I765,'Var Name Reference'!$A:$B,2,FALSE)</f>
        <v>Age 18–34</v>
      </c>
      <c r="D765" s="8">
        <v>2.1320000000000001</v>
      </c>
      <c r="E765" s="8">
        <v>0.25900000000000001</v>
      </c>
      <c r="F765" s="8">
        <v>8.2200000000000006</v>
      </c>
      <c r="G765" s="8">
        <v>0</v>
      </c>
      <c r="H765" s="8" t="s">
        <v>135</v>
      </c>
      <c r="I765" s="8" t="s">
        <v>48</v>
      </c>
    </row>
    <row r="766" spans="1:9" x14ac:dyDescent="0.2">
      <c r="A766" s="8" t="s">
        <v>230</v>
      </c>
      <c r="B766" s="8" t="str">
        <f>VLOOKUP(H766,'Class Name Reference'!$A:$B, 2, FALSE)</f>
        <v>Diverse Mode Users</v>
      </c>
      <c r="C766" s="8" t="str">
        <f>VLOOKUP(I766,'Var Name Reference'!$A:$B,2,FALSE)</f>
        <v>Age 35–64</v>
      </c>
      <c r="D766" s="8">
        <v>1.2929999999999999</v>
      </c>
      <c r="E766" s="8">
        <v>0.253</v>
      </c>
      <c r="F766" s="8">
        <v>5.1189999999999998</v>
      </c>
      <c r="G766" s="8">
        <v>0</v>
      </c>
      <c r="H766" s="8" t="s">
        <v>135</v>
      </c>
      <c r="I766" s="8" t="s">
        <v>49</v>
      </c>
    </row>
    <row r="767" spans="1:9" x14ac:dyDescent="0.2">
      <c r="A767" s="8" t="s">
        <v>230</v>
      </c>
      <c r="B767" s="8" t="str">
        <f>VLOOKUP(H767,'Class Name Reference'!$A:$B, 2, FALSE)</f>
        <v>Diverse Mode Users</v>
      </c>
      <c r="C767" s="8" t="str">
        <f>VLOOKUP(I767,'Var Name Reference'!$A:$B,2,FALSE)</f>
        <v>At least 1 Vehicle per Adult with a Driver's License</v>
      </c>
      <c r="D767" s="8">
        <v>-1.92</v>
      </c>
      <c r="E767" s="8">
        <v>0.11700000000000001</v>
      </c>
      <c r="F767" s="8">
        <v>-16.459</v>
      </c>
      <c r="G767" s="8">
        <v>0</v>
      </c>
      <c r="H767" s="8" t="s">
        <v>135</v>
      </c>
      <c r="I767" s="8" t="s">
        <v>66</v>
      </c>
    </row>
    <row r="768" spans="1:9" x14ac:dyDescent="0.2">
      <c r="A768" s="8" t="s">
        <v>230</v>
      </c>
      <c r="B768" s="8" t="str">
        <f>VLOOKUP(H768,'Class Name Reference'!$A:$B, 2, FALSE)</f>
        <v>Diverse Mode Users</v>
      </c>
      <c r="C768" s="8" t="str">
        <f>VLOOKUP(I768,'Var Name Reference'!$A:$B,2,FALSE)</f>
        <v>Number of adults in Household</v>
      </c>
      <c r="D768" s="8">
        <v>-0.59199999999999997</v>
      </c>
      <c r="E768" s="8">
        <v>8.2000000000000003E-2</v>
      </c>
      <c r="F768" s="8">
        <v>-7.234</v>
      </c>
      <c r="G768" s="8">
        <v>0</v>
      </c>
      <c r="H768" s="8" t="s">
        <v>135</v>
      </c>
      <c r="I768" s="8" t="s">
        <v>158</v>
      </c>
    </row>
    <row r="769" spans="1:9" x14ac:dyDescent="0.2">
      <c r="A769" s="8" t="s">
        <v>230</v>
      </c>
      <c r="B769" s="8" t="str">
        <f>VLOOKUP(H769,'Class Name Reference'!$A:$B, 2, FALSE)</f>
        <v>Diverse Mode Users</v>
      </c>
      <c r="C769" s="8" t="str">
        <f>VLOOKUP(I769,'Var Name Reference'!$A:$B,2,FALSE)</f>
        <v>Female</v>
      </c>
      <c r="D769" s="8">
        <v>0.16300000000000001</v>
      </c>
      <c r="E769" s="8">
        <v>9.7000000000000003E-2</v>
      </c>
      <c r="F769" s="8">
        <v>1.677</v>
      </c>
      <c r="G769" s="8">
        <v>9.4E-2</v>
      </c>
      <c r="H769" s="8" t="s">
        <v>135</v>
      </c>
      <c r="I769" s="8" t="s">
        <v>39</v>
      </c>
    </row>
    <row r="770" spans="1:9" x14ac:dyDescent="0.2">
      <c r="A770" s="8" t="s">
        <v>230</v>
      </c>
      <c r="B770" s="8" t="str">
        <f>VLOOKUP(H770,'Class Name Reference'!$A:$B, 2, FALSE)</f>
        <v>Diverse Mode Users</v>
      </c>
      <c r="C770" s="8" t="str">
        <f>VLOOKUP(I770,'Var Name Reference'!$A:$B,2,FALSE)</f>
        <v>Worker</v>
      </c>
      <c r="D770" s="8">
        <v>0.35099999999999998</v>
      </c>
      <c r="E770" s="8">
        <v>0.183</v>
      </c>
      <c r="F770" s="8">
        <v>1.9159999999999999</v>
      </c>
      <c r="G770" s="8">
        <v>5.5E-2</v>
      </c>
      <c r="H770" s="8" t="s">
        <v>135</v>
      </c>
      <c r="I770" s="8" t="s">
        <v>41</v>
      </c>
    </row>
    <row r="771" spans="1:9" x14ac:dyDescent="0.2">
      <c r="A771" s="8" t="s">
        <v>230</v>
      </c>
      <c r="B771" s="8" t="str">
        <f>VLOOKUP(H771,'Class Name Reference'!$A:$B, 2, FALSE)</f>
        <v>Diverse Mode Users</v>
      </c>
      <c r="C771" s="8" t="str">
        <f>VLOOKUP(I771,'Var Name Reference'!$A:$B,2,FALSE)</f>
        <v>Income Below the SSS</v>
      </c>
      <c r="D771" s="8">
        <v>-0.79500000000000004</v>
      </c>
      <c r="E771" s="8">
        <v>0.192</v>
      </c>
      <c r="F771" s="8">
        <v>-4.149</v>
      </c>
      <c r="G771" s="8">
        <v>0</v>
      </c>
      <c r="H771" s="8" t="s">
        <v>135</v>
      </c>
      <c r="I771" s="8" t="s">
        <v>42</v>
      </c>
    </row>
    <row r="772" spans="1:9" x14ac:dyDescent="0.2">
      <c r="A772" s="8" t="s">
        <v>230</v>
      </c>
      <c r="B772" s="8" t="str">
        <f>VLOOKUP(H772,'Class Name Reference'!$A:$B, 2, FALSE)</f>
        <v>Diverse Mode Users</v>
      </c>
      <c r="C772" s="8" t="str">
        <f>VLOOKUP(I772,'Var Name Reference'!$A:$B,2,FALSE)</f>
        <v>Minors Age 00–04 in Household</v>
      </c>
      <c r="D772" s="8">
        <v>0.65</v>
      </c>
      <c r="E772" s="8">
        <v>0.16400000000000001</v>
      </c>
      <c r="F772" s="8">
        <v>3.9689999999999999</v>
      </c>
      <c r="G772" s="8">
        <v>0</v>
      </c>
      <c r="H772" s="8" t="s">
        <v>135</v>
      </c>
      <c r="I772" s="8" t="s">
        <v>43</v>
      </c>
    </row>
    <row r="773" spans="1:9" x14ac:dyDescent="0.2">
      <c r="A773" s="8" t="s">
        <v>230</v>
      </c>
      <c r="B773" s="8" t="str">
        <f>VLOOKUP(H773,'Class Name Reference'!$A:$B, 2, FALSE)</f>
        <v>Diverse Mode Users</v>
      </c>
      <c r="C773" s="8" t="str">
        <f>VLOOKUP(I773,'Var Name Reference'!$A:$B,2,FALSE)</f>
        <v>Minors Age 05–15 in Household</v>
      </c>
      <c r="D773" s="8">
        <v>0.84599999999999997</v>
      </c>
      <c r="E773" s="8">
        <v>0.17299999999999999</v>
      </c>
      <c r="F773" s="8">
        <v>4.9009999999999998</v>
      </c>
      <c r="G773" s="8">
        <v>0</v>
      </c>
      <c r="H773" s="8" t="s">
        <v>135</v>
      </c>
      <c r="I773" s="8" t="s">
        <v>44</v>
      </c>
    </row>
    <row r="774" spans="1:9" x14ac:dyDescent="0.2">
      <c r="A774" s="8" t="s">
        <v>230</v>
      </c>
      <c r="B774" s="8" t="str">
        <f>VLOOKUP(H774,'Class Name Reference'!$A:$B, 2, FALSE)</f>
        <v>Diverse Mode Users</v>
      </c>
      <c r="C774" s="8" t="str">
        <f>VLOOKUP(I774,'Var Name Reference'!$A:$B,2,FALSE)</f>
        <v>Minors Age 16–17 in Household</v>
      </c>
      <c r="D774" s="8">
        <v>0.47799999999999998</v>
      </c>
      <c r="E774" s="8">
        <v>0.35599999999999998</v>
      </c>
      <c r="F774" s="8">
        <v>1.3420000000000001</v>
      </c>
      <c r="G774" s="8">
        <v>0.18</v>
      </c>
      <c r="H774" s="8" t="s">
        <v>135</v>
      </c>
      <c r="I774" s="8" t="s">
        <v>45</v>
      </c>
    </row>
    <row r="775" spans="1:9" x14ac:dyDescent="0.2">
      <c r="A775" s="8" t="s">
        <v>230</v>
      </c>
      <c r="B775" s="8" t="str">
        <f>VLOOKUP(H775,'Class Name Reference'!$A:$B, 2, FALSE)</f>
        <v>Diverse Mode Users</v>
      </c>
      <c r="C775" s="8" t="str">
        <f>VLOOKUP(I775,'Var Name Reference'!$A:$B,2,FALSE)</f>
        <v>Has Driver's License</v>
      </c>
      <c r="D775" s="8">
        <v>-4.6479999999999997</v>
      </c>
      <c r="E775" s="8">
        <v>2.411</v>
      </c>
      <c r="F775" s="8">
        <v>-1.9279999999999999</v>
      </c>
      <c r="G775" s="8">
        <v>5.3999999999999999E-2</v>
      </c>
      <c r="H775" s="8" t="s">
        <v>135</v>
      </c>
      <c r="I775" s="8" t="s">
        <v>46</v>
      </c>
    </row>
    <row r="776" spans="1:9" x14ac:dyDescent="0.2">
      <c r="A776" s="8" t="s">
        <v>230</v>
      </c>
      <c r="B776" s="8" t="str">
        <f>VLOOKUP(H776,'Class Name Reference'!$A:$B, 2, FALSE)</f>
        <v>Diverse Mode Users</v>
      </c>
      <c r="C776" s="8" t="str">
        <f>VLOOKUP(I776,'Var Name Reference'!$A:$B,2,FALSE)</f>
        <v>Complexity</v>
      </c>
      <c r="D776" s="8">
        <v>30.234000000000002</v>
      </c>
      <c r="E776" s="8">
        <v>3.1190000000000002</v>
      </c>
      <c r="F776" s="8">
        <v>9.6940000000000008</v>
      </c>
      <c r="G776" s="8">
        <v>0</v>
      </c>
      <c r="H776" s="8" t="s">
        <v>135</v>
      </c>
      <c r="I776" s="8" t="s">
        <v>47</v>
      </c>
    </row>
    <row r="777" spans="1:9" x14ac:dyDescent="0.2">
      <c r="A777" s="8" t="s">
        <v>230</v>
      </c>
      <c r="B777" s="8" t="str">
        <f>VLOOKUP(H777,'Class Name Reference'!$A:$B, 2, FALSE)</f>
        <v>Diverse Mode Users</v>
      </c>
      <c r="C777" s="8" t="str">
        <f>VLOOKUP(I777,'Var Name Reference'!$A:$B,2,FALSE)</f>
        <v>Interaction: School Day Sequence &amp; Income below SSS</v>
      </c>
      <c r="D777" s="8">
        <v>0.26800000000000002</v>
      </c>
      <c r="E777" s="8">
        <v>1.046</v>
      </c>
      <c r="F777" s="8">
        <v>0.25600000000000001</v>
      </c>
      <c r="G777" s="8">
        <v>0.79800000000000004</v>
      </c>
      <c r="H777" s="8" t="s">
        <v>135</v>
      </c>
      <c r="I777" s="8" t="s">
        <v>231</v>
      </c>
    </row>
    <row r="778" spans="1:9" x14ac:dyDescent="0.2">
      <c r="A778" s="8" t="s">
        <v>230</v>
      </c>
      <c r="B778" s="8" t="str">
        <f>VLOOKUP(H778,'Class Name Reference'!$A:$B, 2, FALSE)</f>
        <v>Walkers</v>
      </c>
      <c r="C778" s="8" t="str">
        <f>VLOOKUP(I778,'Var Name Reference'!$A:$B,2,FALSE)</f>
        <v>Sequence: Home Day</v>
      </c>
      <c r="D778" s="8">
        <v>-0.38100000000000001</v>
      </c>
      <c r="E778" s="8">
        <v>0.33200000000000002</v>
      </c>
      <c r="F778" s="8">
        <v>-1.147</v>
      </c>
      <c r="G778" s="8">
        <v>0.251</v>
      </c>
      <c r="H778" s="8" t="s">
        <v>136</v>
      </c>
      <c r="I778" s="8" t="s">
        <v>71</v>
      </c>
    </row>
    <row r="779" spans="1:9" x14ac:dyDescent="0.2">
      <c r="A779" s="8" t="s">
        <v>230</v>
      </c>
      <c r="B779" s="8" t="str">
        <f>VLOOKUP(H779,'Class Name Reference'!$A:$B, 2, FALSE)</f>
        <v>Walkers</v>
      </c>
      <c r="C779" s="8" t="str">
        <f>VLOOKUP(I779,'Var Name Reference'!$A:$B,2,FALSE)</f>
        <v>Sequence: Typical Work Day</v>
      </c>
      <c r="D779" s="8">
        <v>-0.65900000000000003</v>
      </c>
      <c r="E779" s="8">
        <v>0.34</v>
      </c>
      <c r="F779" s="8">
        <v>-1.9379999999999999</v>
      </c>
      <c r="G779" s="8">
        <v>5.2999999999999999E-2</v>
      </c>
      <c r="H779" s="8" t="s">
        <v>136</v>
      </c>
      <c r="I779" s="8" t="s">
        <v>68</v>
      </c>
    </row>
    <row r="780" spans="1:9" x14ac:dyDescent="0.2">
      <c r="A780" s="8" t="s">
        <v>230</v>
      </c>
      <c r="B780" s="8" t="str">
        <f>VLOOKUP(H780,'Class Name Reference'!$A:$B, 2, FALSE)</f>
        <v>Walkers</v>
      </c>
      <c r="C780" s="8" t="str">
        <f>VLOOKUP(I780,'Var Name Reference'!$A:$B,2,FALSE)</f>
        <v>Sequence: School Day</v>
      </c>
      <c r="D780" s="8">
        <v>-0.02</v>
      </c>
      <c r="E780" s="8">
        <v>0.67700000000000005</v>
      </c>
      <c r="F780" s="8">
        <v>-0.03</v>
      </c>
      <c r="G780" s="8">
        <v>0.97599999999999998</v>
      </c>
      <c r="H780" s="8" t="s">
        <v>136</v>
      </c>
      <c r="I780" s="8" t="s">
        <v>69</v>
      </c>
    </row>
    <row r="781" spans="1:9" x14ac:dyDescent="0.2">
      <c r="A781" s="8" t="s">
        <v>230</v>
      </c>
      <c r="B781" s="8" t="str">
        <f>VLOOKUP(H781,'Class Name Reference'!$A:$B, 2, FALSE)</f>
        <v>Walkers</v>
      </c>
      <c r="C781" s="8" t="str">
        <f>VLOOKUP(I781,'Var Name Reference'!$A:$B,2,FALSE)</f>
        <v>Sequence: Errands Day</v>
      </c>
      <c r="D781" s="8">
        <v>-0.60199999999999998</v>
      </c>
      <c r="E781" s="8">
        <v>0.38800000000000001</v>
      </c>
      <c r="F781" s="8">
        <v>-1.554</v>
      </c>
      <c r="G781" s="8">
        <v>0.12</v>
      </c>
      <c r="H781" s="8" t="s">
        <v>136</v>
      </c>
      <c r="I781" s="8" t="s">
        <v>70</v>
      </c>
    </row>
    <row r="782" spans="1:9" x14ac:dyDescent="0.2">
      <c r="A782" s="8" t="s">
        <v>230</v>
      </c>
      <c r="B782" s="8" t="str">
        <f>VLOOKUP(H782,'Class Name Reference'!$A:$B, 2, FALSE)</f>
        <v>Walkers</v>
      </c>
      <c r="C782" s="8" t="str">
        <f>VLOOKUP(I782,'Var Name Reference'!$A:$B,2,FALSE)</f>
        <v>Sequence: Atypical Work Day</v>
      </c>
      <c r="D782" s="8">
        <v>-1.06</v>
      </c>
      <c r="E782" s="8">
        <v>0.42799999999999999</v>
      </c>
      <c r="F782" s="8">
        <v>-2.476</v>
      </c>
      <c r="G782" s="8">
        <v>1.2999999999999999E-2</v>
      </c>
      <c r="H782" s="8" t="s">
        <v>136</v>
      </c>
      <c r="I782" s="8" t="s">
        <v>72</v>
      </c>
    </row>
    <row r="783" spans="1:9" x14ac:dyDescent="0.2">
      <c r="A783" s="8" t="s">
        <v>230</v>
      </c>
      <c r="B783" s="8" t="str">
        <f>VLOOKUP(H783,'Class Name Reference'!$A:$B, 2, FALSE)</f>
        <v>Walkers</v>
      </c>
      <c r="C783" s="8" t="str">
        <f>VLOOKUP(I783,'Var Name Reference'!$A:$B,2,FALSE)</f>
        <v>Race: White</v>
      </c>
      <c r="D783" s="8">
        <v>4.7E-2</v>
      </c>
      <c r="E783" s="8">
        <v>0.17199999999999999</v>
      </c>
      <c r="F783" s="8">
        <v>0.27300000000000002</v>
      </c>
      <c r="G783" s="8">
        <v>0.78500000000000003</v>
      </c>
      <c r="H783" s="8" t="s">
        <v>136</v>
      </c>
      <c r="I783" s="8" t="s">
        <v>35</v>
      </c>
    </row>
    <row r="784" spans="1:9" x14ac:dyDescent="0.2">
      <c r="A784" s="8" t="s">
        <v>230</v>
      </c>
      <c r="B784" s="8" t="str">
        <f>VLOOKUP(H784,'Class Name Reference'!$A:$B, 2, FALSE)</f>
        <v>Walkers</v>
      </c>
      <c r="C784" s="8" t="str">
        <f>VLOOKUP(I784,'Var Name Reference'!$A:$B,2,FALSE)</f>
        <v>Race: Asian</v>
      </c>
      <c r="D784" s="8">
        <v>-0.192</v>
      </c>
      <c r="E784" s="8">
        <v>0.21299999999999999</v>
      </c>
      <c r="F784" s="8">
        <v>-0.90400000000000003</v>
      </c>
      <c r="G784" s="8">
        <v>0.36599999999999999</v>
      </c>
      <c r="H784" s="8" t="s">
        <v>136</v>
      </c>
      <c r="I784" s="8" t="s">
        <v>36</v>
      </c>
    </row>
    <row r="785" spans="1:9" x14ac:dyDescent="0.2">
      <c r="A785" s="8" t="s">
        <v>230</v>
      </c>
      <c r="B785" s="8" t="str">
        <f>VLOOKUP(H785,'Class Name Reference'!$A:$B, 2, FALSE)</f>
        <v>Walkers</v>
      </c>
      <c r="C785" s="8" t="str">
        <f>VLOOKUP(I785,'Var Name Reference'!$A:$B,2,FALSE)</f>
        <v>Race: Hispanic</v>
      </c>
      <c r="D785" s="8">
        <v>0.21199999999999999</v>
      </c>
      <c r="E785" s="8">
        <v>0.32800000000000001</v>
      </c>
      <c r="F785" s="8">
        <v>0.64800000000000002</v>
      </c>
      <c r="G785" s="8">
        <v>0.51700000000000002</v>
      </c>
      <c r="H785" s="8" t="s">
        <v>136</v>
      </c>
      <c r="I785" s="8" t="s">
        <v>37</v>
      </c>
    </row>
    <row r="786" spans="1:9" x14ac:dyDescent="0.2">
      <c r="A786" s="8" t="s">
        <v>230</v>
      </c>
      <c r="B786" s="8" t="str">
        <f>VLOOKUP(H786,'Class Name Reference'!$A:$B, 2, FALSE)</f>
        <v>Walkers</v>
      </c>
      <c r="C786" s="8" t="str">
        <f>VLOOKUP(I786,'Var Name Reference'!$A:$B,2,FALSE)</f>
        <v>Race: Black</v>
      </c>
      <c r="D786" s="8">
        <v>-1.05</v>
      </c>
      <c r="E786" s="8">
        <v>0.442</v>
      </c>
      <c r="F786" s="8">
        <v>-2.3719999999999999</v>
      </c>
      <c r="G786" s="8">
        <v>1.7999999999999999E-2</v>
      </c>
      <c r="H786" s="8" t="s">
        <v>136</v>
      </c>
      <c r="I786" s="8" t="s">
        <v>38</v>
      </c>
    </row>
    <row r="787" spans="1:9" x14ac:dyDescent="0.2">
      <c r="A787" s="8" t="s">
        <v>230</v>
      </c>
      <c r="B787" s="8" t="str">
        <f>VLOOKUP(H787,'Class Name Reference'!$A:$B, 2, FALSE)</f>
        <v>Walkers</v>
      </c>
      <c r="C787" s="8" t="str">
        <f>VLOOKUP(I787,'Var Name Reference'!$A:$B,2,FALSE)</f>
        <v>Age 18–34</v>
      </c>
      <c r="D787" s="8">
        <v>1.034</v>
      </c>
      <c r="E787" s="8">
        <v>0.19800000000000001</v>
      </c>
      <c r="F787" s="8">
        <v>5.2320000000000002</v>
      </c>
      <c r="G787" s="8">
        <v>0</v>
      </c>
      <c r="H787" s="8" t="s">
        <v>136</v>
      </c>
      <c r="I787" s="8" t="s">
        <v>48</v>
      </c>
    </row>
    <row r="788" spans="1:9" x14ac:dyDescent="0.2">
      <c r="A788" s="8" t="s">
        <v>230</v>
      </c>
      <c r="B788" s="8" t="str">
        <f>VLOOKUP(H788,'Class Name Reference'!$A:$B, 2, FALSE)</f>
        <v>Walkers</v>
      </c>
      <c r="C788" s="8" t="str">
        <f>VLOOKUP(I788,'Var Name Reference'!$A:$B,2,FALSE)</f>
        <v>Age 35–64</v>
      </c>
      <c r="D788" s="8">
        <v>0.57999999999999996</v>
      </c>
      <c r="E788" s="8">
        <v>0.18</v>
      </c>
      <c r="F788" s="8">
        <v>3.2149999999999999</v>
      </c>
      <c r="G788" s="8">
        <v>1E-3</v>
      </c>
      <c r="H788" s="8" t="s">
        <v>136</v>
      </c>
      <c r="I788" s="8" t="s">
        <v>49</v>
      </c>
    </row>
    <row r="789" spans="1:9" x14ac:dyDescent="0.2">
      <c r="A789" s="8" t="s">
        <v>230</v>
      </c>
      <c r="B789" s="8" t="str">
        <f>VLOOKUP(H789,'Class Name Reference'!$A:$B, 2, FALSE)</f>
        <v>Walkers</v>
      </c>
      <c r="C789" s="8" t="str">
        <f>VLOOKUP(I789,'Var Name Reference'!$A:$B,2,FALSE)</f>
        <v>At least 1 Vehicle per Adult with a Driver's License</v>
      </c>
      <c r="D789" s="8">
        <v>-2.7130000000000001</v>
      </c>
      <c r="E789" s="8">
        <v>0.123</v>
      </c>
      <c r="F789" s="8">
        <v>-22.047999999999998</v>
      </c>
      <c r="G789" s="8">
        <v>0</v>
      </c>
      <c r="H789" s="8" t="s">
        <v>136</v>
      </c>
      <c r="I789" s="8" t="s">
        <v>66</v>
      </c>
    </row>
    <row r="790" spans="1:9" x14ac:dyDescent="0.2">
      <c r="A790" s="8" t="s">
        <v>230</v>
      </c>
      <c r="B790" s="8" t="str">
        <f>VLOOKUP(H790,'Class Name Reference'!$A:$B, 2, FALSE)</f>
        <v>Walkers</v>
      </c>
      <c r="C790" s="8" t="str">
        <f>VLOOKUP(I790,'Var Name Reference'!$A:$B,2,FALSE)</f>
        <v>Number of adults in Household</v>
      </c>
      <c r="D790" s="8">
        <v>-0.94299999999999995</v>
      </c>
      <c r="E790" s="8">
        <v>0.105</v>
      </c>
      <c r="F790" s="8">
        <v>-8.9979999999999993</v>
      </c>
      <c r="G790" s="8">
        <v>0</v>
      </c>
      <c r="H790" s="8" t="s">
        <v>136</v>
      </c>
      <c r="I790" s="8" t="s">
        <v>158</v>
      </c>
    </row>
    <row r="791" spans="1:9" x14ac:dyDescent="0.2">
      <c r="A791" s="8" t="s">
        <v>230</v>
      </c>
      <c r="B791" s="8" t="str">
        <f>VLOOKUP(H791,'Class Name Reference'!$A:$B, 2, FALSE)</f>
        <v>Walkers</v>
      </c>
      <c r="C791" s="8" t="str">
        <f>VLOOKUP(I791,'Var Name Reference'!$A:$B,2,FALSE)</f>
        <v>Female</v>
      </c>
      <c r="D791" s="8">
        <v>-0.17299999999999999</v>
      </c>
      <c r="E791" s="8">
        <v>0.10299999999999999</v>
      </c>
      <c r="F791" s="8">
        <v>-1.6830000000000001</v>
      </c>
      <c r="G791" s="8">
        <v>9.1999999999999998E-2</v>
      </c>
      <c r="H791" s="8" t="s">
        <v>136</v>
      </c>
      <c r="I791" s="8" t="s">
        <v>39</v>
      </c>
    </row>
    <row r="792" spans="1:9" x14ac:dyDescent="0.2">
      <c r="A792" s="8" t="s">
        <v>230</v>
      </c>
      <c r="B792" s="8" t="str">
        <f>VLOOKUP(H792,'Class Name Reference'!$A:$B, 2, FALSE)</f>
        <v>Walkers</v>
      </c>
      <c r="C792" s="8" t="str">
        <f>VLOOKUP(I792,'Var Name Reference'!$A:$B,2,FALSE)</f>
        <v>Worker</v>
      </c>
      <c r="D792" s="8">
        <v>-0.16900000000000001</v>
      </c>
      <c r="E792" s="8">
        <v>0.16800000000000001</v>
      </c>
      <c r="F792" s="8">
        <v>-1.006</v>
      </c>
      <c r="G792" s="8">
        <v>0.315</v>
      </c>
      <c r="H792" s="8" t="s">
        <v>136</v>
      </c>
      <c r="I792" s="8" t="s">
        <v>41</v>
      </c>
    </row>
    <row r="793" spans="1:9" x14ac:dyDescent="0.2">
      <c r="A793" s="8" t="s">
        <v>230</v>
      </c>
      <c r="B793" s="8" t="str">
        <f>VLOOKUP(H793,'Class Name Reference'!$A:$B, 2, FALSE)</f>
        <v>Walkers</v>
      </c>
      <c r="C793" s="8" t="str">
        <f>VLOOKUP(I793,'Var Name Reference'!$A:$B,2,FALSE)</f>
        <v>Income Below the SSS</v>
      </c>
      <c r="D793" s="8">
        <v>-0.125</v>
      </c>
      <c r="E793" s="8">
        <v>0.159</v>
      </c>
      <c r="F793" s="8">
        <v>-0.78700000000000003</v>
      </c>
      <c r="G793" s="8">
        <v>0.43099999999999999</v>
      </c>
      <c r="H793" s="8" t="s">
        <v>136</v>
      </c>
      <c r="I793" s="8" t="s">
        <v>42</v>
      </c>
    </row>
    <row r="794" spans="1:9" x14ac:dyDescent="0.2">
      <c r="A794" s="8" t="s">
        <v>230</v>
      </c>
      <c r="B794" s="8" t="str">
        <f>VLOOKUP(H794,'Class Name Reference'!$A:$B, 2, FALSE)</f>
        <v>Walkers</v>
      </c>
      <c r="C794" s="8" t="str">
        <f>VLOOKUP(I794,'Var Name Reference'!$A:$B,2,FALSE)</f>
        <v>Minors Age 00–04 in Household</v>
      </c>
      <c r="D794" s="8">
        <v>-0.13100000000000001</v>
      </c>
      <c r="E794" s="8">
        <v>0.224</v>
      </c>
      <c r="F794" s="8">
        <v>-0.58299999999999996</v>
      </c>
      <c r="G794" s="8">
        <v>0.56000000000000005</v>
      </c>
      <c r="H794" s="8" t="s">
        <v>136</v>
      </c>
      <c r="I794" s="8" t="s">
        <v>43</v>
      </c>
    </row>
    <row r="795" spans="1:9" x14ac:dyDescent="0.2">
      <c r="A795" s="8" t="s">
        <v>230</v>
      </c>
      <c r="B795" s="8" t="str">
        <f>VLOOKUP(H795,'Class Name Reference'!$A:$B, 2, FALSE)</f>
        <v>Walkers</v>
      </c>
      <c r="C795" s="8" t="str">
        <f>VLOOKUP(I795,'Var Name Reference'!$A:$B,2,FALSE)</f>
        <v>Minors Age 05–15 in Household</v>
      </c>
      <c r="D795" s="8">
        <v>0.41299999999999998</v>
      </c>
      <c r="E795" s="8">
        <v>0.222</v>
      </c>
      <c r="F795" s="8">
        <v>1.8640000000000001</v>
      </c>
      <c r="G795" s="8">
        <v>6.2E-2</v>
      </c>
      <c r="H795" s="8" t="s">
        <v>136</v>
      </c>
      <c r="I795" s="8" t="s">
        <v>44</v>
      </c>
    </row>
    <row r="796" spans="1:9" x14ac:dyDescent="0.2">
      <c r="A796" s="8" t="s">
        <v>230</v>
      </c>
      <c r="B796" s="8" t="str">
        <f>VLOOKUP(H796,'Class Name Reference'!$A:$B, 2, FALSE)</f>
        <v>Walkers</v>
      </c>
      <c r="C796" s="8" t="str">
        <f>VLOOKUP(I796,'Var Name Reference'!$A:$B,2,FALSE)</f>
        <v>Minors Age 16–17 in Household</v>
      </c>
      <c r="D796" s="8">
        <v>0.53300000000000003</v>
      </c>
      <c r="E796" s="8">
        <v>0.41399999999999998</v>
      </c>
      <c r="F796" s="8">
        <v>1.2869999999999999</v>
      </c>
      <c r="G796" s="8">
        <v>0.19800000000000001</v>
      </c>
      <c r="H796" s="8" t="s">
        <v>136</v>
      </c>
      <c r="I796" s="8" t="s">
        <v>45</v>
      </c>
    </row>
    <row r="797" spans="1:9" x14ac:dyDescent="0.2">
      <c r="A797" s="8" t="s">
        <v>230</v>
      </c>
      <c r="B797" s="8" t="str">
        <f>VLOOKUP(H797,'Class Name Reference'!$A:$B, 2, FALSE)</f>
        <v>Walkers</v>
      </c>
      <c r="C797" s="8" t="str">
        <f>VLOOKUP(I797,'Var Name Reference'!$A:$B,2,FALSE)</f>
        <v>Has Driver's License</v>
      </c>
      <c r="D797" s="8">
        <v>-6.1689999999999996</v>
      </c>
      <c r="E797" s="8">
        <v>2.3889999999999998</v>
      </c>
      <c r="F797" s="8">
        <v>-2.5830000000000002</v>
      </c>
      <c r="G797" s="8">
        <v>0.01</v>
      </c>
      <c r="H797" s="8" t="s">
        <v>136</v>
      </c>
      <c r="I797" s="8" t="s">
        <v>46</v>
      </c>
    </row>
    <row r="798" spans="1:9" x14ac:dyDescent="0.2">
      <c r="A798" s="8" t="s">
        <v>230</v>
      </c>
      <c r="B798" s="8" t="str">
        <f>VLOOKUP(H798,'Class Name Reference'!$A:$B, 2, FALSE)</f>
        <v>Walkers</v>
      </c>
      <c r="C798" s="8" t="str">
        <f>VLOOKUP(I798,'Var Name Reference'!$A:$B,2,FALSE)</f>
        <v>Complexity</v>
      </c>
      <c r="D798" s="8">
        <v>-24.548999999999999</v>
      </c>
      <c r="E798" s="8">
        <v>3.9750000000000001</v>
      </c>
      <c r="F798" s="8">
        <v>-6.1760000000000002</v>
      </c>
      <c r="G798" s="8">
        <v>0</v>
      </c>
      <c r="H798" s="8" t="s">
        <v>136</v>
      </c>
      <c r="I798" s="8" t="s">
        <v>47</v>
      </c>
    </row>
    <row r="799" spans="1:9" x14ac:dyDescent="0.2">
      <c r="A799" s="8" t="s">
        <v>230</v>
      </c>
      <c r="B799" s="8" t="str">
        <f>VLOOKUP(H799,'Class Name Reference'!$A:$B, 2, FALSE)</f>
        <v>Walkers</v>
      </c>
      <c r="C799" s="8" t="str">
        <f>VLOOKUP(I799,'Var Name Reference'!$A:$B,2,FALSE)</f>
        <v>Interaction: School Day Sequence &amp; Income below SSS</v>
      </c>
      <c r="D799" s="8">
        <v>0.96199999999999997</v>
      </c>
      <c r="E799" s="8">
        <v>0.96699999999999997</v>
      </c>
      <c r="F799" s="8">
        <v>0.996</v>
      </c>
      <c r="G799" s="8">
        <v>0.31900000000000001</v>
      </c>
      <c r="H799" s="8" t="s">
        <v>136</v>
      </c>
      <c r="I799" s="8" t="s">
        <v>231</v>
      </c>
    </row>
    <row r="800" spans="1:9" x14ac:dyDescent="0.2">
      <c r="A800" s="8" t="s">
        <v>230</v>
      </c>
      <c r="B800" s="8" t="str">
        <f>VLOOKUP(H800,'Class Name Reference'!$A:$B, 2, FALSE)</f>
        <v>Non-Solitary Drivers</v>
      </c>
      <c r="C800" s="8" t="str">
        <f>VLOOKUP(I800,'Var Name Reference'!$A:$B,2,FALSE)</f>
        <v>Sequence: Home Day</v>
      </c>
      <c r="D800" s="8">
        <v>-0.23200000000000001</v>
      </c>
      <c r="E800" s="8">
        <v>0.26800000000000002</v>
      </c>
      <c r="F800" s="8">
        <v>-0.86399999999999999</v>
      </c>
      <c r="G800" s="8">
        <v>0.38800000000000001</v>
      </c>
      <c r="H800" s="8" t="s">
        <v>137</v>
      </c>
      <c r="I800" s="8" t="s">
        <v>71</v>
      </c>
    </row>
    <row r="801" spans="1:9" x14ac:dyDescent="0.2">
      <c r="A801" s="8" t="s">
        <v>230</v>
      </c>
      <c r="B801" s="8" t="str">
        <f>VLOOKUP(H801,'Class Name Reference'!$A:$B, 2, FALSE)</f>
        <v>Non-Solitary Drivers</v>
      </c>
      <c r="C801" s="8" t="str">
        <f>VLOOKUP(I801,'Var Name Reference'!$A:$B,2,FALSE)</f>
        <v>Sequence: Typical Work Day</v>
      </c>
      <c r="D801" s="8">
        <v>-1.357</v>
      </c>
      <c r="E801" s="8">
        <v>0.27</v>
      </c>
      <c r="F801" s="8">
        <v>-5.0199999999999996</v>
      </c>
      <c r="G801" s="8">
        <v>0</v>
      </c>
      <c r="H801" s="8" t="s">
        <v>137</v>
      </c>
      <c r="I801" s="8" t="s">
        <v>68</v>
      </c>
    </row>
    <row r="802" spans="1:9" x14ac:dyDescent="0.2">
      <c r="A802" s="8" t="s">
        <v>230</v>
      </c>
      <c r="B802" s="8" t="str">
        <f>VLOOKUP(H802,'Class Name Reference'!$A:$B, 2, FALSE)</f>
        <v>Non-Solitary Drivers</v>
      </c>
      <c r="C802" s="8" t="str">
        <f>VLOOKUP(I802,'Var Name Reference'!$A:$B,2,FALSE)</f>
        <v>Sequence: School Day</v>
      </c>
      <c r="D802" s="8">
        <v>-1.4330000000000001</v>
      </c>
      <c r="E802" s="8">
        <v>0.59199999999999997</v>
      </c>
      <c r="F802" s="8">
        <v>-2.4220000000000002</v>
      </c>
      <c r="G802" s="8">
        <v>1.4999999999999999E-2</v>
      </c>
      <c r="H802" s="8" t="s">
        <v>137</v>
      </c>
      <c r="I802" s="8" t="s">
        <v>69</v>
      </c>
    </row>
    <row r="803" spans="1:9" x14ac:dyDescent="0.2">
      <c r="A803" s="8" t="s">
        <v>230</v>
      </c>
      <c r="B803" s="8" t="str">
        <f>VLOOKUP(H803,'Class Name Reference'!$A:$B, 2, FALSE)</f>
        <v>Non-Solitary Drivers</v>
      </c>
      <c r="C803" s="8" t="str">
        <f>VLOOKUP(I803,'Var Name Reference'!$A:$B,2,FALSE)</f>
        <v>Sequence: Errands Day</v>
      </c>
      <c r="D803" s="8">
        <v>-0.70199999999999996</v>
      </c>
      <c r="E803" s="8">
        <v>0.29199999999999998</v>
      </c>
      <c r="F803" s="8">
        <v>-2.4079999999999999</v>
      </c>
      <c r="G803" s="8">
        <v>1.6E-2</v>
      </c>
      <c r="H803" s="8" t="s">
        <v>137</v>
      </c>
      <c r="I803" s="8" t="s">
        <v>70</v>
      </c>
    </row>
    <row r="804" spans="1:9" x14ac:dyDescent="0.2">
      <c r="A804" s="8" t="s">
        <v>230</v>
      </c>
      <c r="B804" s="8" t="str">
        <f>VLOOKUP(H804,'Class Name Reference'!$A:$B, 2, FALSE)</f>
        <v>Non-Solitary Drivers</v>
      </c>
      <c r="C804" s="8" t="str">
        <f>VLOOKUP(I804,'Var Name Reference'!$A:$B,2,FALSE)</f>
        <v>Sequence: Atypical Work Day</v>
      </c>
      <c r="D804" s="8">
        <v>-1.518</v>
      </c>
      <c r="E804" s="8">
        <v>0.36099999999999999</v>
      </c>
      <c r="F804" s="8">
        <v>-4.21</v>
      </c>
      <c r="G804" s="8">
        <v>0</v>
      </c>
      <c r="H804" s="8" t="s">
        <v>137</v>
      </c>
      <c r="I804" s="8" t="s">
        <v>72</v>
      </c>
    </row>
    <row r="805" spans="1:9" x14ac:dyDescent="0.2">
      <c r="A805" s="8" t="s">
        <v>230</v>
      </c>
      <c r="B805" s="8" t="str">
        <f>VLOOKUP(H805,'Class Name Reference'!$A:$B, 2, FALSE)</f>
        <v>Non-Solitary Drivers</v>
      </c>
      <c r="C805" s="8" t="str">
        <f>VLOOKUP(I805,'Var Name Reference'!$A:$B,2,FALSE)</f>
        <v>Race: White</v>
      </c>
      <c r="D805" s="8">
        <v>0.129</v>
      </c>
      <c r="E805" s="8">
        <v>0.13800000000000001</v>
      </c>
      <c r="F805" s="8">
        <v>0.93700000000000006</v>
      </c>
      <c r="G805" s="8">
        <v>0.34899999999999998</v>
      </c>
      <c r="H805" s="8" t="s">
        <v>137</v>
      </c>
      <c r="I805" s="8" t="s">
        <v>35</v>
      </c>
    </row>
    <row r="806" spans="1:9" x14ac:dyDescent="0.2">
      <c r="A806" s="8" t="s">
        <v>230</v>
      </c>
      <c r="B806" s="8" t="str">
        <f>VLOOKUP(H806,'Class Name Reference'!$A:$B, 2, FALSE)</f>
        <v>Non-Solitary Drivers</v>
      </c>
      <c r="C806" s="8" t="str">
        <f>VLOOKUP(I806,'Var Name Reference'!$A:$B,2,FALSE)</f>
        <v>Race: Asian</v>
      </c>
      <c r="D806" s="8">
        <v>0.249</v>
      </c>
      <c r="E806" s="8">
        <v>0.17299999999999999</v>
      </c>
      <c r="F806" s="8">
        <v>1.4410000000000001</v>
      </c>
      <c r="G806" s="8">
        <v>0.14899999999999999</v>
      </c>
      <c r="H806" s="8" t="s">
        <v>137</v>
      </c>
      <c r="I806" s="8" t="s">
        <v>36</v>
      </c>
    </row>
    <row r="807" spans="1:9" x14ac:dyDescent="0.2">
      <c r="A807" s="8" t="s">
        <v>230</v>
      </c>
      <c r="B807" s="8" t="str">
        <f>VLOOKUP(H807,'Class Name Reference'!$A:$B, 2, FALSE)</f>
        <v>Non-Solitary Drivers</v>
      </c>
      <c r="C807" s="8" t="str">
        <f>VLOOKUP(I807,'Var Name Reference'!$A:$B,2,FALSE)</f>
        <v>Race: Hispanic</v>
      </c>
      <c r="D807" s="8">
        <v>0.56399999999999995</v>
      </c>
      <c r="E807" s="8">
        <v>0.26600000000000001</v>
      </c>
      <c r="F807" s="8">
        <v>2.12</v>
      </c>
      <c r="G807" s="8">
        <v>3.4000000000000002E-2</v>
      </c>
      <c r="H807" s="8" t="s">
        <v>137</v>
      </c>
      <c r="I807" s="8" t="s">
        <v>37</v>
      </c>
    </row>
    <row r="808" spans="1:9" x14ac:dyDescent="0.2">
      <c r="A808" s="8" t="s">
        <v>230</v>
      </c>
      <c r="B808" s="8" t="str">
        <f>VLOOKUP(H808,'Class Name Reference'!$A:$B, 2, FALSE)</f>
        <v>Non-Solitary Drivers</v>
      </c>
      <c r="C808" s="8" t="str">
        <f>VLOOKUP(I808,'Var Name Reference'!$A:$B,2,FALSE)</f>
        <v>Race: Black</v>
      </c>
      <c r="D808" s="8">
        <v>-4.0000000000000001E-3</v>
      </c>
      <c r="E808" s="8">
        <v>0.28899999999999998</v>
      </c>
      <c r="F808" s="8">
        <v>-1.4E-2</v>
      </c>
      <c r="G808" s="8">
        <v>0.98899999999999999</v>
      </c>
      <c r="H808" s="8" t="s">
        <v>137</v>
      </c>
      <c r="I808" s="8" t="s">
        <v>38</v>
      </c>
    </row>
    <row r="809" spans="1:9" x14ac:dyDescent="0.2">
      <c r="A809" s="8" t="s">
        <v>230</v>
      </c>
      <c r="B809" s="8" t="str">
        <f>VLOOKUP(H809,'Class Name Reference'!$A:$B, 2, FALSE)</f>
        <v>Non-Solitary Drivers</v>
      </c>
      <c r="C809" s="8" t="str">
        <f>VLOOKUP(I809,'Var Name Reference'!$A:$B,2,FALSE)</f>
        <v>Age 18–34</v>
      </c>
      <c r="D809" s="8">
        <v>0.67800000000000005</v>
      </c>
      <c r="E809" s="8">
        <v>0.14399999999999999</v>
      </c>
      <c r="F809" s="8">
        <v>4.6920000000000002</v>
      </c>
      <c r="G809" s="8">
        <v>0</v>
      </c>
      <c r="H809" s="8" t="s">
        <v>137</v>
      </c>
      <c r="I809" s="8" t="s">
        <v>48</v>
      </c>
    </row>
    <row r="810" spans="1:9" x14ac:dyDescent="0.2">
      <c r="A810" s="8" t="s">
        <v>230</v>
      </c>
      <c r="B810" s="8" t="str">
        <f>VLOOKUP(H810,'Class Name Reference'!$A:$B, 2, FALSE)</f>
        <v>Non-Solitary Drivers</v>
      </c>
      <c r="C810" s="8" t="str">
        <f>VLOOKUP(I810,'Var Name Reference'!$A:$B,2,FALSE)</f>
        <v>Age 35–64</v>
      </c>
      <c r="D810" s="8">
        <v>0.45100000000000001</v>
      </c>
      <c r="E810" s="8">
        <v>0.127</v>
      </c>
      <c r="F810" s="8">
        <v>3.5489999999999999</v>
      </c>
      <c r="G810" s="8">
        <v>0</v>
      </c>
      <c r="H810" s="8" t="s">
        <v>137</v>
      </c>
      <c r="I810" s="8" t="s">
        <v>49</v>
      </c>
    </row>
    <row r="811" spans="1:9" x14ac:dyDescent="0.2">
      <c r="A811" s="8" t="s">
        <v>230</v>
      </c>
      <c r="B811" s="8" t="str">
        <f>VLOOKUP(H811,'Class Name Reference'!$A:$B, 2, FALSE)</f>
        <v>Non-Solitary Drivers</v>
      </c>
      <c r="C811" s="8" t="str">
        <f>VLOOKUP(I811,'Var Name Reference'!$A:$B,2,FALSE)</f>
        <v>At least 1 Vehicle per Adult with a Driver's License</v>
      </c>
      <c r="D811" s="8">
        <v>-0.69099999999999995</v>
      </c>
      <c r="E811" s="8">
        <v>0.11</v>
      </c>
      <c r="F811" s="8">
        <v>-6.2649999999999997</v>
      </c>
      <c r="G811" s="8">
        <v>0</v>
      </c>
      <c r="H811" s="8" t="s">
        <v>137</v>
      </c>
      <c r="I811" s="8" t="s">
        <v>66</v>
      </c>
    </row>
    <row r="812" spans="1:9" x14ac:dyDescent="0.2">
      <c r="A812" s="8" t="s">
        <v>230</v>
      </c>
      <c r="B812" s="8" t="str">
        <f>VLOOKUP(H812,'Class Name Reference'!$A:$B, 2, FALSE)</f>
        <v>Non-Solitary Drivers</v>
      </c>
      <c r="C812" s="8" t="str">
        <f>VLOOKUP(I812,'Var Name Reference'!$A:$B,2,FALSE)</f>
        <v>Number of adults in Household</v>
      </c>
      <c r="D812" s="8">
        <v>0.26100000000000001</v>
      </c>
      <c r="E812" s="8">
        <v>6.5000000000000002E-2</v>
      </c>
      <c r="F812" s="8">
        <v>4.0330000000000004</v>
      </c>
      <c r="G812" s="8">
        <v>0</v>
      </c>
      <c r="H812" s="8" t="s">
        <v>137</v>
      </c>
      <c r="I812" s="8" t="s">
        <v>158</v>
      </c>
    </row>
    <row r="813" spans="1:9" x14ac:dyDescent="0.2">
      <c r="A813" s="8" t="s">
        <v>230</v>
      </c>
      <c r="B813" s="8" t="str">
        <f>VLOOKUP(H813,'Class Name Reference'!$A:$B, 2, FALSE)</f>
        <v>Non-Solitary Drivers</v>
      </c>
      <c r="C813" s="8" t="str">
        <f>VLOOKUP(I813,'Var Name Reference'!$A:$B,2,FALSE)</f>
        <v>Female</v>
      </c>
      <c r="D813" s="8">
        <v>-1.6E-2</v>
      </c>
      <c r="E813" s="8">
        <v>7.9000000000000001E-2</v>
      </c>
      <c r="F813" s="8">
        <v>-0.20300000000000001</v>
      </c>
      <c r="G813" s="8">
        <v>0.83899999999999997</v>
      </c>
      <c r="H813" s="8" t="s">
        <v>137</v>
      </c>
      <c r="I813" s="8" t="s">
        <v>39</v>
      </c>
    </row>
    <row r="814" spans="1:9" x14ac:dyDescent="0.2">
      <c r="A814" s="8" t="s">
        <v>230</v>
      </c>
      <c r="B814" s="8" t="str">
        <f>VLOOKUP(H814,'Class Name Reference'!$A:$B, 2, FALSE)</f>
        <v>Non-Solitary Drivers</v>
      </c>
      <c r="C814" s="8" t="str">
        <f>VLOOKUP(I814,'Var Name Reference'!$A:$B,2,FALSE)</f>
        <v>Worker</v>
      </c>
      <c r="D814" s="8">
        <v>-0.48499999999999999</v>
      </c>
      <c r="E814" s="8">
        <v>0.123</v>
      </c>
      <c r="F814" s="8">
        <v>-3.9350000000000001</v>
      </c>
      <c r="G814" s="8">
        <v>0</v>
      </c>
      <c r="H814" s="8" t="s">
        <v>137</v>
      </c>
      <c r="I814" s="8" t="s">
        <v>41</v>
      </c>
    </row>
    <row r="815" spans="1:9" x14ac:dyDescent="0.2">
      <c r="A815" s="8" t="s">
        <v>230</v>
      </c>
      <c r="B815" s="8" t="str">
        <f>VLOOKUP(H815,'Class Name Reference'!$A:$B, 2, FALSE)</f>
        <v>Non-Solitary Drivers</v>
      </c>
      <c r="C815" s="8" t="str">
        <f>VLOOKUP(I815,'Var Name Reference'!$A:$B,2,FALSE)</f>
        <v>Income Below the SSS</v>
      </c>
      <c r="D815" s="8">
        <v>-0.44500000000000001</v>
      </c>
      <c r="E815" s="8">
        <v>0.13500000000000001</v>
      </c>
      <c r="F815" s="8">
        <v>-3.2850000000000001</v>
      </c>
      <c r="G815" s="8">
        <v>1E-3</v>
      </c>
      <c r="H815" s="8" t="s">
        <v>137</v>
      </c>
      <c r="I815" s="8" t="s">
        <v>42</v>
      </c>
    </row>
    <row r="816" spans="1:9" x14ac:dyDescent="0.2">
      <c r="A816" s="8" t="s">
        <v>230</v>
      </c>
      <c r="B816" s="8" t="str">
        <f>VLOOKUP(H816,'Class Name Reference'!$A:$B, 2, FALSE)</f>
        <v>Non-Solitary Drivers</v>
      </c>
      <c r="C816" s="8" t="str">
        <f>VLOOKUP(I816,'Var Name Reference'!$A:$B,2,FALSE)</f>
        <v>Minors Age 00–04 in Household</v>
      </c>
      <c r="D816" s="8">
        <v>1.2250000000000001</v>
      </c>
      <c r="E816" s="8">
        <v>0.127</v>
      </c>
      <c r="F816" s="8">
        <v>9.6470000000000002</v>
      </c>
      <c r="G816" s="8">
        <v>0</v>
      </c>
      <c r="H816" s="8" t="s">
        <v>137</v>
      </c>
      <c r="I816" s="8" t="s">
        <v>43</v>
      </c>
    </row>
    <row r="817" spans="1:9" x14ac:dyDescent="0.2">
      <c r="A817" s="8" t="s">
        <v>230</v>
      </c>
      <c r="B817" s="8" t="str">
        <f>VLOOKUP(H817,'Class Name Reference'!$A:$B, 2, FALSE)</f>
        <v>Non-Solitary Drivers</v>
      </c>
      <c r="C817" s="8" t="str">
        <f>VLOOKUP(I817,'Var Name Reference'!$A:$B,2,FALSE)</f>
        <v>Minors Age 05–15 in Household</v>
      </c>
      <c r="D817" s="8">
        <v>1.4910000000000001</v>
      </c>
      <c r="E817" s="8">
        <v>0.123</v>
      </c>
      <c r="F817" s="8">
        <v>12.14</v>
      </c>
      <c r="G817" s="8">
        <v>0</v>
      </c>
      <c r="H817" s="8" t="s">
        <v>137</v>
      </c>
      <c r="I817" s="8" t="s">
        <v>44</v>
      </c>
    </row>
    <row r="818" spans="1:9" x14ac:dyDescent="0.2">
      <c r="A818" s="8" t="s">
        <v>230</v>
      </c>
      <c r="B818" s="8" t="str">
        <f>VLOOKUP(H818,'Class Name Reference'!$A:$B, 2, FALSE)</f>
        <v>Non-Solitary Drivers</v>
      </c>
      <c r="C818" s="8" t="str">
        <f>VLOOKUP(I818,'Var Name Reference'!$A:$B,2,FALSE)</f>
        <v>Minors Age 16–17 in Household</v>
      </c>
      <c r="D818" s="8">
        <v>0.75800000000000001</v>
      </c>
      <c r="E818" s="8">
        <v>0.25800000000000001</v>
      </c>
      <c r="F818" s="8">
        <v>2.9359999999999999</v>
      </c>
      <c r="G818" s="8">
        <v>3.0000000000000001E-3</v>
      </c>
      <c r="H818" s="8" t="s">
        <v>137</v>
      </c>
      <c r="I818" s="8" t="s">
        <v>45</v>
      </c>
    </row>
    <row r="819" spans="1:9" x14ac:dyDescent="0.2">
      <c r="A819" s="8" t="s">
        <v>230</v>
      </c>
      <c r="B819" s="8" t="str">
        <f>VLOOKUP(H819,'Class Name Reference'!$A:$B, 2, FALSE)</f>
        <v>Non-Solitary Drivers</v>
      </c>
      <c r="C819" s="8" t="str">
        <f>VLOOKUP(I819,'Var Name Reference'!$A:$B,2,FALSE)</f>
        <v>Has Driver's License</v>
      </c>
      <c r="D819" s="8">
        <v>0.26300000000000001</v>
      </c>
      <c r="E819" s="8">
        <v>3.2970000000000002</v>
      </c>
      <c r="F819" s="8">
        <v>0.08</v>
      </c>
      <c r="G819" s="8">
        <v>0.93600000000000005</v>
      </c>
      <c r="H819" s="8" t="s">
        <v>137</v>
      </c>
      <c r="I819" s="8" t="s">
        <v>46</v>
      </c>
    </row>
    <row r="820" spans="1:9" x14ac:dyDescent="0.2">
      <c r="A820" s="8" t="s">
        <v>230</v>
      </c>
      <c r="B820" s="8" t="str">
        <f>VLOOKUP(H820,'Class Name Reference'!$A:$B, 2, FALSE)</f>
        <v>Non-Solitary Drivers</v>
      </c>
      <c r="C820" s="8" t="str">
        <f>VLOOKUP(I820,'Var Name Reference'!$A:$B,2,FALSE)</f>
        <v>Complexity</v>
      </c>
      <c r="D820" s="8">
        <v>27.719000000000001</v>
      </c>
      <c r="E820" s="8">
        <v>2.4260000000000002</v>
      </c>
      <c r="F820" s="8">
        <v>11.423999999999999</v>
      </c>
      <c r="G820" s="8">
        <v>0</v>
      </c>
      <c r="H820" s="8" t="s">
        <v>137</v>
      </c>
      <c r="I820" s="8" t="s">
        <v>47</v>
      </c>
    </row>
    <row r="821" spans="1:9" x14ac:dyDescent="0.2">
      <c r="A821" s="8" t="s">
        <v>230</v>
      </c>
      <c r="B821" s="8" t="str">
        <f>VLOOKUP(H821,'Class Name Reference'!$A:$B, 2, FALSE)</f>
        <v>Non-Solitary Drivers</v>
      </c>
      <c r="C821" s="8" t="str">
        <f>VLOOKUP(I821,'Var Name Reference'!$A:$B,2,FALSE)</f>
        <v>Interaction: School Day Sequence &amp; Income below SSS</v>
      </c>
      <c r="D821" s="8">
        <v>0.47199999999999998</v>
      </c>
      <c r="E821" s="8">
        <v>1.026</v>
      </c>
      <c r="F821" s="8">
        <v>0.46</v>
      </c>
      <c r="G821" s="8">
        <v>0.64500000000000002</v>
      </c>
      <c r="H821" s="8" t="s">
        <v>137</v>
      </c>
      <c r="I821" s="8" t="s">
        <v>231</v>
      </c>
    </row>
    <row r="822" spans="1:9" x14ac:dyDescent="0.2">
      <c r="A822" s="8" t="s">
        <v>230</v>
      </c>
      <c r="B822" s="8" t="str">
        <f>VLOOKUP(H822,'Class Name Reference'!$A:$B, 2, FALSE)</f>
        <v>Intercepts</v>
      </c>
      <c r="C822" s="8" t="str">
        <f>VLOOKUP(I822,'Var Name Reference'!$A:$B,2,FALSE)</f>
        <v>C#1</v>
      </c>
      <c r="D822" s="8">
        <v>9.3249999999999993</v>
      </c>
      <c r="E822" s="8">
        <v>2.431</v>
      </c>
      <c r="F822" s="8">
        <v>3.8359999999999999</v>
      </c>
      <c r="G822" s="8">
        <v>0</v>
      </c>
      <c r="H822" s="8" t="s">
        <v>148</v>
      </c>
      <c r="I822" s="8" t="s">
        <v>12</v>
      </c>
    </row>
    <row r="823" spans="1:9" x14ac:dyDescent="0.2">
      <c r="A823" s="8" t="s">
        <v>230</v>
      </c>
      <c r="B823" s="8" t="str">
        <f>VLOOKUP(H823,'Class Name Reference'!$A:$B, 2, FALSE)</f>
        <v>Intercepts</v>
      </c>
      <c r="C823" s="8" t="str">
        <f>VLOOKUP(I823,'Var Name Reference'!$A:$B,2,FALSE)</f>
        <v>C#2</v>
      </c>
      <c r="D823" s="8">
        <v>6.6660000000000004</v>
      </c>
      <c r="E823" s="8">
        <v>2.4209999999999998</v>
      </c>
      <c r="F823" s="8">
        <v>2.754</v>
      </c>
      <c r="G823" s="8">
        <v>6.0000000000000001E-3</v>
      </c>
      <c r="H823" s="8" t="s">
        <v>148</v>
      </c>
      <c r="I823" s="8" t="s">
        <v>13</v>
      </c>
    </row>
    <row r="824" spans="1:9" x14ac:dyDescent="0.2">
      <c r="A824" s="8" t="s">
        <v>230</v>
      </c>
      <c r="B824" s="8" t="str">
        <f>VLOOKUP(H824,'Class Name Reference'!$A:$B, 2, FALSE)</f>
        <v>Intercepts</v>
      </c>
      <c r="C824" s="8" t="str">
        <f>VLOOKUP(I824,'Var Name Reference'!$A:$B,2,FALSE)</f>
        <v>C#3</v>
      </c>
      <c r="D824" s="8">
        <v>4.33</v>
      </c>
      <c r="E824" s="8">
        <v>2.4430000000000001</v>
      </c>
      <c r="F824" s="8">
        <v>1.772</v>
      </c>
      <c r="G824" s="8">
        <v>7.5999999999999998E-2</v>
      </c>
      <c r="H824" s="8" t="s">
        <v>148</v>
      </c>
      <c r="I824" s="8" t="s">
        <v>14</v>
      </c>
    </row>
    <row r="825" spans="1:9" x14ac:dyDescent="0.2">
      <c r="A825" s="8" t="s">
        <v>230</v>
      </c>
      <c r="B825" s="8" t="str">
        <f>VLOOKUP(H825,'Class Name Reference'!$A:$B, 2, FALSE)</f>
        <v>Intercepts</v>
      </c>
      <c r="C825" s="8" t="str">
        <f>VLOOKUP(I825,'Var Name Reference'!$A:$B,2,FALSE)</f>
        <v>C#5</v>
      </c>
      <c r="D825" s="8">
        <v>9.577</v>
      </c>
      <c r="E825" s="8">
        <v>2.4169999999999998</v>
      </c>
      <c r="F825" s="8">
        <v>3.9620000000000002</v>
      </c>
      <c r="G825" s="8">
        <v>0</v>
      </c>
      <c r="H825" s="8" t="s">
        <v>148</v>
      </c>
      <c r="I825" s="8" t="s">
        <v>15</v>
      </c>
    </row>
    <row r="826" spans="1:9" x14ac:dyDescent="0.2">
      <c r="A826" s="8" t="s">
        <v>230</v>
      </c>
      <c r="B826" s="8" t="str">
        <f>VLOOKUP(H826,'Class Name Reference'!$A:$B, 2, FALSE)</f>
        <v>Intercepts</v>
      </c>
      <c r="C826" s="8" t="str">
        <f>VLOOKUP(I826,'Var Name Reference'!$A:$B,2,FALSE)</f>
        <v>C#6</v>
      </c>
      <c r="D826" s="8">
        <v>-1.51</v>
      </c>
      <c r="E826" s="8">
        <v>3.3140000000000001</v>
      </c>
      <c r="F826" s="8">
        <v>-0.45600000000000002</v>
      </c>
      <c r="G826" s="8">
        <v>0.64900000000000002</v>
      </c>
      <c r="H826" s="8" t="s">
        <v>148</v>
      </c>
      <c r="I826" s="8" t="s">
        <v>50</v>
      </c>
    </row>
    <row r="827" spans="1:9" x14ac:dyDescent="0.2">
      <c r="A827" s="8" t="s">
        <v>233</v>
      </c>
      <c r="B827" s="8" t="str">
        <f>VLOOKUP(H827,'Class Name Reference'!$A:$B, 2, FALSE)</f>
        <v>Transit Users</v>
      </c>
      <c r="C827" s="8" t="str">
        <f>VLOOKUP(I827,'Var Name Reference'!$A:$B,2,FALSE)</f>
        <v>Sequence: Home Day</v>
      </c>
      <c r="D827" s="8">
        <v>-1.036</v>
      </c>
      <c r="E827" s="8">
        <v>0.36399999999999999</v>
      </c>
      <c r="F827" s="8">
        <v>-2.8479999999999999</v>
      </c>
      <c r="G827" s="8">
        <v>4.0000000000000001E-3</v>
      </c>
      <c r="H827" s="8" t="s">
        <v>133</v>
      </c>
      <c r="I827" s="8" t="s">
        <v>71</v>
      </c>
    </row>
    <row r="828" spans="1:9" x14ac:dyDescent="0.2">
      <c r="A828" s="8" t="s">
        <v>233</v>
      </c>
      <c r="B828" s="8" t="str">
        <f>VLOOKUP(H828,'Class Name Reference'!$A:$B, 2, FALSE)</f>
        <v>Transit Users</v>
      </c>
      <c r="C828" s="8" t="str">
        <f>VLOOKUP(I828,'Var Name Reference'!$A:$B,2,FALSE)</f>
        <v>Sequence: Typical Work Day</v>
      </c>
      <c r="D828" s="8">
        <v>-0.23200000000000001</v>
      </c>
      <c r="E828" s="8">
        <v>0.37</v>
      </c>
      <c r="F828" s="8">
        <v>-0.628</v>
      </c>
      <c r="G828" s="8">
        <v>0.53</v>
      </c>
      <c r="H828" s="8" t="s">
        <v>133</v>
      </c>
      <c r="I828" s="8" t="s">
        <v>68</v>
      </c>
    </row>
    <row r="829" spans="1:9" x14ac:dyDescent="0.2">
      <c r="A829" s="8" t="s">
        <v>233</v>
      </c>
      <c r="B829" s="8" t="str">
        <f>VLOOKUP(H829,'Class Name Reference'!$A:$B, 2, FALSE)</f>
        <v>Transit Users</v>
      </c>
      <c r="C829" s="8" t="str">
        <f>VLOOKUP(I829,'Var Name Reference'!$A:$B,2,FALSE)</f>
        <v>Sequence: School Day</v>
      </c>
      <c r="D829" s="8">
        <v>-9.0999999999999998E-2</v>
      </c>
      <c r="E829" s="8">
        <v>0.96699999999999997</v>
      </c>
      <c r="F829" s="8">
        <v>-9.4E-2</v>
      </c>
      <c r="G829" s="8">
        <v>0.92500000000000004</v>
      </c>
      <c r="H829" s="8" t="s">
        <v>133</v>
      </c>
      <c r="I829" s="8" t="s">
        <v>69</v>
      </c>
    </row>
    <row r="830" spans="1:9" x14ac:dyDescent="0.2">
      <c r="A830" s="8" t="s">
        <v>233</v>
      </c>
      <c r="B830" s="8" t="str">
        <f>VLOOKUP(H830,'Class Name Reference'!$A:$B, 2, FALSE)</f>
        <v>Transit Users</v>
      </c>
      <c r="C830" s="8" t="str">
        <f>VLOOKUP(I830,'Var Name Reference'!$A:$B,2,FALSE)</f>
        <v>Sequence: Errands Day</v>
      </c>
      <c r="D830" s="8">
        <v>-0.01</v>
      </c>
      <c r="E830" s="8">
        <v>0.39300000000000002</v>
      </c>
      <c r="F830" s="8">
        <v>-2.5999999999999999E-2</v>
      </c>
      <c r="G830" s="8">
        <v>0.97899999999999998</v>
      </c>
      <c r="H830" s="8" t="s">
        <v>133</v>
      </c>
      <c r="I830" s="8" t="s">
        <v>70</v>
      </c>
    </row>
    <row r="831" spans="1:9" x14ac:dyDescent="0.2">
      <c r="A831" s="8" t="s">
        <v>233</v>
      </c>
      <c r="B831" s="8" t="str">
        <f>VLOOKUP(H831,'Class Name Reference'!$A:$B, 2, FALSE)</f>
        <v>Transit Users</v>
      </c>
      <c r="C831" s="8" t="str">
        <f>VLOOKUP(I831,'Var Name Reference'!$A:$B,2,FALSE)</f>
        <v>Sequence: Atypical Work Day</v>
      </c>
      <c r="D831" s="8">
        <v>-0.84899999999999998</v>
      </c>
      <c r="E831" s="8">
        <v>0.45500000000000002</v>
      </c>
      <c r="F831" s="8">
        <v>-1.867</v>
      </c>
      <c r="G831" s="8">
        <v>6.2E-2</v>
      </c>
      <c r="H831" s="8" t="s">
        <v>133</v>
      </c>
      <c r="I831" s="8" t="s">
        <v>72</v>
      </c>
    </row>
    <row r="832" spans="1:9" x14ac:dyDescent="0.2">
      <c r="A832" s="8" t="s">
        <v>233</v>
      </c>
      <c r="B832" s="8" t="str">
        <f>VLOOKUP(H832,'Class Name Reference'!$A:$B, 2, FALSE)</f>
        <v>Transit Users</v>
      </c>
      <c r="C832" s="8" t="str">
        <f>VLOOKUP(I832,'Var Name Reference'!$A:$B,2,FALSE)</f>
        <v>Race: White</v>
      </c>
      <c r="D832" s="8">
        <v>-0.01</v>
      </c>
      <c r="E832" s="8">
        <v>0.18</v>
      </c>
      <c r="F832" s="8">
        <v>-5.5E-2</v>
      </c>
      <c r="G832" s="8">
        <v>0.95599999999999996</v>
      </c>
      <c r="H832" s="8" t="s">
        <v>133</v>
      </c>
      <c r="I832" s="8" t="s">
        <v>35</v>
      </c>
    </row>
    <row r="833" spans="1:9" x14ac:dyDescent="0.2">
      <c r="A833" s="8" t="s">
        <v>233</v>
      </c>
      <c r="B833" s="8" t="str">
        <f>VLOOKUP(H833,'Class Name Reference'!$A:$B, 2, FALSE)</f>
        <v>Transit Users</v>
      </c>
      <c r="C833" s="8" t="str">
        <f>VLOOKUP(I833,'Var Name Reference'!$A:$B,2,FALSE)</f>
        <v>Race: Asian</v>
      </c>
      <c r="D833" s="8">
        <v>2.5999999999999999E-2</v>
      </c>
      <c r="E833" s="8">
        <v>0.21199999999999999</v>
      </c>
      <c r="F833" s="8">
        <v>0.122</v>
      </c>
      <c r="G833" s="8">
        <v>0.90300000000000002</v>
      </c>
      <c r="H833" s="8" t="s">
        <v>133</v>
      </c>
      <c r="I833" s="8" t="s">
        <v>36</v>
      </c>
    </row>
    <row r="834" spans="1:9" x14ac:dyDescent="0.2">
      <c r="A834" s="8" t="s">
        <v>233</v>
      </c>
      <c r="B834" s="8" t="str">
        <f>VLOOKUP(H834,'Class Name Reference'!$A:$B, 2, FALSE)</f>
        <v>Transit Users</v>
      </c>
      <c r="C834" s="8" t="str">
        <f>VLOOKUP(I834,'Var Name Reference'!$A:$B,2,FALSE)</f>
        <v>Race: Hispanic</v>
      </c>
      <c r="D834" s="8">
        <v>2.1999999999999999E-2</v>
      </c>
      <c r="E834" s="8">
        <v>0.33400000000000002</v>
      </c>
      <c r="F834" s="8">
        <v>6.5000000000000002E-2</v>
      </c>
      <c r="G834" s="8">
        <v>0.94799999999999995</v>
      </c>
      <c r="H834" s="8" t="s">
        <v>133</v>
      </c>
      <c r="I834" s="8" t="s">
        <v>37</v>
      </c>
    </row>
    <row r="835" spans="1:9" x14ac:dyDescent="0.2">
      <c r="A835" s="8" t="s">
        <v>233</v>
      </c>
      <c r="B835" s="8" t="str">
        <f>VLOOKUP(H835,'Class Name Reference'!$A:$B, 2, FALSE)</f>
        <v>Transit Users</v>
      </c>
      <c r="C835" s="8" t="str">
        <f>VLOOKUP(I835,'Var Name Reference'!$A:$B,2,FALSE)</f>
        <v>Race: Black</v>
      </c>
      <c r="D835" s="8">
        <v>-0.24299999999999999</v>
      </c>
      <c r="E835" s="8">
        <v>0.33600000000000002</v>
      </c>
      <c r="F835" s="8">
        <v>-0.72499999999999998</v>
      </c>
      <c r="G835" s="8">
        <v>0.46899999999999997</v>
      </c>
      <c r="H835" s="8" t="s">
        <v>133</v>
      </c>
      <c r="I835" s="8" t="s">
        <v>38</v>
      </c>
    </row>
    <row r="836" spans="1:9" x14ac:dyDescent="0.2">
      <c r="A836" s="8" t="s">
        <v>233</v>
      </c>
      <c r="B836" s="8" t="str">
        <f>VLOOKUP(H836,'Class Name Reference'!$A:$B, 2, FALSE)</f>
        <v>Transit Users</v>
      </c>
      <c r="C836" s="8" t="str">
        <f>VLOOKUP(I836,'Var Name Reference'!$A:$B,2,FALSE)</f>
        <v>Age 18–34</v>
      </c>
      <c r="D836" s="8">
        <v>0.84599999999999997</v>
      </c>
      <c r="E836" s="8">
        <v>0.217</v>
      </c>
      <c r="F836" s="8">
        <v>3.9060000000000001</v>
      </c>
      <c r="G836" s="8">
        <v>0</v>
      </c>
      <c r="H836" s="8" t="s">
        <v>133</v>
      </c>
      <c r="I836" s="8" t="s">
        <v>48</v>
      </c>
    </row>
    <row r="837" spans="1:9" x14ac:dyDescent="0.2">
      <c r="A837" s="8" t="s">
        <v>233</v>
      </c>
      <c r="B837" s="8" t="str">
        <f>VLOOKUP(H837,'Class Name Reference'!$A:$B, 2, FALSE)</f>
        <v>Transit Users</v>
      </c>
      <c r="C837" s="8" t="str">
        <f>VLOOKUP(I837,'Var Name Reference'!$A:$B,2,FALSE)</f>
        <v>Age 35–64</v>
      </c>
      <c r="D837" s="8">
        <v>0.47499999999999998</v>
      </c>
      <c r="E837" s="8">
        <v>0.19700000000000001</v>
      </c>
      <c r="F837" s="8">
        <v>2.41</v>
      </c>
      <c r="G837" s="8">
        <v>1.6E-2</v>
      </c>
      <c r="H837" s="8" t="s">
        <v>133</v>
      </c>
      <c r="I837" s="8" t="s">
        <v>49</v>
      </c>
    </row>
    <row r="838" spans="1:9" x14ac:dyDescent="0.2">
      <c r="A838" s="8" t="s">
        <v>233</v>
      </c>
      <c r="B838" s="8" t="str">
        <f>VLOOKUP(H838,'Class Name Reference'!$A:$B, 2, FALSE)</f>
        <v>Transit Users</v>
      </c>
      <c r="C838" s="8" t="str">
        <f>VLOOKUP(I838,'Var Name Reference'!$A:$B,2,FALSE)</f>
        <v>At least 1 Vehicle per Adult with a Driver's License</v>
      </c>
      <c r="D838" s="8">
        <v>-2.9249999999999998</v>
      </c>
      <c r="E838" s="8">
        <v>0.13400000000000001</v>
      </c>
      <c r="F838" s="8">
        <v>-21.812000000000001</v>
      </c>
      <c r="G838" s="8">
        <v>0</v>
      </c>
      <c r="H838" s="8" t="s">
        <v>133</v>
      </c>
      <c r="I838" s="8" t="s">
        <v>66</v>
      </c>
    </row>
    <row r="839" spans="1:9" x14ac:dyDescent="0.2">
      <c r="A839" s="8" t="s">
        <v>233</v>
      </c>
      <c r="B839" s="8" t="str">
        <f>VLOOKUP(H839,'Class Name Reference'!$A:$B, 2, FALSE)</f>
        <v>Transit Users</v>
      </c>
      <c r="C839" s="8" t="str">
        <f>VLOOKUP(I839,'Var Name Reference'!$A:$B,2,FALSE)</f>
        <v>Number of adults in Household</v>
      </c>
      <c r="D839" s="8">
        <v>-0.90400000000000003</v>
      </c>
      <c r="E839" s="8">
        <v>0.114</v>
      </c>
      <c r="F839" s="8">
        <v>-7.9660000000000002</v>
      </c>
      <c r="G839" s="8">
        <v>0</v>
      </c>
      <c r="H839" s="8" t="s">
        <v>133</v>
      </c>
      <c r="I839" s="8" t="s">
        <v>158</v>
      </c>
    </row>
    <row r="840" spans="1:9" x14ac:dyDescent="0.2">
      <c r="A840" s="8" t="s">
        <v>233</v>
      </c>
      <c r="B840" s="8" t="str">
        <f>VLOOKUP(H840,'Class Name Reference'!$A:$B, 2, FALSE)</f>
        <v>Transit Users</v>
      </c>
      <c r="C840" s="8" t="str">
        <f>VLOOKUP(I840,'Var Name Reference'!$A:$B,2,FALSE)</f>
        <v>Female</v>
      </c>
      <c r="D840" s="8">
        <v>0.128</v>
      </c>
      <c r="E840" s="8">
        <v>0.106</v>
      </c>
      <c r="F840" s="8">
        <v>1.214</v>
      </c>
      <c r="G840" s="8">
        <v>0.22500000000000001</v>
      </c>
      <c r="H840" s="8" t="s">
        <v>133</v>
      </c>
      <c r="I840" s="8" t="s">
        <v>39</v>
      </c>
    </row>
    <row r="841" spans="1:9" x14ac:dyDescent="0.2">
      <c r="A841" s="8" t="s">
        <v>233</v>
      </c>
      <c r="B841" s="8" t="str">
        <f>VLOOKUP(H841,'Class Name Reference'!$A:$B, 2, FALSE)</f>
        <v>Transit Users</v>
      </c>
      <c r="C841" s="8" t="str">
        <f>VLOOKUP(I841,'Var Name Reference'!$A:$B,2,FALSE)</f>
        <v>Worker</v>
      </c>
      <c r="D841" s="8">
        <v>-0.47299999999999998</v>
      </c>
      <c r="E841" s="8">
        <v>0.193</v>
      </c>
      <c r="F841" s="8">
        <v>-2.4489999999999998</v>
      </c>
      <c r="G841" s="8">
        <v>1.4E-2</v>
      </c>
      <c r="H841" s="8" t="s">
        <v>133</v>
      </c>
      <c r="I841" s="8" t="s">
        <v>41</v>
      </c>
    </row>
    <row r="842" spans="1:9" x14ac:dyDescent="0.2">
      <c r="A842" s="8" t="s">
        <v>233</v>
      </c>
      <c r="B842" s="8" t="str">
        <f>VLOOKUP(H842,'Class Name Reference'!$A:$B, 2, FALSE)</f>
        <v>Transit Users</v>
      </c>
      <c r="C842" s="8" t="str">
        <f>VLOOKUP(I842,'Var Name Reference'!$A:$B,2,FALSE)</f>
        <v>Income Below the SSS</v>
      </c>
      <c r="D842" s="8">
        <v>0.23899999999999999</v>
      </c>
      <c r="E842" s="8">
        <v>0.154</v>
      </c>
      <c r="F842" s="8">
        <v>1.5529999999999999</v>
      </c>
      <c r="G842" s="8">
        <v>0.12</v>
      </c>
      <c r="H842" s="8" t="s">
        <v>133</v>
      </c>
      <c r="I842" s="8" t="s">
        <v>42</v>
      </c>
    </row>
    <row r="843" spans="1:9" x14ac:dyDescent="0.2">
      <c r="A843" s="8" t="s">
        <v>233</v>
      </c>
      <c r="B843" s="8" t="str">
        <f>VLOOKUP(H843,'Class Name Reference'!$A:$B, 2, FALSE)</f>
        <v>Transit Users</v>
      </c>
      <c r="C843" s="8" t="str">
        <f>VLOOKUP(I843,'Var Name Reference'!$A:$B,2,FALSE)</f>
        <v>Minors Age 00–04 in Household</v>
      </c>
      <c r="D843" s="8">
        <v>-0.42199999999999999</v>
      </c>
      <c r="E843" s="8">
        <v>0.29199999999999998</v>
      </c>
      <c r="F843" s="8">
        <v>-1.4430000000000001</v>
      </c>
      <c r="G843" s="8">
        <v>0.14899999999999999</v>
      </c>
      <c r="H843" s="8" t="s">
        <v>133</v>
      </c>
      <c r="I843" s="8" t="s">
        <v>43</v>
      </c>
    </row>
    <row r="844" spans="1:9" x14ac:dyDescent="0.2">
      <c r="A844" s="8" t="s">
        <v>233</v>
      </c>
      <c r="B844" s="8" t="str">
        <f>VLOOKUP(H844,'Class Name Reference'!$A:$B, 2, FALSE)</f>
        <v>Transit Users</v>
      </c>
      <c r="C844" s="8" t="str">
        <f>VLOOKUP(I844,'Var Name Reference'!$A:$B,2,FALSE)</f>
        <v>Minors Age 05–15 in Household</v>
      </c>
      <c r="D844" s="8">
        <v>0.17799999999999999</v>
      </c>
      <c r="E844" s="8">
        <v>0.255</v>
      </c>
      <c r="F844" s="8">
        <v>0.69899999999999995</v>
      </c>
      <c r="G844" s="8">
        <v>0.48499999999999999</v>
      </c>
      <c r="H844" s="8" t="s">
        <v>133</v>
      </c>
      <c r="I844" s="8" t="s">
        <v>44</v>
      </c>
    </row>
    <row r="845" spans="1:9" x14ac:dyDescent="0.2">
      <c r="A845" s="8" t="s">
        <v>233</v>
      </c>
      <c r="B845" s="8" t="str">
        <f>VLOOKUP(H845,'Class Name Reference'!$A:$B, 2, FALSE)</f>
        <v>Transit Users</v>
      </c>
      <c r="C845" s="8" t="str">
        <f>VLOOKUP(I845,'Var Name Reference'!$A:$B,2,FALSE)</f>
        <v>Minors Age 16–17 in Household</v>
      </c>
      <c r="D845" s="8">
        <v>0.53600000000000003</v>
      </c>
      <c r="E845" s="8">
        <v>0.47199999999999998</v>
      </c>
      <c r="F845" s="8">
        <v>1.137</v>
      </c>
      <c r="G845" s="8">
        <v>0.255</v>
      </c>
      <c r="H845" s="8" t="s">
        <v>133</v>
      </c>
      <c r="I845" s="8" t="s">
        <v>45</v>
      </c>
    </row>
    <row r="846" spans="1:9" x14ac:dyDescent="0.2">
      <c r="A846" s="8" t="s">
        <v>233</v>
      </c>
      <c r="B846" s="8" t="str">
        <f>VLOOKUP(H846,'Class Name Reference'!$A:$B, 2, FALSE)</f>
        <v>Transit Users</v>
      </c>
      <c r="C846" s="8" t="str">
        <f>VLOOKUP(I846,'Var Name Reference'!$A:$B,2,FALSE)</f>
        <v>Has Driver's License</v>
      </c>
      <c r="D846" s="8">
        <v>-6.9889999999999999</v>
      </c>
      <c r="E846" s="8">
        <v>2.363</v>
      </c>
      <c r="F846" s="8">
        <v>-2.9580000000000002</v>
      </c>
      <c r="G846" s="8">
        <v>3.0000000000000001E-3</v>
      </c>
      <c r="H846" s="8" t="s">
        <v>133</v>
      </c>
      <c r="I846" s="8" t="s">
        <v>46</v>
      </c>
    </row>
    <row r="847" spans="1:9" x14ac:dyDescent="0.2">
      <c r="A847" s="8" t="s">
        <v>233</v>
      </c>
      <c r="B847" s="8" t="str">
        <f>VLOOKUP(H847,'Class Name Reference'!$A:$B, 2, FALSE)</f>
        <v>Transit Users</v>
      </c>
      <c r="C847" s="8" t="str">
        <f>VLOOKUP(I847,'Var Name Reference'!$A:$B,2,FALSE)</f>
        <v>Complexity</v>
      </c>
      <c r="D847" s="8">
        <v>1.677</v>
      </c>
      <c r="E847" s="8">
        <v>3.3730000000000002</v>
      </c>
      <c r="F847" s="8">
        <v>0.497</v>
      </c>
      <c r="G847" s="8">
        <v>0.61899999999999999</v>
      </c>
      <c r="H847" s="8" t="s">
        <v>133</v>
      </c>
      <c r="I847" s="8" t="s">
        <v>47</v>
      </c>
    </row>
    <row r="848" spans="1:9" x14ac:dyDescent="0.2">
      <c r="A848" s="8" t="s">
        <v>233</v>
      </c>
      <c r="B848" s="8" t="str">
        <f>VLOOKUP(H848,'Class Name Reference'!$A:$B, 2, FALSE)</f>
        <v>Transit Users</v>
      </c>
      <c r="C848" s="8" t="str">
        <f>VLOOKUP(I848,'Var Name Reference'!$A:$B,2,FALSE)</f>
        <v>Interaction: School Day Sequence &amp; Age 18-35</v>
      </c>
      <c r="D848" s="8">
        <v>0.61699999999999999</v>
      </c>
      <c r="E848" s="8">
        <v>1.0469999999999999</v>
      </c>
      <c r="F848" s="8">
        <v>0.59</v>
      </c>
      <c r="G848" s="8">
        <v>0.55600000000000005</v>
      </c>
      <c r="H848" s="8" t="s">
        <v>133</v>
      </c>
      <c r="I848" s="8" t="s">
        <v>228</v>
      </c>
    </row>
    <row r="849" spans="1:9" x14ac:dyDescent="0.2">
      <c r="A849" s="8" t="s">
        <v>233</v>
      </c>
      <c r="B849" s="8" t="str">
        <f>VLOOKUP(H849,'Class Name Reference'!$A:$B, 2, FALSE)</f>
        <v>Transit Users</v>
      </c>
      <c r="C849" s="8" t="str">
        <f>VLOOKUP(I849,'Var Name Reference'!$A:$B,2,FALSE)</f>
        <v>Interaction: School Day Sequence &amp; Income below SSS</v>
      </c>
      <c r="D849" s="8">
        <v>-1.379</v>
      </c>
      <c r="E849" s="8">
        <v>1.0249999999999999</v>
      </c>
      <c r="F849" s="8">
        <v>-1.345</v>
      </c>
      <c r="G849" s="8">
        <v>0.17899999999999999</v>
      </c>
      <c r="H849" s="8" t="s">
        <v>133</v>
      </c>
      <c r="I849" s="8" t="s">
        <v>231</v>
      </c>
    </row>
    <row r="850" spans="1:9" x14ac:dyDescent="0.2">
      <c r="A850" s="8" t="s">
        <v>233</v>
      </c>
      <c r="B850" s="8" t="str">
        <f>VLOOKUP(H850,'Class Name Reference'!$A:$B, 2, FALSE)</f>
        <v>Car Passengers</v>
      </c>
      <c r="C850" s="8" t="str">
        <f>VLOOKUP(I850,'Var Name Reference'!$A:$B,2,FALSE)</f>
        <v>Sequence: Home Day</v>
      </c>
      <c r="D850" s="8">
        <v>-1.3560000000000001</v>
      </c>
      <c r="E850" s="8">
        <v>0.32900000000000001</v>
      </c>
      <c r="F850" s="8">
        <v>-4.1239999999999997</v>
      </c>
      <c r="G850" s="8">
        <v>0</v>
      </c>
      <c r="H850" s="8" t="s">
        <v>134</v>
      </c>
      <c r="I850" s="8" t="s">
        <v>71</v>
      </c>
    </row>
    <row r="851" spans="1:9" x14ac:dyDescent="0.2">
      <c r="A851" s="8" t="s">
        <v>233</v>
      </c>
      <c r="B851" s="8" t="str">
        <f>VLOOKUP(H851,'Class Name Reference'!$A:$B, 2, FALSE)</f>
        <v>Car Passengers</v>
      </c>
      <c r="C851" s="8" t="str">
        <f>VLOOKUP(I851,'Var Name Reference'!$A:$B,2,FALSE)</f>
        <v>Sequence: Typical Work Day</v>
      </c>
      <c r="D851" s="8">
        <v>-2.1070000000000002</v>
      </c>
      <c r="E851" s="8">
        <v>0.35499999999999998</v>
      </c>
      <c r="F851" s="8">
        <v>-5.9329999999999998</v>
      </c>
      <c r="G851" s="8">
        <v>0</v>
      </c>
      <c r="H851" s="8" t="s">
        <v>134</v>
      </c>
      <c r="I851" s="8" t="s">
        <v>68</v>
      </c>
    </row>
    <row r="852" spans="1:9" x14ac:dyDescent="0.2">
      <c r="A852" s="8" t="s">
        <v>233</v>
      </c>
      <c r="B852" s="8" t="str">
        <f>VLOOKUP(H852,'Class Name Reference'!$A:$B, 2, FALSE)</f>
        <v>Car Passengers</v>
      </c>
      <c r="C852" s="8" t="str">
        <f>VLOOKUP(I852,'Var Name Reference'!$A:$B,2,FALSE)</f>
        <v>Sequence: School Day</v>
      </c>
      <c r="D852" s="8">
        <v>-1.399</v>
      </c>
      <c r="E852" s="8">
        <v>0.74399999999999999</v>
      </c>
      <c r="F852" s="8">
        <v>-1.88</v>
      </c>
      <c r="G852" s="8">
        <v>0.06</v>
      </c>
      <c r="H852" s="8" t="s">
        <v>134</v>
      </c>
      <c r="I852" s="8" t="s">
        <v>69</v>
      </c>
    </row>
    <row r="853" spans="1:9" x14ac:dyDescent="0.2">
      <c r="A853" s="8" t="s">
        <v>233</v>
      </c>
      <c r="B853" s="8" t="str">
        <f>VLOOKUP(H853,'Class Name Reference'!$A:$B, 2, FALSE)</f>
        <v>Car Passengers</v>
      </c>
      <c r="C853" s="8" t="str">
        <f>VLOOKUP(I853,'Var Name Reference'!$A:$B,2,FALSE)</f>
        <v>Sequence: Errands Day</v>
      </c>
      <c r="D853" s="8">
        <v>-1.234</v>
      </c>
      <c r="E853" s="8">
        <v>0.39200000000000002</v>
      </c>
      <c r="F853" s="8">
        <v>-3.145</v>
      </c>
      <c r="G853" s="8">
        <v>2E-3</v>
      </c>
      <c r="H853" s="8" t="s">
        <v>134</v>
      </c>
      <c r="I853" s="8" t="s">
        <v>70</v>
      </c>
    </row>
    <row r="854" spans="1:9" x14ac:dyDescent="0.2">
      <c r="A854" s="8" t="s">
        <v>233</v>
      </c>
      <c r="B854" s="8" t="str">
        <f>VLOOKUP(H854,'Class Name Reference'!$A:$B, 2, FALSE)</f>
        <v>Car Passengers</v>
      </c>
      <c r="C854" s="8" t="str">
        <f>VLOOKUP(I854,'Var Name Reference'!$A:$B,2,FALSE)</f>
        <v>Sequence: Atypical Work Day</v>
      </c>
      <c r="D854" s="8">
        <v>-1.7569999999999999</v>
      </c>
      <c r="E854" s="8">
        <v>0.53200000000000003</v>
      </c>
      <c r="F854" s="8">
        <v>-3.302</v>
      </c>
      <c r="G854" s="8">
        <v>1E-3</v>
      </c>
      <c r="H854" s="8" t="s">
        <v>134</v>
      </c>
      <c r="I854" s="8" t="s">
        <v>72</v>
      </c>
    </row>
    <row r="855" spans="1:9" x14ac:dyDescent="0.2">
      <c r="A855" s="8" t="s">
        <v>233</v>
      </c>
      <c r="B855" s="8" t="str">
        <f>VLOOKUP(H855,'Class Name Reference'!$A:$B, 2, FALSE)</f>
        <v>Car Passengers</v>
      </c>
      <c r="C855" s="8" t="str">
        <f>VLOOKUP(I855,'Var Name Reference'!$A:$B,2,FALSE)</f>
        <v>Race: White</v>
      </c>
      <c r="D855" s="8">
        <v>-0.36499999999999999</v>
      </c>
      <c r="E855" s="8">
        <v>0.223</v>
      </c>
      <c r="F855" s="8">
        <v>-1.637</v>
      </c>
      <c r="G855" s="8">
        <v>0.10199999999999999</v>
      </c>
      <c r="H855" s="8" t="s">
        <v>134</v>
      </c>
      <c r="I855" s="8" t="s">
        <v>35</v>
      </c>
    </row>
    <row r="856" spans="1:9" x14ac:dyDescent="0.2">
      <c r="A856" s="8" t="s">
        <v>233</v>
      </c>
      <c r="B856" s="8" t="str">
        <f>VLOOKUP(H856,'Class Name Reference'!$A:$B, 2, FALSE)</f>
        <v>Car Passengers</v>
      </c>
      <c r="C856" s="8" t="str">
        <f>VLOOKUP(I856,'Var Name Reference'!$A:$B,2,FALSE)</f>
        <v>Race: Asian</v>
      </c>
      <c r="D856" s="8">
        <v>-0.29099999999999998</v>
      </c>
      <c r="E856" s="8">
        <v>0.27800000000000002</v>
      </c>
      <c r="F856" s="8">
        <v>-1.0469999999999999</v>
      </c>
      <c r="G856" s="8">
        <v>0.29499999999999998</v>
      </c>
      <c r="H856" s="8" t="s">
        <v>134</v>
      </c>
      <c r="I856" s="8" t="s">
        <v>36</v>
      </c>
    </row>
    <row r="857" spans="1:9" x14ac:dyDescent="0.2">
      <c r="A857" s="8" t="s">
        <v>233</v>
      </c>
      <c r="B857" s="8" t="str">
        <f>VLOOKUP(H857,'Class Name Reference'!$A:$B, 2, FALSE)</f>
        <v>Car Passengers</v>
      </c>
      <c r="C857" s="8" t="str">
        <f>VLOOKUP(I857,'Var Name Reference'!$A:$B,2,FALSE)</f>
        <v>Race: Hispanic</v>
      </c>
      <c r="D857" s="8">
        <v>0.29299999999999998</v>
      </c>
      <c r="E857" s="8">
        <v>0.438</v>
      </c>
      <c r="F857" s="8">
        <v>0.67</v>
      </c>
      <c r="G857" s="8">
        <v>0.503</v>
      </c>
      <c r="H857" s="8" t="s">
        <v>134</v>
      </c>
      <c r="I857" s="8" t="s">
        <v>37</v>
      </c>
    </row>
    <row r="858" spans="1:9" x14ac:dyDescent="0.2">
      <c r="A858" s="8" t="s">
        <v>233</v>
      </c>
      <c r="B858" s="8" t="str">
        <f>VLOOKUP(H858,'Class Name Reference'!$A:$B, 2, FALSE)</f>
        <v>Car Passengers</v>
      </c>
      <c r="C858" s="8" t="str">
        <f>VLOOKUP(I858,'Var Name Reference'!$A:$B,2,FALSE)</f>
        <v>Race: Black</v>
      </c>
      <c r="D858" s="8">
        <v>-0.27300000000000002</v>
      </c>
      <c r="E858" s="8">
        <v>0.502</v>
      </c>
      <c r="F858" s="8">
        <v>-0.54500000000000004</v>
      </c>
      <c r="G858" s="8">
        <v>0.58599999999999997</v>
      </c>
      <c r="H858" s="8" t="s">
        <v>134</v>
      </c>
      <c r="I858" s="8" t="s">
        <v>38</v>
      </c>
    </row>
    <row r="859" spans="1:9" x14ac:dyDescent="0.2">
      <c r="A859" s="8" t="s">
        <v>233</v>
      </c>
      <c r="B859" s="8" t="str">
        <f>VLOOKUP(H859,'Class Name Reference'!$A:$B, 2, FALSE)</f>
        <v>Car Passengers</v>
      </c>
      <c r="C859" s="8" t="str">
        <f>VLOOKUP(I859,'Var Name Reference'!$A:$B,2,FALSE)</f>
        <v>Age 18–34</v>
      </c>
      <c r="D859" s="8">
        <v>0.13100000000000001</v>
      </c>
      <c r="E859" s="8">
        <v>0.22900000000000001</v>
      </c>
      <c r="F859" s="8">
        <v>0.57099999999999995</v>
      </c>
      <c r="G859" s="8">
        <v>0.56799999999999995</v>
      </c>
      <c r="H859" s="8" t="s">
        <v>134</v>
      </c>
      <c r="I859" s="8" t="s">
        <v>48</v>
      </c>
    </row>
    <row r="860" spans="1:9" x14ac:dyDescent="0.2">
      <c r="A860" s="8" t="s">
        <v>233</v>
      </c>
      <c r="B860" s="8" t="str">
        <f>VLOOKUP(H860,'Class Name Reference'!$A:$B, 2, FALSE)</f>
        <v>Car Passengers</v>
      </c>
      <c r="C860" s="8" t="str">
        <f>VLOOKUP(I860,'Var Name Reference'!$A:$B,2,FALSE)</f>
        <v>Age 35–64</v>
      </c>
      <c r="D860" s="8">
        <v>-0.121</v>
      </c>
      <c r="E860" s="8">
        <v>0.193</v>
      </c>
      <c r="F860" s="8">
        <v>-0.627</v>
      </c>
      <c r="G860" s="8">
        <v>0.53100000000000003</v>
      </c>
      <c r="H860" s="8" t="s">
        <v>134</v>
      </c>
      <c r="I860" s="8" t="s">
        <v>49</v>
      </c>
    </row>
    <row r="861" spans="1:9" x14ac:dyDescent="0.2">
      <c r="A861" s="8" t="s">
        <v>233</v>
      </c>
      <c r="B861" s="8" t="str">
        <f>VLOOKUP(H861,'Class Name Reference'!$A:$B, 2, FALSE)</f>
        <v>Car Passengers</v>
      </c>
      <c r="C861" s="8" t="str">
        <f>VLOOKUP(I861,'Var Name Reference'!$A:$B,2,FALSE)</f>
        <v>At least 1 Vehicle per Adult with a Driver's License</v>
      </c>
      <c r="D861" s="8">
        <v>-1.621</v>
      </c>
      <c r="E861" s="8">
        <v>0.17100000000000001</v>
      </c>
      <c r="F861" s="8">
        <v>-9.4529999999999994</v>
      </c>
      <c r="G861" s="8">
        <v>0</v>
      </c>
      <c r="H861" s="8" t="s">
        <v>134</v>
      </c>
      <c r="I861" s="8" t="s">
        <v>66</v>
      </c>
    </row>
    <row r="862" spans="1:9" x14ac:dyDescent="0.2">
      <c r="A862" s="8" t="s">
        <v>233</v>
      </c>
      <c r="B862" s="8" t="str">
        <f>VLOOKUP(H862,'Class Name Reference'!$A:$B, 2, FALSE)</f>
        <v>Car Passengers</v>
      </c>
      <c r="C862" s="8" t="str">
        <f>VLOOKUP(I862,'Var Name Reference'!$A:$B,2,FALSE)</f>
        <v>Number of adults in Household</v>
      </c>
      <c r="D862" s="8">
        <v>0.377</v>
      </c>
      <c r="E862" s="8">
        <v>0.106</v>
      </c>
      <c r="F862" s="8">
        <v>3.5449999999999999</v>
      </c>
      <c r="G862" s="8">
        <v>0</v>
      </c>
      <c r="H862" s="8" t="s">
        <v>134</v>
      </c>
      <c r="I862" s="8" t="s">
        <v>158</v>
      </c>
    </row>
    <row r="863" spans="1:9" x14ac:dyDescent="0.2">
      <c r="A863" s="8" t="s">
        <v>233</v>
      </c>
      <c r="B863" s="8" t="str">
        <f>VLOOKUP(H863,'Class Name Reference'!$A:$B, 2, FALSE)</f>
        <v>Car Passengers</v>
      </c>
      <c r="C863" s="8" t="str">
        <f>VLOOKUP(I863,'Var Name Reference'!$A:$B,2,FALSE)</f>
        <v>Female</v>
      </c>
      <c r="D863" s="8">
        <v>1.218</v>
      </c>
      <c r="E863" s="8">
        <v>0.16700000000000001</v>
      </c>
      <c r="F863" s="8">
        <v>7.2949999999999999</v>
      </c>
      <c r="G863" s="8">
        <v>0</v>
      </c>
      <c r="H863" s="8" t="s">
        <v>134</v>
      </c>
      <c r="I863" s="8" t="s">
        <v>39</v>
      </c>
    </row>
    <row r="864" spans="1:9" x14ac:dyDescent="0.2">
      <c r="A864" s="8" t="s">
        <v>233</v>
      </c>
      <c r="B864" s="8" t="str">
        <f>VLOOKUP(H864,'Class Name Reference'!$A:$B, 2, FALSE)</f>
        <v>Car Passengers</v>
      </c>
      <c r="C864" s="8" t="str">
        <f>VLOOKUP(I864,'Var Name Reference'!$A:$B,2,FALSE)</f>
        <v>Worker</v>
      </c>
      <c r="D864" s="8">
        <v>-0.98</v>
      </c>
      <c r="E864" s="8">
        <v>0.20200000000000001</v>
      </c>
      <c r="F864" s="8">
        <v>-4.8650000000000002</v>
      </c>
      <c r="G864" s="8">
        <v>0</v>
      </c>
      <c r="H864" s="8" t="s">
        <v>134</v>
      </c>
      <c r="I864" s="8" t="s">
        <v>41</v>
      </c>
    </row>
    <row r="865" spans="1:9" x14ac:dyDescent="0.2">
      <c r="A865" s="8" t="s">
        <v>233</v>
      </c>
      <c r="B865" s="8" t="str">
        <f>VLOOKUP(H865,'Class Name Reference'!$A:$B, 2, FALSE)</f>
        <v>Car Passengers</v>
      </c>
      <c r="C865" s="8" t="str">
        <f>VLOOKUP(I865,'Var Name Reference'!$A:$B,2,FALSE)</f>
        <v>Income Below the SSS</v>
      </c>
      <c r="D865" s="8">
        <v>-0.79100000000000004</v>
      </c>
      <c r="E865" s="8">
        <v>0.24299999999999999</v>
      </c>
      <c r="F865" s="8">
        <v>-3.2559999999999998</v>
      </c>
      <c r="G865" s="8">
        <v>1E-3</v>
      </c>
      <c r="H865" s="8" t="s">
        <v>134</v>
      </c>
      <c r="I865" s="8" t="s">
        <v>42</v>
      </c>
    </row>
    <row r="866" spans="1:9" x14ac:dyDescent="0.2">
      <c r="A866" s="8" t="s">
        <v>233</v>
      </c>
      <c r="B866" s="8" t="str">
        <f>VLOOKUP(H866,'Class Name Reference'!$A:$B, 2, FALSE)</f>
        <v>Car Passengers</v>
      </c>
      <c r="C866" s="8" t="str">
        <f>VLOOKUP(I866,'Var Name Reference'!$A:$B,2,FALSE)</f>
        <v>Minors Age 00–04 in Household</v>
      </c>
      <c r="D866" s="8">
        <v>0.56699999999999995</v>
      </c>
      <c r="E866" s="8">
        <v>0.26700000000000002</v>
      </c>
      <c r="F866" s="8">
        <v>2.1269999999999998</v>
      </c>
      <c r="G866" s="8">
        <v>3.3000000000000002E-2</v>
      </c>
      <c r="H866" s="8" t="s">
        <v>134</v>
      </c>
      <c r="I866" s="8" t="s">
        <v>43</v>
      </c>
    </row>
    <row r="867" spans="1:9" x14ac:dyDescent="0.2">
      <c r="A867" s="8" t="s">
        <v>233</v>
      </c>
      <c r="B867" s="8" t="str">
        <f>VLOOKUP(H867,'Class Name Reference'!$A:$B, 2, FALSE)</f>
        <v>Car Passengers</v>
      </c>
      <c r="C867" s="8" t="str">
        <f>VLOOKUP(I867,'Var Name Reference'!$A:$B,2,FALSE)</f>
        <v>Minors Age 05–15 in Household</v>
      </c>
      <c r="D867" s="8">
        <v>0.27700000000000002</v>
      </c>
      <c r="E867" s="8">
        <v>0.29099999999999998</v>
      </c>
      <c r="F867" s="8">
        <v>0.95199999999999996</v>
      </c>
      <c r="G867" s="8">
        <v>0.34100000000000003</v>
      </c>
      <c r="H867" s="8" t="s">
        <v>134</v>
      </c>
      <c r="I867" s="8" t="s">
        <v>44</v>
      </c>
    </row>
    <row r="868" spans="1:9" x14ac:dyDescent="0.2">
      <c r="A868" s="8" t="s">
        <v>233</v>
      </c>
      <c r="B868" s="8" t="str">
        <f>VLOOKUP(H868,'Class Name Reference'!$A:$B, 2, FALSE)</f>
        <v>Car Passengers</v>
      </c>
      <c r="C868" s="8" t="str">
        <f>VLOOKUP(I868,'Var Name Reference'!$A:$B,2,FALSE)</f>
        <v>Minors Age 16–17 in Household</v>
      </c>
      <c r="D868" s="8">
        <v>0.32300000000000001</v>
      </c>
      <c r="E868" s="8">
        <v>0.60899999999999999</v>
      </c>
      <c r="F868" s="8">
        <v>0.53</v>
      </c>
      <c r="G868" s="8">
        <v>0.59599999999999997</v>
      </c>
      <c r="H868" s="8" t="s">
        <v>134</v>
      </c>
      <c r="I868" s="8" t="s">
        <v>45</v>
      </c>
    </row>
    <row r="869" spans="1:9" x14ac:dyDescent="0.2">
      <c r="A869" s="8" t="s">
        <v>233</v>
      </c>
      <c r="B869" s="8" t="str">
        <f>VLOOKUP(H869,'Class Name Reference'!$A:$B, 2, FALSE)</f>
        <v>Car Passengers</v>
      </c>
      <c r="C869" s="8" t="str">
        <f>VLOOKUP(I869,'Var Name Reference'!$A:$B,2,FALSE)</f>
        <v>Has Driver's License</v>
      </c>
      <c r="D869" s="8">
        <v>-6.3540000000000001</v>
      </c>
      <c r="E869" s="8">
        <v>2.3490000000000002</v>
      </c>
      <c r="F869" s="8">
        <v>-2.7050000000000001</v>
      </c>
      <c r="G869" s="8">
        <v>7.0000000000000001E-3</v>
      </c>
      <c r="H869" s="8" t="s">
        <v>134</v>
      </c>
      <c r="I869" s="8" t="s">
        <v>46</v>
      </c>
    </row>
    <row r="870" spans="1:9" x14ac:dyDescent="0.2">
      <c r="A870" s="8" t="s">
        <v>233</v>
      </c>
      <c r="B870" s="8" t="str">
        <f>VLOOKUP(H870,'Class Name Reference'!$A:$B, 2, FALSE)</f>
        <v>Car Passengers</v>
      </c>
      <c r="C870" s="8" t="str">
        <f>VLOOKUP(I870,'Var Name Reference'!$A:$B,2,FALSE)</f>
        <v>Complexity</v>
      </c>
      <c r="D870" s="8">
        <v>-5.8689999999999998</v>
      </c>
      <c r="E870" s="8">
        <v>4.383</v>
      </c>
      <c r="F870" s="8">
        <v>-1.339</v>
      </c>
      <c r="G870" s="8">
        <v>0.18099999999999999</v>
      </c>
      <c r="H870" s="8" t="s">
        <v>134</v>
      </c>
      <c r="I870" s="8" t="s">
        <v>47</v>
      </c>
    </row>
    <row r="871" spans="1:9" x14ac:dyDescent="0.2">
      <c r="A871" s="8" t="s">
        <v>233</v>
      </c>
      <c r="B871" s="8" t="str">
        <f>VLOOKUP(H871,'Class Name Reference'!$A:$B, 2, FALSE)</f>
        <v>Car Passengers</v>
      </c>
      <c r="C871" s="8" t="str">
        <f>VLOOKUP(I871,'Var Name Reference'!$A:$B,2,FALSE)</f>
        <v>Interaction: School Day Sequence &amp; Age 18-35</v>
      </c>
      <c r="D871" s="8">
        <v>-1.405</v>
      </c>
      <c r="E871" s="8">
        <v>1.6870000000000001</v>
      </c>
      <c r="F871" s="8">
        <v>-0.83299999999999996</v>
      </c>
      <c r="G871" s="8">
        <v>0.40500000000000003</v>
      </c>
      <c r="H871" s="8" t="s">
        <v>134</v>
      </c>
      <c r="I871" s="8" t="s">
        <v>228</v>
      </c>
    </row>
    <row r="872" spans="1:9" x14ac:dyDescent="0.2">
      <c r="A872" s="8" t="s">
        <v>233</v>
      </c>
      <c r="B872" s="8" t="str">
        <f>VLOOKUP(H872,'Class Name Reference'!$A:$B, 2, FALSE)</f>
        <v>Car Passengers</v>
      </c>
      <c r="C872" s="8" t="str">
        <f>VLOOKUP(I872,'Var Name Reference'!$A:$B,2,FALSE)</f>
        <v>Interaction: School Day Sequence &amp; Income below SSS</v>
      </c>
      <c r="D872" s="8">
        <v>0.108</v>
      </c>
      <c r="E872" s="8">
        <v>1.6140000000000001</v>
      </c>
      <c r="F872" s="8">
        <v>6.7000000000000004E-2</v>
      </c>
      <c r="G872" s="8">
        <v>0.94699999999999995</v>
      </c>
      <c r="H872" s="8" t="s">
        <v>134</v>
      </c>
      <c r="I872" s="8" t="s">
        <v>231</v>
      </c>
    </row>
    <row r="873" spans="1:9" x14ac:dyDescent="0.2">
      <c r="A873" s="8" t="s">
        <v>233</v>
      </c>
      <c r="B873" s="8" t="str">
        <f>VLOOKUP(H873,'Class Name Reference'!$A:$B, 2, FALSE)</f>
        <v>Diverse Mode Users</v>
      </c>
      <c r="C873" s="8" t="str">
        <f>VLOOKUP(I873,'Var Name Reference'!$A:$B,2,FALSE)</f>
        <v>Sequence: Home Day</v>
      </c>
      <c r="D873" s="8">
        <v>-1.804</v>
      </c>
      <c r="E873" s="8">
        <v>0.27200000000000002</v>
      </c>
      <c r="F873" s="8">
        <v>-6.6310000000000002</v>
      </c>
      <c r="G873" s="8">
        <v>0</v>
      </c>
      <c r="H873" s="8" t="s">
        <v>135</v>
      </c>
      <c r="I873" s="8" t="s">
        <v>71</v>
      </c>
    </row>
    <row r="874" spans="1:9" x14ac:dyDescent="0.2">
      <c r="A874" s="8" t="s">
        <v>233</v>
      </c>
      <c r="B874" s="8" t="str">
        <f>VLOOKUP(H874,'Class Name Reference'!$A:$B, 2, FALSE)</f>
        <v>Diverse Mode Users</v>
      </c>
      <c r="C874" s="8" t="str">
        <f>VLOOKUP(I874,'Var Name Reference'!$A:$B,2,FALSE)</f>
        <v>Sequence: Typical Work Day</v>
      </c>
      <c r="D874" s="8">
        <v>-2.4009999999999998</v>
      </c>
      <c r="E874" s="8">
        <v>0.26700000000000002</v>
      </c>
      <c r="F874" s="8">
        <v>-9.0090000000000003</v>
      </c>
      <c r="G874" s="8">
        <v>0</v>
      </c>
      <c r="H874" s="8" t="s">
        <v>135</v>
      </c>
      <c r="I874" s="8" t="s">
        <v>68</v>
      </c>
    </row>
    <row r="875" spans="1:9" x14ac:dyDescent="0.2">
      <c r="A875" s="8" t="s">
        <v>233</v>
      </c>
      <c r="B875" s="8" t="str">
        <f>VLOOKUP(H875,'Class Name Reference'!$A:$B, 2, FALSE)</f>
        <v>Diverse Mode Users</v>
      </c>
      <c r="C875" s="8" t="str">
        <f>VLOOKUP(I875,'Var Name Reference'!$A:$B,2,FALSE)</f>
        <v>Sequence: School Day</v>
      </c>
      <c r="D875" s="8">
        <v>-1.5549999999999999</v>
      </c>
      <c r="E875" s="8">
        <v>0.86399999999999999</v>
      </c>
      <c r="F875" s="8">
        <v>-1.8</v>
      </c>
      <c r="G875" s="8">
        <v>7.1999999999999995E-2</v>
      </c>
      <c r="H875" s="8" t="s">
        <v>135</v>
      </c>
      <c r="I875" s="8" t="s">
        <v>69</v>
      </c>
    </row>
    <row r="876" spans="1:9" x14ac:dyDescent="0.2">
      <c r="A876" s="8" t="s">
        <v>233</v>
      </c>
      <c r="B876" s="8" t="str">
        <f>VLOOKUP(H876,'Class Name Reference'!$A:$B, 2, FALSE)</f>
        <v>Diverse Mode Users</v>
      </c>
      <c r="C876" s="8" t="str">
        <f>VLOOKUP(I876,'Var Name Reference'!$A:$B,2,FALSE)</f>
        <v>Sequence: Errands Day</v>
      </c>
      <c r="D876" s="8">
        <v>-1.3260000000000001</v>
      </c>
      <c r="E876" s="8">
        <v>0.29099999999999998</v>
      </c>
      <c r="F876" s="8">
        <v>-4.5529999999999999</v>
      </c>
      <c r="G876" s="8">
        <v>0</v>
      </c>
      <c r="H876" s="8" t="s">
        <v>135</v>
      </c>
      <c r="I876" s="8" t="s">
        <v>70</v>
      </c>
    </row>
    <row r="877" spans="1:9" x14ac:dyDescent="0.2">
      <c r="A877" s="8" t="s">
        <v>233</v>
      </c>
      <c r="B877" s="8" t="str">
        <f>VLOOKUP(H877,'Class Name Reference'!$A:$B, 2, FALSE)</f>
        <v>Diverse Mode Users</v>
      </c>
      <c r="C877" s="8" t="str">
        <f>VLOOKUP(I877,'Var Name Reference'!$A:$B,2,FALSE)</f>
        <v>Sequence: Atypical Work Day</v>
      </c>
      <c r="D877" s="8">
        <v>-2.544</v>
      </c>
      <c r="E877" s="8">
        <v>0.38900000000000001</v>
      </c>
      <c r="F877" s="8">
        <v>-6.532</v>
      </c>
      <c r="G877" s="8">
        <v>0</v>
      </c>
      <c r="H877" s="8" t="s">
        <v>135</v>
      </c>
      <c r="I877" s="8" t="s">
        <v>72</v>
      </c>
    </row>
    <row r="878" spans="1:9" x14ac:dyDescent="0.2">
      <c r="A878" s="8" t="s">
        <v>233</v>
      </c>
      <c r="B878" s="8" t="str">
        <f>VLOOKUP(H878,'Class Name Reference'!$A:$B, 2, FALSE)</f>
        <v>Diverse Mode Users</v>
      </c>
      <c r="C878" s="8" t="str">
        <f>VLOOKUP(I878,'Var Name Reference'!$A:$B,2,FALSE)</f>
        <v>Race: White</v>
      </c>
      <c r="D878" s="8">
        <v>0.88100000000000001</v>
      </c>
      <c r="E878" s="8">
        <v>0.20699999999999999</v>
      </c>
      <c r="F878" s="8">
        <v>4.2469999999999999</v>
      </c>
      <c r="G878" s="8">
        <v>0</v>
      </c>
      <c r="H878" s="8" t="s">
        <v>135</v>
      </c>
      <c r="I878" s="8" t="s">
        <v>35</v>
      </c>
    </row>
    <row r="879" spans="1:9" x14ac:dyDescent="0.2">
      <c r="A879" s="8" t="s">
        <v>233</v>
      </c>
      <c r="B879" s="8" t="str">
        <f>VLOOKUP(H879,'Class Name Reference'!$A:$B, 2, FALSE)</f>
        <v>Diverse Mode Users</v>
      </c>
      <c r="C879" s="8" t="str">
        <f>VLOOKUP(I879,'Var Name Reference'!$A:$B,2,FALSE)</f>
        <v>Race: Asian</v>
      </c>
      <c r="D879" s="8">
        <v>0.72099999999999997</v>
      </c>
      <c r="E879" s="8">
        <v>0.23699999999999999</v>
      </c>
      <c r="F879" s="8">
        <v>3.04</v>
      </c>
      <c r="G879" s="8">
        <v>2E-3</v>
      </c>
      <c r="H879" s="8" t="s">
        <v>135</v>
      </c>
      <c r="I879" s="8" t="s">
        <v>36</v>
      </c>
    </row>
    <row r="880" spans="1:9" x14ac:dyDescent="0.2">
      <c r="A880" s="8" t="s">
        <v>233</v>
      </c>
      <c r="B880" s="8" t="str">
        <f>VLOOKUP(H880,'Class Name Reference'!$A:$B, 2, FALSE)</f>
        <v>Diverse Mode Users</v>
      </c>
      <c r="C880" s="8" t="str">
        <f>VLOOKUP(I880,'Var Name Reference'!$A:$B,2,FALSE)</f>
        <v>Race: Hispanic</v>
      </c>
      <c r="D880" s="8">
        <v>0.91500000000000004</v>
      </c>
      <c r="E880" s="8">
        <v>0.33200000000000002</v>
      </c>
      <c r="F880" s="8">
        <v>2.754</v>
      </c>
      <c r="G880" s="8">
        <v>6.0000000000000001E-3</v>
      </c>
      <c r="H880" s="8" t="s">
        <v>135</v>
      </c>
      <c r="I880" s="8" t="s">
        <v>37</v>
      </c>
    </row>
    <row r="881" spans="1:9" x14ac:dyDescent="0.2">
      <c r="A881" s="8" t="s">
        <v>233</v>
      </c>
      <c r="B881" s="8" t="str">
        <f>VLOOKUP(H881,'Class Name Reference'!$A:$B, 2, FALSE)</f>
        <v>Diverse Mode Users</v>
      </c>
      <c r="C881" s="8" t="str">
        <f>VLOOKUP(I881,'Var Name Reference'!$A:$B,2,FALSE)</f>
        <v>Race: Black</v>
      </c>
      <c r="D881" s="8">
        <v>0.376</v>
      </c>
      <c r="E881" s="8">
        <v>0.38500000000000001</v>
      </c>
      <c r="F881" s="8">
        <v>0.97699999999999998</v>
      </c>
      <c r="G881" s="8">
        <v>0.32800000000000001</v>
      </c>
      <c r="H881" s="8" t="s">
        <v>135</v>
      </c>
      <c r="I881" s="8" t="s">
        <v>38</v>
      </c>
    </row>
    <row r="882" spans="1:9" x14ac:dyDescent="0.2">
      <c r="A882" s="8" t="s">
        <v>233</v>
      </c>
      <c r="B882" s="8" t="str">
        <f>VLOOKUP(H882,'Class Name Reference'!$A:$B, 2, FALSE)</f>
        <v>Diverse Mode Users</v>
      </c>
      <c r="C882" s="8" t="str">
        <f>VLOOKUP(I882,'Var Name Reference'!$A:$B,2,FALSE)</f>
        <v>Age 18–34</v>
      </c>
      <c r="D882" s="8">
        <v>2.1349999999999998</v>
      </c>
      <c r="E882" s="8">
        <v>0.26</v>
      </c>
      <c r="F882" s="8">
        <v>8.2230000000000008</v>
      </c>
      <c r="G882" s="8">
        <v>0</v>
      </c>
      <c r="H882" s="8" t="s">
        <v>135</v>
      </c>
      <c r="I882" s="8" t="s">
        <v>48</v>
      </c>
    </row>
    <row r="883" spans="1:9" x14ac:dyDescent="0.2">
      <c r="A883" s="8" t="s">
        <v>233</v>
      </c>
      <c r="B883" s="8" t="str">
        <f>VLOOKUP(H883,'Class Name Reference'!$A:$B, 2, FALSE)</f>
        <v>Diverse Mode Users</v>
      </c>
      <c r="C883" s="8" t="str">
        <f>VLOOKUP(I883,'Var Name Reference'!$A:$B,2,FALSE)</f>
        <v>Age 35–64</v>
      </c>
      <c r="D883" s="8">
        <v>1.2929999999999999</v>
      </c>
      <c r="E883" s="8">
        <v>0.253</v>
      </c>
      <c r="F883" s="8">
        <v>5.1139999999999999</v>
      </c>
      <c r="G883" s="8">
        <v>0</v>
      </c>
      <c r="H883" s="8" t="s">
        <v>135</v>
      </c>
      <c r="I883" s="8" t="s">
        <v>49</v>
      </c>
    </row>
    <row r="884" spans="1:9" x14ac:dyDescent="0.2">
      <c r="A884" s="8" t="s">
        <v>233</v>
      </c>
      <c r="B884" s="8" t="str">
        <f>VLOOKUP(H884,'Class Name Reference'!$A:$B, 2, FALSE)</f>
        <v>Diverse Mode Users</v>
      </c>
      <c r="C884" s="8" t="str">
        <f>VLOOKUP(I884,'Var Name Reference'!$A:$B,2,FALSE)</f>
        <v>At least 1 Vehicle per Adult with a Driver's License</v>
      </c>
      <c r="D884" s="8">
        <v>-1.92</v>
      </c>
      <c r="E884" s="8">
        <v>0.11700000000000001</v>
      </c>
      <c r="F884" s="8">
        <v>-16.433</v>
      </c>
      <c r="G884" s="8">
        <v>0</v>
      </c>
      <c r="H884" s="8" t="s">
        <v>135</v>
      </c>
      <c r="I884" s="8" t="s">
        <v>66</v>
      </c>
    </row>
    <row r="885" spans="1:9" x14ac:dyDescent="0.2">
      <c r="A885" s="8" t="s">
        <v>233</v>
      </c>
      <c r="B885" s="8" t="str">
        <f>VLOOKUP(H885,'Class Name Reference'!$A:$B, 2, FALSE)</f>
        <v>Diverse Mode Users</v>
      </c>
      <c r="C885" s="8" t="str">
        <f>VLOOKUP(I885,'Var Name Reference'!$A:$B,2,FALSE)</f>
        <v>Number of adults in Household</v>
      </c>
      <c r="D885" s="8">
        <v>-0.59399999999999997</v>
      </c>
      <c r="E885" s="8">
        <v>8.2000000000000003E-2</v>
      </c>
      <c r="F885" s="8">
        <v>-7.2329999999999997</v>
      </c>
      <c r="G885" s="8">
        <v>0</v>
      </c>
      <c r="H885" s="8" t="s">
        <v>135</v>
      </c>
      <c r="I885" s="8" t="s">
        <v>158</v>
      </c>
    </row>
    <row r="886" spans="1:9" x14ac:dyDescent="0.2">
      <c r="A886" s="8" t="s">
        <v>233</v>
      </c>
      <c r="B886" s="8" t="str">
        <f>VLOOKUP(H886,'Class Name Reference'!$A:$B, 2, FALSE)</f>
        <v>Diverse Mode Users</v>
      </c>
      <c r="C886" s="8" t="str">
        <f>VLOOKUP(I886,'Var Name Reference'!$A:$B,2,FALSE)</f>
        <v>Female</v>
      </c>
      <c r="D886" s="8">
        <v>0.16200000000000001</v>
      </c>
      <c r="E886" s="8">
        <v>9.7000000000000003E-2</v>
      </c>
      <c r="F886" s="8">
        <v>1.667</v>
      </c>
      <c r="G886" s="8">
        <v>9.6000000000000002E-2</v>
      </c>
      <c r="H886" s="8" t="s">
        <v>135</v>
      </c>
      <c r="I886" s="8" t="s">
        <v>39</v>
      </c>
    </row>
    <row r="887" spans="1:9" x14ac:dyDescent="0.2">
      <c r="A887" s="8" t="s">
        <v>233</v>
      </c>
      <c r="B887" s="8" t="str">
        <f>VLOOKUP(H887,'Class Name Reference'!$A:$B, 2, FALSE)</f>
        <v>Diverse Mode Users</v>
      </c>
      <c r="C887" s="8" t="str">
        <f>VLOOKUP(I887,'Var Name Reference'!$A:$B,2,FALSE)</f>
        <v>Worker</v>
      </c>
      <c r="D887" s="8">
        <v>0.35</v>
      </c>
      <c r="E887" s="8">
        <v>0.184</v>
      </c>
      <c r="F887" s="8">
        <v>1.9079999999999999</v>
      </c>
      <c r="G887" s="8">
        <v>5.6000000000000001E-2</v>
      </c>
      <c r="H887" s="8" t="s">
        <v>135</v>
      </c>
      <c r="I887" s="8" t="s">
        <v>41</v>
      </c>
    </row>
    <row r="888" spans="1:9" x14ac:dyDescent="0.2">
      <c r="A888" s="8" t="s">
        <v>233</v>
      </c>
      <c r="B888" s="8" t="str">
        <f>VLOOKUP(H888,'Class Name Reference'!$A:$B, 2, FALSE)</f>
        <v>Diverse Mode Users</v>
      </c>
      <c r="C888" s="8" t="str">
        <f>VLOOKUP(I888,'Var Name Reference'!$A:$B,2,FALSE)</f>
        <v>Income Below the SSS</v>
      </c>
      <c r="D888" s="8">
        <v>-0.79400000000000004</v>
      </c>
      <c r="E888" s="8">
        <v>0.192</v>
      </c>
      <c r="F888" s="8">
        <v>-4.1470000000000002</v>
      </c>
      <c r="G888" s="8">
        <v>0</v>
      </c>
      <c r="H888" s="8" t="s">
        <v>135</v>
      </c>
      <c r="I888" s="8" t="s">
        <v>42</v>
      </c>
    </row>
    <row r="889" spans="1:9" x14ac:dyDescent="0.2">
      <c r="A889" s="8" t="s">
        <v>233</v>
      </c>
      <c r="B889" s="8" t="str">
        <f>VLOOKUP(H889,'Class Name Reference'!$A:$B, 2, FALSE)</f>
        <v>Diverse Mode Users</v>
      </c>
      <c r="C889" s="8" t="str">
        <f>VLOOKUP(I889,'Var Name Reference'!$A:$B,2,FALSE)</f>
        <v>Minors Age 00–04 in Household</v>
      </c>
      <c r="D889" s="8">
        <v>0.65100000000000002</v>
      </c>
      <c r="E889" s="8">
        <v>0.16400000000000001</v>
      </c>
      <c r="F889" s="8">
        <v>3.9740000000000002</v>
      </c>
      <c r="G889" s="8">
        <v>0</v>
      </c>
      <c r="H889" s="8" t="s">
        <v>135</v>
      </c>
      <c r="I889" s="8" t="s">
        <v>43</v>
      </c>
    </row>
    <row r="890" spans="1:9" x14ac:dyDescent="0.2">
      <c r="A890" s="8" t="s">
        <v>233</v>
      </c>
      <c r="B890" s="8" t="str">
        <f>VLOOKUP(H890,'Class Name Reference'!$A:$B, 2, FALSE)</f>
        <v>Diverse Mode Users</v>
      </c>
      <c r="C890" s="8" t="str">
        <f>VLOOKUP(I890,'Var Name Reference'!$A:$B,2,FALSE)</f>
        <v>Minors Age 05–15 in Household</v>
      </c>
      <c r="D890" s="8">
        <v>0.84699999999999998</v>
      </c>
      <c r="E890" s="8">
        <v>0.17299999999999999</v>
      </c>
      <c r="F890" s="8">
        <v>4.9009999999999998</v>
      </c>
      <c r="G890" s="8">
        <v>0</v>
      </c>
      <c r="H890" s="8" t="s">
        <v>135</v>
      </c>
      <c r="I890" s="8" t="s">
        <v>44</v>
      </c>
    </row>
    <row r="891" spans="1:9" x14ac:dyDescent="0.2">
      <c r="A891" s="8" t="s">
        <v>233</v>
      </c>
      <c r="B891" s="8" t="str">
        <f>VLOOKUP(H891,'Class Name Reference'!$A:$B, 2, FALSE)</f>
        <v>Diverse Mode Users</v>
      </c>
      <c r="C891" s="8" t="str">
        <f>VLOOKUP(I891,'Var Name Reference'!$A:$B,2,FALSE)</f>
        <v>Minors Age 16–17 in Household</v>
      </c>
      <c r="D891" s="8">
        <v>0.47599999999999998</v>
      </c>
      <c r="E891" s="8">
        <v>0.35499999999999998</v>
      </c>
      <c r="F891" s="8">
        <v>1.3380000000000001</v>
      </c>
      <c r="G891" s="8">
        <v>0.18099999999999999</v>
      </c>
      <c r="H891" s="8" t="s">
        <v>135</v>
      </c>
      <c r="I891" s="8" t="s">
        <v>45</v>
      </c>
    </row>
    <row r="892" spans="1:9" x14ac:dyDescent="0.2">
      <c r="A892" s="8" t="s">
        <v>233</v>
      </c>
      <c r="B892" s="8" t="str">
        <f>VLOOKUP(H892,'Class Name Reference'!$A:$B, 2, FALSE)</f>
        <v>Diverse Mode Users</v>
      </c>
      <c r="C892" s="8" t="str">
        <f>VLOOKUP(I892,'Var Name Reference'!$A:$B,2,FALSE)</f>
        <v>Has Driver's License</v>
      </c>
      <c r="D892" s="8">
        <v>-4.6399999999999997</v>
      </c>
      <c r="E892" s="8">
        <v>2.3879999999999999</v>
      </c>
      <c r="F892" s="8">
        <v>-1.9430000000000001</v>
      </c>
      <c r="G892" s="8">
        <v>5.1999999999999998E-2</v>
      </c>
      <c r="H892" s="8" t="s">
        <v>135</v>
      </c>
      <c r="I892" s="8" t="s">
        <v>46</v>
      </c>
    </row>
    <row r="893" spans="1:9" x14ac:dyDescent="0.2">
      <c r="A893" s="8" t="s">
        <v>233</v>
      </c>
      <c r="B893" s="8" t="str">
        <f>VLOOKUP(H893,'Class Name Reference'!$A:$B, 2, FALSE)</f>
        <v>Diverse Mode Users</v>
      </c>
      <c r="C893" s="8" t="str">
        <f>VLOOKUP(I893,'Var Name Reference'!$A:$B,2,FALSE)</f>
        <v>Complexity</v>
      </c>
      <c r="D893" s="8">
        <v>30.231999999999999</v>
      </c>
      <c r="E893" s="8">
        <v>3.121</v>
      </c>
      <c r="F893" s="8">
        <v>9.6850000000000005</v>
      </c>
      <c r="G893" s="8">
        <v>0</v>
      </c>
      <c r="H893" s="8" t="s">
        <v>135</v>
      </c>
      <c r="I893" s="8" t="s">
        <v>47</v>
      </c>
    </row>
    <row r="894" spans="1:9" x14ac:dyDescent="0.2">
      <c r="A894" s="8" t="s">
        <v>233</v>
      </c>
      <c r="B894" s="8" t="str">
        <f>VLOOKUP(H894,'Class Name Reference'!$A:$B, 2, FALSE)</f>
        <v>Diverse Mode Users</v>
      </c>
      <c r="C894" s="8" t="str">
        <f>VLOOKUP(I894,'Var Name Reference'!$A:$B,2,FALSE)</f>
        <v>Interaction: School Day Sequence &amp; Age 18-35</v>
      </c>
      <c r="D894" s="8">
        <v>8.9999999999999993E-3</v>
      </c>
      <c r="E894" s="8">
        <v>0.98399999999999999</v>
      </c>
      <c r="F894" s="8">
        <v>8.9999999999999993E-3</v>
      </c>
      <c r="G894" s="8">
        <v>0.99299999999999999</v>
      </c>
      <c r="H894" s="8" t="s">
        <v>135</v>
      </c>
      <c r="I894" s="8" t="s">
        <v>228</v>
      </c>
    </row>
    <row r="895" spans="1:9" x14ac:dyDescent="0.2">
      <c r="A895" s="8" t="s">
        <v>233</v>
      </c>
      <c r="B895" s="8" t="str">
        <f>VLOOKUP(H895,'Class Name Reference'!$A:$B, 2, FALSE)</f>
        <v>Diverse Mode Users</v>
      </c>
      <c r="C895" s="8" t="str">
        <f>VLOOKUP(I895,'Var Name Reference'!$A:$B,2,FALSE)</f>
        <v>Interaction: School Day Sequence &amp; Income below SSS</v>
      </c>
      <c r="D895" s="8">
        <v>0.22700000000000001</v>
      </c>
      <c r="E895" s="8">
        <v>1.071</v>
      </c>
      <c r="F895" s="8">
        <v>0.21199999999999999</v>
      </c>
      <c r="G895" s="8">
        <v>0.83199999999999996</v>
      </c>
      <c r="H895" s="8" t="s">
        <v>135</v>
      </c>
      <c r="I895" s="8" t="s">
        <v>231</v>
      </c>
    </row>
    <row r="896" spans="1:9" x14ac:dyDescent="0.2">
      <c r="A896" s="8" t="s">
        <v>233</v>
      </c>
      <c r="B896" s="8" t="str">
        <f>VLOOKUP(H896,'Class Name Reference'!$A:$B, 2, FALSE)</f>
        <v>Walkers</v>
      </c>
      <c r="C896" s="8" t="str">
        <f>VLOOKUP(I896,'Var Name Reference'!$A:$B,2,FALSE)</f>
        <v>Sequence: Home Day</v>
      </c>
      <c r="D896" s="8">
        <v>-0.38100000000000001</v>
      </c>
      <c r="E896" s="8">
        <v>0.33200000000000002</v>
      </c>
      <c r="F896" s="8">
        <v>-1.1479999999999999</v>
      </c>
      <c r="G896" s="8">
        <v>0.251</v>
      </c>
      <c r="H896" s="8" t="s">
        <v>136</v>
      </c>
      <c r="I896" s="8" t="s">
        <v>71</v>
      </c>
    </row>
    <row r="897" spans="1:9" x14ac:dyDescent="0.2">
      <c r="A897" s="8" t="s">
        <v>233</v>
      </c>
      <c r="B897" s="8" t="str">
        <f>VLOOKUP(H897,'Class Name Reference'!$A:$B, 2, FALSE)</f>
        <v>Walkers</v>
      </c>
      <c r="C897" s="8" t="str">
        <f>VLOOKUP(I897,'Var Name Reference'!$A:$B,2,FALSE)</f>
        <v>Sequence: Typical Work Day</v>
      </c>
      <c r="D897" s="8">
        <v>-0.65900000000000003</v>
      </c>
      <c r="E897" s="8">
        <v>0.34</v>
      </c>
      <c r="F897" s="8">
        <v>-1.9390000000000001</v>
      </c>
      <c r="G897" s="8">
        <v>5.1999999999999998E-2</v>
      </c>
      <c r="H897" s="8" t="s">
        <v>136</v>
      </c>
      <c r="I897" s="8" t="s">
        <v>68</v>
      </c>
    </row>
    <row r="898" spans="1:9" x14ac:dyDescent="0.2">
      <c r="A898" s="8" t="s">
        <v>233</v>
      </c>
      <c r="B898" s="8" t="str">
        <f>VLOOKUP(H898,'Class Name Reference'!$A:$B, 2, FALSE)</f>
        <v>Walkers</v>
      </c>
      <c r="C898" s="8" t="str">
        <f>VLOOKUP(I898,'Var Name Reference'!$A:$B,2,FALSE)</f>
        <v>Sequence: School Day</v>
      </c>
      <c r="D898" s="8">
        <v>-0.46600000000000003</v>
      </c>
      <c r="E898" s="8">
        <v>1.2210000000000001</v>
      </c>
      <c r="F898" s="8">
        <v>-0.38200000000000001</v>
      </c>
      <c r="G898" s="8">
        <v>0.70299999999999996</v>
      </c>
      <c r="H898" s="8" t="s">
        <v>136</v>
      </c>
      <c r="I898" s="8" t="s">
        <v>69</v>
      </c>
    </row>
    <row r="899" spans="1:9" x14ac:dyDescent="0.2">
      <c r="A899" s="8" t="s">
        <v>233</v>
      </c>
      <c r="B899" s="8" t="str">
        <f>VLOOKUP(H899,'Class Name Reference'!$A:$B, 2, FALSE)</f>
        <v>Walkers</v>
      </c>
      <c r="C899" s="8" t="str">
        <f>VLOOKUP(I899,'Var Name Reference'!$A:$B,2,FALSE)</f>
        <v>Sequence: Errands Day</v>
      </c>
      <c r="D899" s="8">
        <v>-0.60299999999999998</v>
      </c>
      <c r="E899" s="8">
        <v>0.38700000000000001</v>
      </c>
      <c r="F899" s="8">
        <v>-1.5549999999999999</v>
      </c>
      <c r="G899" s="8">
        <v>0.12</v>
      </c>
      <c r="H899" s="8" t="s">
        <v>136</v>
      </c>
      <c r="I899" s="8" t="s">
        <v>70</v>
      </c>
    </row>
    <row r="900" spans="1:9" x14ac:dyDescent="0.2">
      <c r="A900" s="8" t="s">
        <v>233</v>
      </c>
      <c r="B900" s="8" t="str">
        <f>VLOOKUP(H900,'Class Name Reference'!$A:$B, 2, FALSE)</f>
        <v>Walkers</v>
      </c>
      <c r="C900" s="8" t="str">
        <f>VLOOKUP(I900,'Var Name Reference'!$A:$B,2,FALSE)</f>
        <v>Sequence: Atypical Work Day</v>
      </c>
      <c r="D900" s="8">
        <v>-1.0609999999999999</v>
      </c>
      <c r="E900" s="8">
        <v>0.42799999999999999</v>
      </c>
      <c r="F900" s="8">
        <v>-2.4780000000000002</v>
      </c>
      <c r="G900" s="8">
        <v>1.2999999999999999E-2</v>
      </c>
      <c r="H900" s="8" t="s">
        <v>136</v>
      </c>
      <c r="I900" s="8" t="s">
        <v>72</v>
      </c>
    </row>
    <row r="901" spans="1:9" x14ac:dyDescent="0.2">
      <c r="A901" s="8" t="s">
        <v>233</v>
      </c>
      <c r="B901" s="8" t="str">
        <f>VLOOKUP(H901,'Class Name Reference'!$A:$B, 2, FALSE)</f>
        <v>Walkers</v>
      </c>
      <c r="C901" s="8" t="str">
        <f>VLOOKUP(I901,'Var Name Reference'!$A:$B,2,FALSE)</f>
        <v>Race: White</v>
      </c>
      <c r="D901" s="8">
        <v>4.2999999999999997E-2</v>
      </c>
      <c r="E901" s="8">
        <v>0.17199999999999999</v>
      </c>
      <c r="F901" s="8">
        <v>0.253</v>
      </c>
      <c r="G901" s="8">
        <v>0.80100000000000005</v>
      </c>
      <c r="H901" s="8" t="s">
        <v>136</v>
      </c>
      <c r="I901" s="8" t="s">
        <v>35</v>
      </c>
    </row>
    <row r="902" spans="1:9" x14ac:dyDescent="0.2">
      <c r="A902" s="8" t="s">
        <v>233</v>
      </c>
      <c r="B902" s="8" t="str">
        <f>VLOOKUP(H902,'Class Name Reference'!$A:$B, 2, FALSE)</f>
        <v>Walkers</v>
      </c>
      <c r="C902" s="8" t="str">
        <f>VLOOKUP(I902,'Var Name Reference'!$A:$B,2,FALSE)</f>
        <v>Race: Asian</v>
      </c>
      <c r="D902" s="8">
        <v>-0.19900000000000001</v>
      </c>
      <c r="E902" s="8">
        <v>0.21299999999999999</v>
      </c>
      <c r="F902" s="8">
        <v>-0.93500000000000005</v>
      </c>
      <c r="G902" s="8">
        <v>0.35</v>
      </c>
      <c r="H902" s="8" t="s">
        <v>136</v>
      </c>
      <c r="I902" s="8" t="s">
        <v>36</v>
      </c>
    </row>
    <row r="903" spans="1:9" x14ac:dyDescent="0.2">
      <c r="A903" s="8" t="s">
        <v>233</v>
      </c>
      <c r="B903" s="8" t="str">
        <f>VLOOKUP(H903,'Class Name Reference'!$A:$B, 2, FALSE)</f>
        <v>Walkers</v>
      </c>
      <c r="C903" s="8" t="str">
        <f>VLOOKUP(I903,'Var Name Reference'!$A:$B,2,FALSE)</f>
        <v>Race: Hispanic</v>
      </c>
      <c r="D903" s="8">
        <v>0.20499999999999999</v>
      </c>
      <c r="E903" s="8">
        <v>0.32800000000000001</v>
      </c>
      <c r="F903" s="8">
        <v>0.624</v>
      </c>
      <c r="G903" s="8">
        <v>0.53200000000000003</v>
      </c>
      <c r="H903" s="8" t="s">
        <v>136</v>
      </c>
      <c r="I903" s="8" t="s">
        <v>37</v>
      </c>
    </row>
    <row r="904" spans="1:9" x14ac:dyDescent="0.2">
      <c r="A904" s="8" t="s">
        <v>233</v>
      </c>
      <c r="B904" s="8" t="str">
        <f>VLOOKUP(H904,'Class Name Reference'!$A:$B, 2, FALSE)</f>
        <v>Walkers</v>
      </c>
      <c r="C904" s="8" t="str">
        <f>VLOOKUP(I904,'Var Name Reference'!$A:$B,2,FALSE)</f>
        <v>Race: Black</v>
      </c>
      <c r="D904" s="8">
        <v>-1.0569999999999999</v>
      </c>
      <c r="E904" s="8">
        <v>0.443</v>
      </c>
      <c r="F904" s="8">
        <v>-2.3839999999999999</v>
      </c>
      <c r="G904" s="8">
        <v>1.7000000000000001E-2</v>
      </c>
      <c r="H904" s="8" t="s">
        <v>136</v>
      </c>
      <c r="I904" s="8" t="s">
        <v>38</v>
      </c>
    </row>
    <row r="905" spans="1:9" x14ac:dyDescent="0.2">
      <c r="A905" s="8" t="s">
        <v>233</v>
      </c>
      <c r="B905" s="8" t="str">
        <f>VLOOKUP(H905,'Class Name Reference'!$A:$B, 2, FALSE)</f>
        <v>Walkers</v>
      </c>
      <c r="C905" s="8" t="str">
        <f>VLOOKUP(I905,'Var Name Reference'!$A:$B,2,FALSE)</f>
        <v>Age 18–34</v>
      </c>
      <c r="D905" s="8">
        <v>1.03</v>
      </c>
      <c r="E905" s="8">
        <v>0.19800000000000001</v>
      </c>
      <c r="F905" s="8">
        <v>5.2110000000000003</v>
      </c>
      <c r="G905" s="8">
        <v>0</v>
      </c>
      <c r="H905" s="8" t="s">
        <v>136</v>
      </c>
      <c r="I905" s="8" t="s">
        <v>48</v>
      </c>
    </row>
    <row r="906" spans="1:9" x14ac:dyDescent="0.2">
      <c r="A906" s="8" t="s">
        <v>233</v>
      </c>
      <c r="B906" s="8" t="str">
        <f>VLOOKUP(H906,'Class Name Reference'!$A:$B, 2, FALSE)</f>
        <v>Walkers</v>
      </c>
      <c r="C906" s="8" t="str">
        <f>VLOOKUP(I906,'Var Name Reference'!$A:$B,2,FALSE)</f>
        <v>Age 35–64</v>
      </c>
      <c r="D906" s="8">
        <v>0.58399999999999996</v>
      </c>
      <c r="E906" s="8">
        <v>0.18</v>
      </c>
      <c r="F906" s="8">
        <v>3.24</v>
      </c>
      <c r="G906" s="8">
        <v>1E-3</v>
      </c>
      <c r="H906" s="8" t="s">
        <v>136</v>
      </c>
      <c r="I906" s="8" t="s">
        <v>49</v>
      </c>
    </row>
    <row r="907" spans="1:9" x14ac:dyDescent="0.2">
      <c r="A907" s="8" t="s">
        <v>233</v>
      </c>
      <c r="B907" s="8" t="str">
        <f>VLOOKUP(H907,'Class Name Reference'!$A:$B, 2, FALSE)</f>
        <v>Walkers</v>
      </c>
      <c r="C907" s="8" t="str">
        <f>VLOOKUP(I907,'Var Name Reference'!$A:$B,2,FALSE)</f>
        <v>At least 1 Vehicle per Adult with a Driver's License</v>
      </c>
      <c r="D907" s="8">
        <v>-2.7160000000000002</v>
      </c>
      <c r="E907" s="8">
        <v>0.123</v>
      </c>
      <c r="F907" s="8">
        <v>-22.064</v>
      </c>
      <c r="G907" s="8">
        <v>0</v>
      </c>
      <c r="H907" s="8" t="s">
        <v>136</v>
      </c>
      <c r="I907" s="8" t="s">
        <v>66</v>
      </c>
    </row>
    <row r="908" spans="1:9" x14ac:dyDescent="0.2">
      <c r="A908" s="8" t="s">
        <v>233</v>
      </c>
      <c r="B908" s="8" t="str">
        <f>VLOOKUP(H908,'Class Name Reference'!$A:$B, 2, FALSE)</f>
        <v>Walkers</v>
      </c>
      <c r="C908" s="8" t="str">
        <f>VLOOKUP(I908,'Var Name Reference'!$A:$B,2,FALSE)</f>
        <v>Number of adults in Household</v>
      </c>
      <c r="D908" s="8">
        <v>-0.94599999999999995</v>
      </c>
      <c r="E908" s="8">
        <v>0.104</v>
      </c>
      <c r="F908" s="8">
        <v>-9.0570000000000004</v>
      </c>
      <c r="G908" s="8">
        <v>0</v>
      </c>
      <c r="H908" s="8" t="s">
        <v>136</v>
      </c>
      <c r="I908" s="8" t="s">
        <v>158</v>
      </c>
    </row>
    <row r="909" spans="1:9" x14ac:dyDescent="0.2">
      <c r="A909" s="8" t="s">
        <v>233</v>
      </c>
      <c r="B909" s="8" t="str">
        <f>VLOOKUP(H909,'Class Name Reference'!$A:$B, 2, FALSE)</f>
        <v>Walkers</v>
      </c>
      <c r="C909" s="8" t="str">
        <f>VLOOKUP(I909,'Var Name Reference'!$A:$B,2,FALSE)</f>
        <v>Female</v>
      </c>
      <c r="D909" s="8">
        <v>-0.17199999999999999</v>
      </c>
      <c r="E909" s="8">
        <v>0.10299999999999999</v>
      </c>
      <c r="F909" s="8">
        <v>-1.67</v>
      </c>
      <c r="G909" s="8">
        <v>9.5000000000000001E-2</v>
      </c>
      <c r="H909" s="8" t="s">
        <v>136</v>
      </c>
      <c r="I909" s="8" t="s">
        <v>39</v>
      </c>
    </row>
    <row r="910" spans="1:9" x14ac:dyDescent="0.2">
      <c r="A910" s="8" t="s">
        <v>233</v>
      </c>
      <c r="B910" s="8" t="str">
        <f>VLOOKUP(H910,'Class Name Reference'!$A:$B, 2, FALSE)</f>
        <v>Walkers</v>
      </c>
      <c r="C910" s="8" t="str">
        <f>VLOOKUP(I910,'Var Name Reference'!$A:$B,2,FALSE)</f>
        <v>Worker</v>
      </c>
      <c r="D910" s="8">
        <v>-0.16800000000000001</v>
      </c>
      <c r="E910" s="8">
        <v>0.16800000000000001</v>
      </c>
      <c r="F910" s="8">
        <v>-1.002</v>
      </c>
      <c r="G910" s="8">
        <v>0.316</v>
      </c>
      <c r="H910" s="8" t="s">
        <v>136</v>
      </c>
      <c r="I910" s="8" t="s">
        <v>41</v>
      </c>
    </row>
    <row r="911" spans="1:9" x14ac:dyDescent="0.2">
      <c r="A911" s="8" t="s">
        <v>233</v>
      </c>
      <c r="B911" s="8" t="str">
        <f>VLOOKUP(H911,'Class Name Reference'!$A:$B, 2, FALSE)</f>
        <v>Walkers</v>
      </c>
      <c r="C911" s="8" t="str">
        <f>VLOOKUP(I911,'Var Name Reference'!$A:$B,2,FALSE)</f>
        <v>Income Below the SSS</v>
      </c>
      <c r="D911" s="8">
        <v>-0.126</v>
      </c>
      <c r="E911" s="8">
        <v>0.159</v>
      </c>
      <c r="F911" s="8">
        <v>-0.78900000000000003</v>
      </c>
      <c r="G911" s="8">
        <v>0.43</v>
      </c>
      <c r="H911" s="8" t="s">
        <v>136</v>
      </c>
      <c r="I911" s="8" t="s">
        <v>42</v>
      </c>
    </row>
    <row r="912" spans="1:9" x14ac:dyDescent="0.2">
      <c r="A912" s="8" t="s">
        <v>233</v>
      </c>
      <c r="B912" s="8" t="str">
        <f>VLOOKUP(H912,'Class Name Reference'!$A:$B, 2, FALSE)</f>
        <v>Walkers</v>
      </c>
      <c r="C912" s="8" t="str">
        <f>VLOOKUP(I912,'Var Name Reference'!$A:$B,2,FALSE)</f>
        <v>Minors Age 00–04 in Household</v>
      </c>
      <c r="D912" s="8">
        <v>-0.129</v>
      </c>
      <c r="E912" s="8">
        <v>0.224</v>
      </c>
      <c r="F912" s="8">
        <v>-0.57599999999999996</v>
      </c>
      <c r="G912" s="8">
        <v>0.56399999999999995</v>
      </c>
      <c r="H912" s="8" t="s">
        <v>136</v>
      </c>
      <c r="I912" s="8" t="s">
        <v>43</v>
      </c>
    </row>
    <row r="913" spans="1:9" x14ac:dyDescent="0.2">
      <c r="A913" s="8" t="s">
        <v>233</v>
      </c>
      <c r="B913" s="8" t="str">
        <f>VLOOKUP(H913,'Class Name Reference'!$A:$B, 2, FALSE)</f>
        <v>Walkers</v>
      </c>
      <c r="C913" s="8" t="str">
        <f>VLOOKUP(I913,'Var Name Reference'!$A:$B,2,FALSE)</f>
        <v>Minors Age 05–15 in Household</v>
      </c>
      <c r="D913" s="8">
        <v>0.41899999999999998</v>
      </c>
      <c r="E913" s="8">
        <v>0.222</v>
      </c>
      <c r="F913" s="8">
        <v>1.889</v>
      </c>
      <c r="G913" s="8">
        <v>5.8999999999999997E-2</v>
      </c>
      <c r="H913" s="8" t="s">
        <v>136</v>
      </c>
      <c r="I913" s="8" t="s">
        <v>44</v>
      </c>
    </row>
    <row r="914" spans="1:9" x14ac:dyDescent="0.2">
      <c r="A914" s="8" t="s">
        <v>233</v>
      </c>
      <c r="B914" s="8" t="str">
        <f>VLOOKUP(H914,'Class Name Reference'!$A:$B, 2, FALSE)</f>
        <v>Walkers</v>
      </c>
      <c r="C914" s="8" t="str">
        <f>VLOOKUP(I914,'Var Name Reference'!$A:$B,2,FALSE)</f>
        <v>Minors Age 16–17 in Household</v>
      </c>
      <c r="D914" s="8">
        <v>0.52100000000000002</v>
      </c>
      <c r="E914" s="8">
        <v>0.41499999999999998</v>
      </c>
      <c r="F914" s="8">
        <v>1.254</v>
      </c>
      <c r="G914" s="8">
        <v>0.21</v>
      </c>
      <c r="H914" s="8" t="s">
        <v>136</v>
      </c>
      <c r="I914" s="8" t="s">
        <v>45</v>
      </c>
    </row>
    <row r="915" spans="1:9" x14ac:dyDescent="0.2">
      <c r="A915" s="8" t="s">
        <v>233</v>
      </c>
      <c r="B915" s="8" t="str">
        <f>VLOOKUP(H915,'Class Name Reference'!$A:$B, 2, FALSE)</f>
        <v>Walkers</v>
      </c>
      <c r="C915" s="8" t="str">
        <f>VLOOKUP(I915,'Var Name Reference'!$A:$B,2,FALSE)</f>
        <v>Has Driver's License</v>
      </c>
      <c r="D915" s="8">
        <v>-6.1630000000000003</v>
      </c>
      <c r="E915" s="8">
        <v>2.3660000000000001</v>
      </c>
      <c r="F915" s="8">
        <v>-2.605</v>
      </c>
      <c r="G915" s="8">
        <v>8.9999999999999993E-3</v>
      </c>
      <c r="H915" s="8" t="s">
        <v>136</v>
      </c>
      <c r="I915" s="8" t="s">
        <v>46</v>
      </c>
    </row>
    <row r="916" spans="1:9" x14ac:dyDescent="0.2">
      <c r="A916" s="8" t="s">
        <v>233</v>
      </c>
      <c r="B916" s="8" t="str">
        <f>VLOOKUP(H916,'Class Name Reference'!$A:$B, 2, FALSE)</f>
        <v>Walkers</v>
      </c>
      <c r="C916" s="8" t="str">
        <f>VLOOKUP(I916,'Var Name Reference'!$A:$B,2,FALSE)</f>
        <v>Complexity</v>
      </c>
      <c r="D916" s="8">
        <v>-24.521999999999998</v>
      </c>
      <c r="E916" s="8">
        <v>3.9750000000000001</v>
      </c>
      <c r="F916" s="8">
        <v>-6.1689999999999996</v>
      </c>
      <c r="G916" s="8">
        <v>0</v>
      </c>
      <c r="H916" s="8" t="s">
        <v>136</v>
      </c>
      <c r="I916" s="8" t="s">
        <v>47</v>
      </c>
    </row>
    <row r="917" spans="1:9" x14ac:dyDescent="0.2">
      <c r="A917" s="8" t="s">
        <v>233</v>
      </c>
      <c r="B917" s="8" t="str">
        <f>VLOOKUP(H917,'Class Name Reference'!$A:$B, 2, FALSE)</f>
        <v>Walkers</v>
      </c>
      <c r="C917" s="8" t="str">
        <f>VLOOKUP(I917,'Var Name Reference'!$A:$B,2,FALSE)</f>
        <v>Interaction: School Day Sequence &amp; Age 18-35</v>
      </c>
      <c r="D917" s="8">
        <v>0.61799999999999999</v>
      </c>
      <c r="E917" s="8">
        <v>1.258</v>
      </c>
      <c r="F917" s="8">
        <v>0.49099999999999999</v>
      </c>
      <c r="G917" s="8">
        <v>0.623</v>
      </c>
      <c r="H917" s="8" t="s">
        <v>136</v>
      </c>
      <c r="I917" s="8" t="s">
        <v>228</v>
      </c>
    </row>
    <row r="918" spans="1:9" x14ac:dyDescent="0.2">
      <c r="A918" s="8" t="s">
        <v>233</v>
      </c>
      <c r="B918" s="8" t="str">
        <f>VLOOKUP(H918,'Class Name Reference'!$A:$B, 2, FALSE)</f>
        <v>Walkers</v>
      </c>
      <c r="C918" s="8" t="str">
        <f>VLOOKUP(I918,'Var Name Reference'!$A:$B,2,FALSE)</f>
        <v>Interaction: School Day Sequence &amp; Income below SSS</v>
      </c>
      <c r="D918" s="8">
        <v>0.82499999999999996</v>
      </c>
      <c r="E918" s="8">
        <v>1.0109999999999999</v>
      </c>
      <c r="F918" s="8">
        <v>0.81599999999999995</v>
      </c>
      <c r="G918" s="8">
        <v>0.41399999999999998</v>
      </c>
      <c r="H918" s="8" t="s">
        <v>136</v>
      </c>
      <c r="I918" s="8" t="s">
        <v>231</v>
      </c>
    </row>
    <row r="919" spans="1:9" x14ac:dyDescent="0.2">
      <c r="A919" s="8" t="s">
        <v>233</v>
      </c>
      <c r="B919" s="8" t="str">
        <f>VLOOKUP(H919,'Class Name Reference'!$A:$B, 2, FALSE)</f>
        <v>Non-Solitary Drivers</v>
      </c>
      <c r="C919" s="8" t="str">
        <f>VLOOKUP(I919,'Var Name Reference'!$A:$B,2,FALSE)</f>
        <v>Sequence: Home Day</v>
      </c>
      <c r="D919" s="8">
        <v>-0.23200000000000001</v>
      </c>
      <c r="E919" s="8">
        <v>0.26800000000000002</v>
      </c>
      <c r="F919" s="8">
        <v>-0.86299999999999999</v>
      </c>
      <c r="G919" s="8">
        <v>0.38800000000000001</v>
      </c>
      <c r="H919" s="8" t="s">
        <v>137</v>
      </c>
      <c r="I919" s="8" t="s">
        <v>71</v>
      </c>
    </row>
    <row r="920" spans="1:9" x14ac:dyDescent="0.2">
      <c r="A920" s="8" t="s">
        <v>233</v>
      </c>
      <c r="B920" s="8" t="str">
        <f>VLOOKUP(H920,'Class Name Reference'!$A:$B, 2, FALSE)</f>
        <v>Non-Solitary Drivers</v>
      </c>
      <c r="C920" s="8" t="str">
        <f>VLOOKUP(I920,'Var Name Reference'!$A:$B,2,FALSE)</f>
        <v>Sequence: Typical Work Day</v>
      </c>
      <c r="D920" s="8">
        <v>-1.357</v>
      </c>
      <c r="E920" s="8">
        <v>0.27</v>
      </c>
      <c r="F920" s="8">
        <v>-5.0220000000000002</v>
      </c>
      <c r="G920" s="8">
        <v>0</v>
      </c>
      <c r="H920" s="8" t="s">
        <v>137</v>
      </c>
      <c r="I920" s="8" t="s">
        <v>68</v>
      </c>
    </row>
    <row r="921" spans="1:9" x14ac:dyDescent="0.2">
      <c r="A921" s="8" t="s">
        <v>233</v>
      </c>
      <c r="B921" s="8" t="str">
        <f>VLOOKUP(H921,'Class Name Reference'!$A:$B, 2, FALSE)</f>
        <v>Non-Solitary Drivers</v>
      </c>
      <c r="C921" s="8" t="str">
        <f>VLOOKUP(I921,'Var Name Reference'!$A:$B,2,FALSE)</f>
        <v>Sequence: School Day</v>
      </c>
      <c r="D921" s="8">
        <v>-1.123</v>
      </c>
      <c r="E921" s="8">
        <v>0.66400000000000003</v>
      </c>
      <c r="F921" s="8">
        <v>-1.69</v>
      </c>
      <c r="G921" s="8">
        <v>9.0999999999999998E-2</v>
      </c>
      <c r="H921" s="8" t="s">
        <v>137</v>
      </c>
      <c r="I921" s="8" t="s">
        <v>69</v>
      </c>
    </row>
    <row r="922" spans="1:9" x14ac:dyDescent="0.2">
      <c r="A922" s="8" t="s">
        <v>233</v>
      </c>
      <c r="B922" s="8" t="str">
        <f>VLOOKUP(H922,'Class Name Reference'!$A:$B, 2, FALSE)</f>
        <v>Non-Solitary Drivers</v>
      </c>
      <c r="C922" s="8" t="str">
        <f>VLOOKUP(I922,'Var Name Reference'!$A:$B,2,FALSE)</f>
        <v>Sequence: Errands Day</v>
      </c>
      <c r="D922" s="8">
        <v>-0.70199999999999996</v>
      </c>
      <c r="E922" s="8">
        <v>0.29199999999999998</v>
      </c>
      <c r="F922" s="8">
        <v>-2.4060000000000001</v>
      </c>
      <c r="G922" s="8">
        <v>1.6E-2</v>
      </c>
      <c r="H922" s="8" t="s">
        <v>137</v>
      </c>
      <c r="I922" s="8" t="s">
        <v>70</v>
      </c>
    </row>
    <row r="923" spans="1:9" x14ac:dyDescent="0.2">
      <c r="A923" s="8" t="s">
        <v>233</v>
      </c>
      <c r="B923" s="8" t="str">
        <f>VLOOKUP(H923,'Class Name Reference'!$A:$B, 2, FALSE)</f>
        <v>Non-Solitary Drivers</v>
      </c>
      <c r="C923" s="8" t="str">
        <f>VLOOKUP(I923,'Var Name Reference'!$A:$B,2,FALSE)</f>
        <v>Sequence: Atypical Work Day</v>
      </c>
      <c r="D923" s="8">
        <v>-1.52</v>
      </c>
      <c r="E923" s="8">
        <v>0.36099999999999999</v>
      </c>
      <c r="F923" s="8">
        <v>-4.2140000000000004</v>
      </c>
      <c r="G923" s="8">
        <v>0</v>
      </c>
      <c r="H923" s="8" t="s">
        <v>137</v>
      </c>
      <c r="I923" s="8" t="s">
        <v>72</v>
      </c>
    </row>
    <row r="924" spans="1:9" x14ac:dyDescent="0.2">
      <c r="A924" s="8" t="s">
        <v>233</v>
      </c>
      <c r="B924" s="8" t="str">
        <f>VLOOKUP(H924,'Class Name Reference'!$A:$B, 2, FALSE)</f>
        <v>Non-Solitary Drivers</v>
      </c>
      <c r="C924" s="8" t="str">
        <f>VLOOKUP(I924,'Var Name Reference'!$A:$B,2,FALSE)</f>
        <v>Race: White</v>
      </c>
      <c r="D924" s="8">
        <v>0.13100000000000001</v>
      </c>
      <c r="E924" s="8">
        <v>0.13800000000000001</v>
      </c>
      <c r="F924" s="8">
        <v>0.94899999999999995</v>
      </c>
      <c r="G924" s="8">
        <v>0.34300000000000003</v>
      </c>
      <c r="H924" s="8" t="s">
        <v>137</v>
      </c>
      <c r="I924" s="8" t="s">
        <v>35</v>
      </c>
    </row>
    <row r="925" spans="1:9" x14ac:dyDescent="0.2">
      <c r="A925" s="8" t="s">
        <v>233</v>
      </c>
      <c r="B925" s="8" t="str">
        <f>VLOOKUP(H925,'Class Name Reference'!$A:$B, 2, FALSE)</f>
        <v>Non-Solitary Drivers</v>
      </c>
      <c r="C925" s="8" t="str">
        <f>VLOOKUP(I925,'Var Name Reference'!$A:$B,2,FALSE)</f>
        <v>Race: Asian</v>
      </c>
      <c r="D925" s="8">
        <v>0.252</v>
      </c>
      <c r="E925" s="8">
        <v>0.17299999999999999</v>
      </c>
      <c r="F925" s="8">
        <v>1.456</v>
      </c>
      <c r="G925" s="8">
        <v>0.14499999999999999</v>
      </c>
      <c r="H925" s="8" t="s">
        <v>137</v>
      </c>
      <c r="I925" s="8" t="s">
        <v>36</v>
      </c>
    </row>
    <row r="926" spans="1:9" x14ac:dyDescent="0.2">
      <c r="A926" s="8" t="s">
        <v>233</v>
      </c>
      <c r="B926" s="8" t="str">
        <f>VLOOKUP(H926,'Class Name Reference'!$A:$B, 2, FALSE)</f>
        <v>Non-Solitary Drivers</v>
      </c>
      <c r="C926" s="8" t="str">
        <f>VLOOKUP(I926,'Var Name Reference'!$A:$B,2,FALSE)</f>
        <v>Race: Hispanic</v>
      </c>
      <c r="D926" s="8">
        <v>0.56799999999999995</v>
      </c>
      <c r="E926" s="8">
        <v>0.26600000000000001</v>
      </c>
      <c r="F926" s="8">
        <v>2.1349999999999998</v>
      </c>
      <c r="G926" s="8">
        <v>3.3000000000000002E-2</v>
      </c>
      <c r="H926" s="8" t="s">
        <v>137</v>
      </c>
      <c r="I926" s="8" t="s">
        <v>37</v>
      </c>
    </row>
    <row r="927" spans="1:9" x14ac:dyDescent="0.2">
      <c r="A927" s="8" t="s">
        <v>233</v>
      </c>
      <c r="B927" s="8" t="str">
        <f>VLOOKUP(H927,'Class Name Reference'!$A:$B, 2, FALSE)</f>
        <v>Non-Solitary Drivers</v>
      </c>
      <c r="C927" s="8" t="str">
        <f>VLOOKUP(I927,'Var Name Reference'!$A:$B,2,FALSE)</f>
        <v>Race: Black</v>
      </c>
      <c r="D927" s="8">
        <v>-2E-3</v>
      </c>
      <c r="E927" s="8">
        <v>0.28899999999999998</v>
      </c>
      <c r="F927" s="8">
        <v>-8.0000000000000002E-3</v>
      </c>
      <c r="G927" s="8">
        <v>0.99299999999999999</v>
      </c>
      <c r="H927" s="8" t="s">
        <v>137</v>
      </c>
      <c r="I927" s="8" t="s">
        <v>38</v>
      </c>
    </row>
    <row r="928" spans="1:9" x14ac:dyDescent="0.2">
      <c r="A928" s="8" t="s">
        <v>233</v>
      </c>
      <c r="B928" s="8" t="str">
        <f>VLOOKUP(H928,'Class Name Reference'!$A:$B, 2, FALSE)</f>
        <v>Non-Solitary Drivers</v>
      </c>
      <c r="C928" s="8" t="str">
        <f>VLOOKUP(I928,'Var Name Reference'!$A:$B,2,FALSE)</f>
        <v>Age 18–34</v>
      </c>
      <c r="D928" s="8">
        <v>0.68200000000000005</v>
      </c>
      <c r="E928" s="8">
        <v>0.14399999999999999</v>
      </c>
      <c r="F928" s="8">
        <v>4.7240000000000002</v>
      </c>
      <c r="G928" s="8">
        <v>0</v>
      </c>
      <c r="H928" s="8" t="s">
        <v>137</v>
      </c>
      <c r="I928" s="8" t="s">
        <v>48</v>
      </c>
    </row>
    <row r="929" spans="1:9" x14ac:dyDescent="0.2">
      <c r="A929" s="8" t="s">
        <v>233</v>
      </c>
      <c r="B929" s="8" t="str">
        <f>VLOOKUP(H929,'Class Name Reference'!$A:$B, 2, FALSE)</f>
        <v>Non-Solitary Drivers</v>
      </c>
      <c r="C929" s="8" t="str">
        <f>VLOOKUP(I929,'Var Name Reference'!$A:$B,2,FALSE)</f>
        <v>Age 35–64</v>
      </c>
      <c r="D929" s="8">
        <v>0.44800000000000001</v>
      </c>
      <c r="E929" s="8">
        <v>0.127</v>
      </c>
      <c r="F929" s="8">
        <v>3.5219999999999998</v>
      </c>
      <c r="G929" s="8">
        <v>0</v>
      </c>
      <c r="H929" s="8" t="s">
        <v>137</v>
      </c>
      <c r="I929" s="8" t="s">
        <v>49</v>
      </c>
    </row>
    <row r="930" spans="1:9" x14ac:dyDescent="0.2">
      <c r="A930" s="8" t="s">
        <v>233</v>
      </c>
      <c r="B930" s="8" t="str">
        <f>VLOOKUP(H930,'Class Name Reference'!$A:$B, 2, FALSE)</f>
        <v>Non-Solitary Drivers</v>
      </c>
      <c r="C930" s="8" t="str">
        <f>VLOOKUP(I930,'Var Name Reference'!$A:$B,2,FALSE)</f>
        <v>At least 1 Vehicle per Adult with a Driver's License</v>
      </c>
      <c r="D930" s="8">
        <v>-0.69399999999999995</v>
      </c>
      <c r="E930" s="8">
        <v>0.111</v>
      </c>
      <c r="F930" s="8">
        <v>-6.2779999999999996</v>
      </c>
      <c r="G930" s="8">
        <v>0</v>
      </c>
      <c r="H930" s="8" t="s">
        <v>137</v>
      </c>
      <c r="I930" s="8" t="s">
        <v>66</v>
      </c>
    </row>
    <row r="931" spans="1:9" x14ac:dyDescent="0.2">
      <c r="A931" s="8" t="s">
        <v>233</v>
      </c>
      <c r="B931" s="8" t="str">
        <f>VLOOKUP(H931,'Class Name Reference'!$A:$B, 2, FALSE)</f>
        <v>Non-Solitary Drivers</v>
      </c>
      <c r="C931" s="8" t="str">
        <f>VLOOKUP(I931,'Var Name Reference'!$A:$B,2,FALSE)</f>
        <v>Number of adults in Household</v>
      </c>
      <c r="D931" s="8">
        <v>0.26400000000000001</v>
      </c>
      <c r="E931" s="8">
        <v>6.5000000000000002E-2</v>
      </c>
      <c r="F931" s="8">
        <v>4.0389999999999997</v>
      </c>
      <c r="G931" s="8">
        <v>0</v>
      </c>
      <c r="H931" s="8" t="s">
        <v>137</v>
      </c>
      <c r="I931" s="8" t="s">
        <v>158</v>
      </c>
    </row>
    <row r="932" spans="1:9" x14ac:dyDescent="0.2">
      <c r="A932" s="8" t="s">
        <v>233</v>
      </c>
      <c r="B932" s="8" t="str">
        <f>VLOOKUP(H932,'Class Name Reference'!$A:$B, 2, FALSE)</f>
        <v>Non-Solitary Drivers</v>
      </c>
      <c r="C932" s="8" t="str">
        <f>VLOOKUP(I932,'Var Name Reference'!$A:$B,2,FALSE)</f>
        <v>Female</v>
      </c>
      <c r="D932" s="8">
        <v>-1.6E-2</v>
      </c>
      <c r="E932" s="8">
        <v>7.9000000000000001E-2</v>
      </c>
      <c r="F932" s="8">
        <v>-0.20599999999999999</v>
      </c>
      <c r="G932" s="8">
        <v>0.83699999999999997</v>
      </c>
      <c r="H932" s="8" t="s">
        <v>137</v>
      </c>
      <c r="I932" s="8" t="s">
        <v>39</v>
      </c>
    </row>
    <row r="933" spans="1:9" x14ac:dyDescent="0.2">
      <c r="A933" s="8" t="s">
        <v>233</v>
      </c>
      <c r="B933" s="8" t="str">
        <f>VLOOKUP(H933,'Class Name Reference'!$A:$B, 2, FALSE)</f>
        <v>Non-Solitary Drivers</v>
      </c>
      <c r="C933" s="8" t="str">
        <f>VLOOKUP(I933,'Var Name Reference'!$A:$B,2,FALSE)</f>
        <v>Worker</v>
      </c>
      <c r="D933" s="8">
        <v>-0.48399999999999999</v>
      </c>
      <c r="E933" s="8">
        <v>0.123</v>
      </c>
      <c r="F933" s="8">
        <v>-3.93</v>
      </c>
      <c r="G933" s="8">
        <v>0</v>
      </c>
      <c r="H933" s="8" t="s">
        <v>137</v>
      </c>
      <c r="I933" s="8" t="s">
        <v>41</v>
      </c>
    </row>
    <row r="934" spans="1:9" x14ac:dyDescent="0.2">
      <c r="A934" s="8" t="s">
        <v>233</v>
      </c>
      <c r="B934" s="8" t="str">
        <f>VLOOKUP(H934,'Class Name Reference'!$A:$B, 2, FALSE)</f>
        <v>Non-Solitary Drivers</v>
      </c>
      <c r="C934" s="8" t="str">
        <f>VLOOKUP(I934,'Var Name Reference'!$A:$B,2,FALSE)</f>
        <v>Income Below the SSS</v>
      </c>
      <c r="D934" s="8">
        <v>-0.44500000000000001</v>
      </c>
      <c r="E934" s="8">
        <v>0.13500000000000001</v>
      </c>
      <c r="F934" s="8">
        <v>-3.2879999999999998</v>
      </c>
      <c r="G934" s="8">
        <v>1E-3</v>
      </c>
      <c r="H934" s="8" t="s">
        <v>137</v>
      </c>
      <c r="I934" s="8" t="s">
        <v>42</v>
      </c>
    </row>
    <row r="935" spans="1:9" x14ac:dyDescent="0.2">
      <c r="A935" s="8" t="s">
        <v>233</v>
      </c>
      <c r="B935" s="8" t="str">
        <f>VLOOKUP(H935,'Class Name Reference'!$A:$B, 2, FALSE)</f>
        <v>Non-Solitary Drivers</v>
      </c>
      <c r="C935" s="8" t="str">
        <f>VLOOKUP(I935,'Var Name Reference'!$A:$B,2,FALSE)</f>
        <v>Minors Age 00–04 in Household</v>
      </c>
      <c r="D935" s="8">
        <v>1.224</v>
      </c>
      <c r="E935" s="8">
        <v>0.127</v>
      </c>
      <c r="F935" s="8">
        <v>9.6370000000000005</v>
      </c>
      <c r="G935" s="8">
        <v>0</v>
      </c>
      <c r="H935" s="8" t="s">
        <v>137</v>
      </c>
      <c r="I935" s="8" t="s">
        <v>43</v>
      </c>
    </row>
    <row r="936" spans="1:9" x14ac:dyDescent="0.2">
      <c r="A936" s="8" t="s">
        <v>233</v>
      </c>
      <c r="B936" s="8" t="str">
        <f>VLOOKUP(H936,'Class Name Reference'!$A:$B, 2, FALSE)</f>
        <v>Non-Solitary Drivers</v>
      </c>
      <c r="C936" s="8" t="str">
        <f>VLOOKUP(I936,'Var Name Reference'!$A:$B,2,FALSE)</f>
        <v>Minors Age 05–15 in Household</v>
      </c>
      <c r="D936" s="8">
        <v>1.4910000000000001</v>
      </c>
      <c r="E936" s="8">
        <v>0.123</v>
      </c>
      <c r="F936" s="8">
        <v>12.135999999999999</v>
      </c>
      <c r="G936" s="8">
        <v>0</v>
      </c>
      <c r="H936" s="8" t="s">
        <v>137</v>
      </c>
      <c r="I936" s="8" t="s">
        <v>44</v>
      </c>
    </row>
    <row r="937" spans="1:9" x14ac:dyDescent="0.2">
      <c r="A937" s="8" t="s">
        <v>233</v>
      </c>
      <c r="B937" s="8" t="str">
        <f>VLOOKUP(H937,'Class Name Reference'!$A:$B, 2, FALSE)</f>
        <v>Non-Solitary Drivers</v>
      </c>
      <c r="C937" s="8" t="str">
        <f>VLOOKUP(I937,'Var Name Reference'!$A:$B,2,FALSE)</f>
        <v>Minors Age 16–17 in Household</v>
      </c>
      <c r="D937" s="8">
        <v>0.76300000000000001</v>
      </c>
      <c r="E937" s="8">
        <v>0.25800000000000001</v>
      </c>
      <c r="F937" s="8">
        <v>2.952</v>
      </c>
      <c r="G937" s="8">
        <v>3.0000000000000001E-3</v>
      </c>
      <c r="H937" s="8" t="s">
        <v>137</v>
      </c>
      <c r="I937" s="8" t="s">
        <v>45</v>
      </c>
    </row>
    <row r="938" spans="1:9" x14ac:dyDescent="0.2">
      <c r="A938" s="8" t="s">
        <v>233</v>
      </c>
      <c r="B938" s="8" t="str">
        <f>VLOOKUP(H938,'Class Name Reference'!$A:$B, 2, FALSE)</f>
        <v>Non-Solitary Drivers</v>
      </c>
      <c r="C938" s="8" t="str">
        <f>VLOOKUP(I938,'Var Name Reference'!$A:$B,2,FALSE)</f>
        <v>Has Driver's License</v>
      </c>
      <c r="D938" s="8">
        <v>0.26300000000000001</v>
      </c>
      <c r="E938" s="8">
        <v>3.2749999999999999</v>
      </c>
      <c r="F938" s="8">
        <v>0.08</v>
      </c>
      <c r="G938" s="8">
        <v>0.93600000000000005</v>
      </c>
      <c r="H938" s="8" t="s">
        <v>137</v>
      </c>
      <c r="I938" s="8" t="s">
        <v>46</v>
      </c>
    </row>
    <row r="939" spans="1:9" x14ac:dyDescent="0.2">
      <c r="A939" s="8" t="s">
        <v>233</v>
      </c>
      <c r="B939" s="8" t="str">
        <f>VLOOKUP(H939,'Class Name Reference'!$A:$B, 2, FALSE)</f>
        <v>Non-Solitary Drivers</v>
      </c>
      <c r="C939" s="8" t="str">
        <f>VLOOKUP(I939,'Var Name Reference'!$A:$B,2,FALSE)</f>
        <v>Complexity</v>
      </c>
      <c r="D939" s="8">
        <v>27.692</v>
      </c>
      <c r="E939" s="8">
        <v>2.4249999999999998</v>
      </c>
      <c r="F939" s="8">
        <v>11.419</v>
      </c>
      <c r="G939" s="8">
        <v>0</v>
      </c>
      <c r="H939" s="8" t="s">
        <v>137</v>
      </c>
      <c r="I939" s="8" t="s">
        <v>47</v>
      </c>
    </row>
    <row r="940" spans="1:9" x14ac:dyDescent="0.2">
      <c r="A940" s="8" t="s">
        <v>233</v>
      </c>
      <c r="B940" s="8" t="str">
        <f>VLOOKUP(H940,'Class Name Reference'!$A:$B, 2, FALSE)</f>
        <v>Non-Solitary Drivers</v>
      </c>
      <c r="C940" s="8" t="str">
        <f>VLOOKUP(I940,'Var Name Reference'!$A:$B,2,FALSE)</f>
        <v>Interaction: School Day Sequence &amp; Age 18-35</v>
      </c>
      <c r="D940" s="8">
        <v>-0.58899999999999997</v>
      </c>
      <c r="E940" s="8">
        <v>0.99399999999999999</v>
      </c>
      <c r="F940" s="8">
        <v>-0.59199999999999997</v>
      </c>
      <c r="G940" s="8">
        <v>0.55400000000000005</v>
      </c>
      <c r="H940" s="8" t="s">
        <v>137</v>
      </c>
      <c r="I940" s="8" t="s">
        <v>228</v>
      </c>
    </row>
    <row r="941" spans="1:9" x14ac:dyDescent="0.2">
      <c r="A941" s="8" t="s">
        <v>233</v>
      </c>
      <c r="B941" s="8" t="str">
        <f>VLOOKUP(H941,'Class Name Reference'!$A:$B, 2, FALSE)</f>
        <v>Non-Solitary Drivers</v>
      </c>
      <c r="C941" s="8" t="str">
        <f>VLOOKUP(I941,'Var Name Reference'!$A:$B,2,FALSE)</f>
        <v>Interaction: School Day Sequence &amp; Income below SSS</v>
      </c>
      <c r="D941" s="8">
        <v>0.52300000000000002</v>
      </c>
      <c r="E941" s="8">
        <v>1.1279999999999999</v>
      </c>
      <c r="F941" s="8">
        <v>0.46300000000000002</v>
      </c>
      <c r="G941" s="8">
        <v>0.64300000000000002</v>
      </c>
      <c r="H941" s="8" t="s">
        <v>137</v>
      </c>
      <c r="I941" s="8" t="s">
        <v>231</v>
      </c>
    </row>
    <row r="942" spans="1:9" x14ac:dyDescent="0.2">
      <c r="A942" s="8" t="s">
        <v>233</v>
      </c>
      <c r="B942" s="8" t="str">
        <f>VLOOKUP(H942,'Class Name Reference'!$A:$B, 2, FALSE)</f>
        <v>Intercepts</v>
      </c>
      <c r="C942" s="8" t="str">
        <f>VLOOKUP(I942,'Var Name Reference'!$A:$B,2,FALSE)</f>
        <v>C#1</v>
      </c>
      <c r="D942" s="8">
        <v>9.3279999999999994</v>
      </c>
      <c r="E942" s="8">
        <v>2.4079999999999999</v>
      </c>
      <c r="F942" s="8">
        <v>3.8740000000000001</v>
      </c>
      <c r="G942" s="8">
        <v>0</v>
      </c>
      <c r="H942" s="8" t="s">
        <v>148</v>
      </c>
      <c r="I942" s="8" t="s">
        <v>12</v>
      </c>
    </row>
    <row r="943" spans="1:9" x14ac:dyDescent="0.2">
      <c r="A943" s="8" t="s">
        <v>233</v>
      </c>
      <c r="B943" s="8" t="str">
        <f>VLOOKUP(H943,'Class Name Reference'!$A:$B, 2, FALSE)</f>
        <v>Intercepts</v>
      </c>
      <c r="C943" s="8" t="str">
        <f>VLOOKUP(I943,'Var Name Reference'!$A:$B,2,FALSE)</f>
        <v>C#2</v>
      </c>
      <c r="D943" s="8">
        <v>6.6420000000000003</v>
      </c>
      <c r="E943" s="8">
        <v>2.399</v>
      </c>
      <c r="F943" s="8">
        <v>2.7690000000000001</v>
      </c>
      <c r="G943" s="8">
        <v>6.0000000000000001E-3</v>
      </c>
      <c r="H943" s="8" t="s">
        <v>148</v>
      </c>
      <c r="I943" s="8" t="s">
        <v>13</v>
      </c>
    </row>
    <row r="944" spans="1:9" x14ac:dyDescent="0.2">
      <c r="A944" s="8" t="s">
        <v>233</v>
      </c>
      <c r="B944" s="8" t="str">
        <f>VLOOKUP(H944,'Class Name Reference'!$A:$B, 2, FALSE)</f>
        <v>Intercepts</v>
      </c>
      <c r="C944" s="8" t="str">
        <f>VLOOKUP(I944,'Var Name Reference'!$A:$B,2,FALSE)</f>
        <v>C#3</v>
      </c>
      <c r="D944" s="8">
        <v>4.3230000000000004</v>
      </c>
      <c r="E944" s="8">
        <v>2.4209999999999998</v>
      </c>
      <c r="F944" s="8">
        <v>1.786</v>
      </c>
      <c r="G944" s="8">
        <v>7.3999999999999996E-2</v>
      </c>
      <c r="H944" s="8" t="s">
        <v>148</v>
      </c>
      <c r="I944" s="8" t="s">
        <v>14</v>
      </c>
    </row>
    <row r="945" spans="1:9" x14ac:dyDescent="0.2">
      <c r="A945" s="8" t="s">
        <v>233</v>
      </c>
      <c r="B945" s="8" t="str">
        <f>VLOOKUP(H945,'Class Name Reference'!$A:$B, 2, FALSE)</f>
        <v>Intercepts</v>
      </c>
      <c r="C945" s="8" t="str">
        <f>VLOOKUP(I945,'Var Name Reference'!$A:$B,2,FALSE)</f>
        <v>C#5</v>
      </c>
      <c r="D945" s="8">
        <v>9.58</v>
      </c>
      <c r="E945" s="8">
        <v>2.3940000000000001</v>
      </c>
      <c r="F945" s="8">
        <v>4.0010000000000003</v>
      </c>
      <c r="G945" s="8">
        <v>0</v>
      </c>
      <c r="H945" s="8" t="s">
        <v>148</v>
      </c>
      <c r="I945" s="8" t="s">
        <v>15</v>
      </c>
    </row>
    <row r="946" spans="1:9" x14ac:dyDescent="0.2">
      <c r="A946" s="8" t="s">
        <v>233</v>
      </c>
      <c r="B946" s="8" t="str">
        <f>VLOOKUP(H946,'Class Name Reference'!$A:$B, 2, FALSE)</f>
        <v>Intercepts</v>
      </c>
      <c r="C946" s="8" t="str">
        <f>VLOOKUP(I946,'Var Name Reference'!$A:$B,2,FALSE)</f>
        <v>C#6</v>
      </c>
      <c r="D946" s="8">
        <v>-1.512</v>
      </c>
      <c r="E946" s="8">
        <v>3.2919999999999998</v>
      </c>
      <c r="F946" s="8">
        <v>-0.45900000000000002</v>
      </c>
      <c r="G946" s="8">
        <v>0.64600000000000002</v>
      </c>
      <c r="H946" s="8" t="s">
        <v>148</v>
      </c>
      <c r="I946" s="8" t="s">
        <v>50</v>
      </c>
    </row>
  </sheetData>
  <autoFilter ref="A1:I1" xr:uid="{2E15A71F-8A52-4AF0-9E9C-1A87D001B57D}"/>
  <conditionalFormatting sqref="G1:G1048576">
    <cfRule type="cellIs" dxfId="3823" priority="1" operator="lessThanOrEqual">
      <formula>0.1</formula>
    </cfRule>
  </conditionalFormatting>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9FE1CE-AE89-4C8E-9EE4-9AA266278DB3}">
  <dimension ref="A1:B22"/>
  <sheetViews>
    <sheetView workbookViewId="0">
      <selection activeCell="B20" sqref="B20"/>
    </sheetView>
  </sheetViews>
  <sheetFormatPr defaultRowHeight="15" x14ac:dyDescent="0.25"/>
  <cols>
    <col min="2" max="2" width="12" bestFit="1" customWidth="1"/>
  </cols>
  <sheetData>
    <row r="1" spans="1:2" x14ac:dyDescent="0.25">
      <c r="A1" s="7" t="s">
        <v>74</v>
      </c>
      <c r="B1" s="7" t="s">
        <v>75</v>
      </c>
    </row>
    <row r="2" spans="1:2" x14ac:dyDescent="0.25">
      <c r="A2" t="s">
        <v>0</v>
      </c>
      <c r="B2" t="s">
        <v>116</v>
      </c>
    </row>
    <row r="3" spans="1:2" x14ac:dyDescent="0.25">
      <c r="A3" t="s">
        <v>1</v>
      </c>
      <c r="B3" t="s">
        <v>115</v>
      </c>
    </row>
    <row r="4" spans="1:2" x14ac:dyDescent="0.25">
      <c r="A4" t="s">
        <v>2</v>
      </c>
      <c r="B4" t="s">
        <v>114</v>
      </c>
    </row>
    <row r="5" spans="1:2" x14ac:dyDescent="0.25">
      <c r="A5" t="s">
        <v>73</v>
      </c>
      <c r="B5" t="s">
        <v>117</v>
      </c>
    </row>
    <row r="6" spans="1:2" x14ac:dyDescent="0.25">
      <c r="A6" t="s">
        <v>3</v>
      </c>
      <c r="B6" t="s">
        <v>119</v>
      </c>
    </row>
    <row r="7" spans="1:2" x14ac:dyDescent="0.25">
      <c r="A7" t="s">
        <v>9</v>
      </c>
      <c r="B7" t="s">
        <v>118</v>
      </c>
    </row>
    <row r="8" spans="1:2" x14ac:dyDescent="0.25">
      <c r="A8" t="s">
        <v>120</v>
      </c>
      <c r="B8" t="s">
        <v>116</v>
      </c>
    </row>
    <row r="9" spans="1:2" x14ac:dyDescent="0.25">
      <c r="A9" t="s">
        <v>126</v>
      </c>
      <c r="B9" t="s">
        <v>115</v>
      </c>
    </row>
    <row r="10" spans="1:2" x14ac:dyDescent="0.25">
      <c r="A10" t="s">
        <v>127</v>
      </c>
      <c r="B10" t="s">
        <v>114</v>
      </c>
    </row>
    <row r="11" spans="1:2" x14ac:dyDescent="0.25">
      <c r="A11" t="s">
        <v>132</v>
      </c>
      <c r="B11" t="s">
        <v>117</v>
      </c>
    </row>
    <row r="12" spans="1:2" x14ac:dyDescent="0.25">
      <c r="A12" t="s">
        <v>128</v>
      </c>
      <c r="B12" t="s">
        <v>119</v>
      </c>
    </row>
    <row r="13" spans="1:2" x14ac:dyDescent="0.25">
      <c r="A13" t="s">
        <v>129</v>
      </c>
      <c r="B13" t="s">
        <v>118</v>
      </c>
    </row>
    <row r="14" spans="1:2" x14ac:dyDescent="0.25">
      <c r="A14" t="s">
        <v>133</v>
      </c>
      <c r="B14" t="s">
        <v>116</v>
      </c>
    </row>
    <row r="15" spans="1:2" x14ac:dyDescent="0.25">
      <c r="A15" t="s">
        <v>134</v>
      </c>
      <c r="B15" t="s">
        <v>115</v>
      </c>
    </row>
    <row r="16" spans="1:2" x14ac:dyDescent="0.25">
      <c r="A16" t="s">
        <v>135</v>
      </c>
      <c r="B16" t="s">
        <v>114</v>
      </c>
    </row>
    <row r="17" spans="1:2" x14ac:dyDescent="0.25">
      <c r="A17" t="s">
        <v>138</v>
      </c>
      <c r="B17" t="s">
        <v>117</v>
      </c>
    </row>
    <row r="18" spans="1:2" x14ac:dyDescent="0.25">
      <c r="A18" t="s">
        <v>136</v>
      </c>
      <c r="B18" t="s">
        <v>119</v>
      </c>
    </row>
    <row r="19" spans="1:2" x14ac:dyDescent="0.25">
      <c r="A19" t="s">
        <v>137</v>
      </c>
      <c r="B19" t="s">
        <v>160</v>
      </c>
    </row>
    <row r="20" spans="1:2" x14ac:dyDescent="0.25">
      <c r="A20" t="s">
        <v>11</v>
      </c>
      <c r="B20" t="s">
        <v>11</v>
      </c>
    </row>
    <row r="21" spans="1:2" x14ac:dyDescent="0.25">
      <c r="A21" t="s">
        <v>10</v>
      </c>
      <c r="B21" t="s">
        <v>11</v>
      </c>
    </row>
    <row r="22" spans="1:2" x14ac:dyDescent="0.25">
      <c r="A22" t="s">
        <v>148</v>
      </c>
      <c r="B22" t="s">
        <v>11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D88CD9-A943-411D-8171-7BE41763A913}">
  <dimension ref="A1:D175"/>
  <sheetViews>
    <sheetView topLeftCell="A46" workbookViewId="0">
      <selection activeCell="B79" sqref="B79"/>
    </sheetView>
  </sheetViews>
  <sheetFormatPr defaultRowHeight="15" x14ac:dyDescent="0.25"/>
  <cols>
    <col min="1" max="1" width="10.140625" bestFit="1" customWidth="1"/>
    <col min="2" max="2" width="54.140625" bestFit="1" customWidth="1"/>
    <col min="3" max="3" width="97.140625" bestFit="1" customWidth="1"/>
  </cols>
  <sheetData>
    <row r="1" spans="1:4" x14ac:dyDescent="0.25">
      <c r="A1" s="7" t="s">
        <v>76</v>
      </c>
      <c r="B1" s="7" t="s">
        <v>77</v>
      </c>
      <c r="C1" t="s">
        <v>78</v>
      </c>
      <c r="D1" t="s">
        <v>157</v>
      </c>
    </row>
    <row r="2" spans="1:4" x14ac:dyDescent="0.25">
      <c r="A2" s="4" t="s">
        <v>18</v>
      </c>
      <c r="B2" t="s">
        <v>199</v>
      </c>
      <c r="C2" t="s">
        <v>199</v>
      </c>
      <c r="D2" s="4" t="s">
        <v>18</v>
      </c>
    </row>
    <row r="3" spans="1:4" x14ac:dyDescent="0.25">
      <c r="A3" s="4" t="s">
        <v>19</v>
      </c>
      <c r="B3" t="s">
        <v>200</v>
      </c>
      <c r="C3" t="s">
        <v>200</v>
      </c>
      <c r="D3" s="4" t="s">
        <v>19</v>
      </c>
    </row>
    <row r="4" spans="1:4" x14ac:dyDescent="0.25">
      <c r="A4" s="4" t="s">
        <v>20</v>
      </c>
      <c r="B4" t="s">
        <v>201</v>
      </c>
      <c r="C4" t="s">
        <v>201</v>
      </c>
      <c r="D4" s="4" t="s">
        <v>20</v>
      </c>
    </row>
    <row r="5" spans="1:4" x14ac:dyDescent="0.25">
      <c r="A5" s="4" t="s">
        <v>21</v>
      </c>
      <c r="B5" t="s">
        <v>202</v>
      </c>
      <c r="C5" t="s">
        <v>202</v>
      </c>
      <c r="D5" s="4" t="s">
        <v>21</v>
      </c>
    </row>
    <row r="6" spans="1:4" x14ac:dyDescent="0.25">
      <c r="A6" s="4" t="s">
        <v>22</v>
      </c>
      <c r="B6" t="s">
        <v>203</v>
      </c>
      <c r="C6" t="s">
        <v>203</v>
      </c>
      <c r="D6" s="4" t="s">
        <v>22</v>
      </c>
    </row>
    <row r="7" spans="1:4" x14ac:dyDescent="0.25">
      <c r="A7" s="4" t="s">
        <v>23</v>
      </c>
      <c r="B7" t="s">
        <v>204</v>
      </c>
      <c r="C7" t="s">
        <v>204</v>
      </c>
      <c r="D7" s="4" t="s">
        <v>23</v>
      </c>
    </row>
    <row r="8" spans="1:4" x14ac:dyDescent="0.25">
      <c r="A8" s="4" t="s">
        <v>24</v>
      </c>
      <c r="B8" t="s">
        <v>205</v>
      </c>
      <c r="C8" t="s">
        <v>205</v>
      </c>
      <c r="D8" s="4" t="s">
        <v>24</v>
      </c>
    </row>
    <row r="9" spans="1:4" x14ac:dyDescent="0.25">
      <c r="A9" s="4" t="s">
        <v>25</v>
      </c>
      <c r="B9" t="s">
        <v>206</v>
      </c>
      <c r="C9" t="s">
        <v>206</v>
      </c>
      <c r="D9" s="4" t="s">
        <v>25</v>
      </c>
    </row>
    <row r="10" spans="1:4" x14ac:dyDescent="0.25">
      <c r="A10" s="4" t="s">
        <v>26</v>
      </c>
      <c r="B10" t="s">
        <v>207</v>
      </c>
      <c r="C10" t="s">
        <v>79</v>
      </c>
      <c r="D10" s="4" t="s">
        <v>26</v>
      </c>
    </row>
    <row r="11" spans="1:4" x14ac:dyDescent="0.25">
      <c r="A11" s="4" t="s">
        <v>27</v>
      </c>
      <c r="B11" t="s">
        <v>208</v>
      </c>
      <c r="C11" t="s">
        <v>80</v>
      </c>
      <c r="D11" s="4" t="s">
        <v>27</v>
      </c>
    </row>
    <row r="12" spans="1:4" x14ac:dyDescent="0.25">
      <c r="A12" s="4" t="s">
        <v>28</v>
      </c>
      <c r="B12" t="s">
        <v>209</v>
      </c>
      <c r="C12" t="s">
        <v>81</v>
      </c>
      <c r="D12" s="4" t="s">
        <v>28</v>
      </c>
    </row>
    <row r="13" spans="1:4" x14ac:dyDescent="0.25">
      <c r="A13" s="4" t="s">
        <v>29</v>
      </c>
      <c r="B13" t="s">
        <v>210</v>
      </c>
      <c r="C13" t="s">
        <v>82</v>
      </c>
      <c r="D13" s="4" t="s">
        <v>29</v>
      </c>
    </row>
    <row r="14" spans="1:4" x14ac:dyDescent="0.25">
      <c r="A14" s="4" t="s">
        <v>30</v>
      </c>
      <c r="B14" t="s">
        <v>211</v>
      </c>
      <c r="C14" t="s">
        <v>83</v>
      </c>
      <c r="D14" s="4" t="s">
        <v>30</v>
      </c>
    </row>
    <row r="15" spans="1:4" x14ac:dyDescent="0.25">
      <c r="A15" s="4" t="s">
        <v>31</v>
      </c>
      <c r="B15" t="s">
        <v>212</v>
      </c>
      <c r="C15" t="s">
        <v>84</v>
      </c>
      <c r="D15" s="4" t="s">
        <v>31</v>
      </c>
    </row>
    <row r="16" spans="1:4" x14ac:dyDescent="0.25">
      <c r="A16" s="4" t="s">
        <v>32</v>
      </c>
      <c r="B16" t="s">
        <v>213</v>
      </c>
      <c r="C16" t="s">
        <v>85</v>
      </c>
      <c r="D16" s="4" t="s">
        <v>32</v>
      </c>
    </row>
    <row r="17" spans="1:4" x14ac:dyDescent="0.25">
      <c r="A17" s="4" t="s">
        <v>33</v>
      </c>
      <c r="B17" t="s">
        <v>223</v>
      </c>
      <c r="C17" t="s">
        <v>86</v>
      </c>
      <c r="D17" s="4" t="s">
        <v>33</v>
      </c>
    </row>
    <row r="18" spans="1:4" x14ac:dyDescent="0.25">
      <c r="A18" s="4" t="s">
        <v>34</v>
      </c>
      <c r="B18" t="s">
        <v>222</v>
      </c>
      <c r="C18" t="s">
        <v>87</v>
      </c>
      <c r="D18" s="4" t="s">
        <v>34</v>
      </c>
    </row>
    <row r="19" spans="1:4" x14ac:dyDescent="0.25">
      <c r="A19" s="4" t="s">
        <v>35</v>
      </c>
      <c r="B19" t="s">
        <v>88</v>
      </c>
      <c r="C19" t="s">
        <v>88</v>
      </c>
      <c r="D19" s="4" t="s">
        <v>35</v>
      </c>
    </row>
    <row r="20" spans="1:4" x14ac:dyDescent="0.25">
      <c r="A20" s="4" t="s">
        <v>36</v>
      </c>
      <c r="B20" t="s">
        <v>89</v>
      </c>
      <c r="C20" t="s">
        <v>89</v>
      </c>
      <c r="D20" s="4" t="s">
        <v>36</v>
      </c>
    </row>
    <row r="21" spans="1:4" x14ac:dyDescent="0.25">
      <c r="A21" s="4" t="s">
        <v>37</v>
      </c>
      <c r="B21" t="s">
        <v>90</v>
      </c>
      <c r="C21" t="s">
        <v>90</v>
      </c>
      <c r="D21" s="4" t="s">
        <v>37</v>
      </c>
    </row>
    <row r="22" spans="1:4" x14ac:dyDescent="0.25">
      <c r="A22" s="4" t="s">
        <v>38</v>
      </c>
      <c r="B22" t="s">
        <v>91</v>
      </c>
      <c r="C22" t="s">
        <v>91</v>
      </c>
      <c r="D22" s="4" t="s">
        <v>38</v>
      </c>
    </row>
    <row r="23" spans="1:4" x14ac:dyDescent="0.25">
      <c r="A23" s="4" t="s">
        <v>108</v>
      </c>
      <c r="B23" t="s">
        <v>109</v>
      </c>
      <c r="C23" t="s">
        <v>109</v>
      </c>
      <c r="D23" s="4" t="s">
        <v>108</v>
      </c>
    </row>
    <row r="24" spans="1:4" x14ac:dyDescent="0.25">
      <c r="A24" s="4" t="s">
        <v>48</v>
      </c>
      <c r="B24" t="s">
        <v>92</v>
      </c>
      <c r="C24" t="s">
        <v>92</v>
      </c>
      <c r="D24" s="4" t="s">
        <v>48</v>
      </c>
    </row>
    <row r="25" spans="1:4" x14ac:dyDescent="0.25">
      <c r="A25" s="4" t="s">
        <v>49</v>
      </c>
      <c r="B25" t="s">
        <v>93</v>
      </c>
      <c r="C25" t="s">
        <v>93</v>
      </c>
      <c r="D25" s="4" t="s">
        <v>49</v>
      </c>
    </row>
    <row r="26" spans="1:4" x14ac:dyDescent="0.25">
      <c r="A26" s="4" t="s">
        <v>110</v>
      </c>
      <c r="B26" t="s">
        <v>111</v>
      </c>
      <c r="C26" t="s">
        <v>111</v>
      </c>
      <c r="D26" s="4" t="s">
        <v>110</v>
      </c>
    </row>
    <row r="27" spans="1:4" x14ac:dyDescent="0.25">
      <c r="A27" s="4" t="s">
        <v>66</v>
      </c>
      <c r="B27" t="s">
        <v>214</v>
      </c>
      <c r="C27" t="s">
        <v>186</v>
      </c>
      <c r="D27" s="4" t="s">
        <v>66</v>
      </c>
    </row>
    <row r="28" spans="1:4" x14ac:dyDescent="0.25">
      <c r="A28" s="4" t="s">
        <v>67</v>
      </c>
      <c r="B28" t="s">
        <v>215</v>
      </c>
      <c r="C28" t="s">
        <v>100</v>
      </c>
      <c r="D28" s="4" t="s">
        <v>67</v>
      </c>
    </row>
    <row r="29" spans="1:4" x14ac:dyDescent="0.25">
      <c r="A29" s="4" t="s">
        <v>94</v>
      </c>
      <c r="B29" t="s">
        <v>94</v>
      </c>
      <c r="C29" t="s">
        <v>94</v>
      </c>
      <c r="D29" s="4" t="s">
        <v>94</v>
      </c>
    </row>
    <row r="30" spans="1:4" x14ac:dyDescent="0.25">
      <c r="A30" s="4" t="s">
        <v>41</v>
      </c>
      <c r="B30" t="s">
        <v>95</v>
      </c>
      <c r="C30" t="s">
        <v>95</v>
      </c>
      <c r="D30" s="4" t="s">
        <v>41</v>
      </c>
    </row>
    <row r="31" spans="1:4" x14ac:dyDescent="0.25">
      <c r="A31" s="4" t="s">
        <v>42</v>
      </c>
      <c r="B31" t="s">
        <v>216</v>
      </c>
      <c r="C31" t="s">
        <v>96</v>
      </c>
      <c r="D31" s="4" t="s">
        <v>42</v>
      </c>
    </row>
    <row r="32" spans="1:4" x14ac:dyDescent="0.25">
      <c r="A32" s="4" t="s">
        <v>43</v>
      </c>
      <c r="B32" t="s">
        <v>217</v>
      </c>
      <c r="C32" t="s">
        <v>97</v>
      </c>
      <c r="D32" s="4" t="s">
        <v>43</v>
      </c>
    </row>
    <row r="33" spans="1:4" x14ac:dyDescent="0.25">
      <c r="A33" s="4" t="s">
        <v>44</v>
      </c>
      <c r="B33" t="s">
        <v>218</v>
      </c>
      <c r="C33" t="s">
        <v>98</v>
      </c>
      <c r="D33" s="4" t="s">
        <v>44</v>
      </c>
    </row>
    <row r="34" spans="1:4" x14ac:dyDescent="0.25">
      <c r="A34" s="4" t="s">
        <v>45</v>
      </c>
      <c r="B34" t="s">
        <v>219</v>
      </c>
      <c r="C34" t="s">
        <v>99</v>
      </c>
      <c r="D34" s="4" t="s">
        <v>45</v>
      </c>
    </row>
    <row r="35" spans="1:4" x14ac:dyDescent="0.25">
      <c r="A35" s="8" t="s">
        <v>158</v>
      </c>
      <c r="B35" t="s">
        <v>220</v>
      </c>
      <c r="C35" t="s">
        <v>159</v>
      </c>
      <c r="D35" s="8" t="s">
        <v>158</v>
      </c>
    </row>
    <row r="36" spans="1:4" x14ac:dyDescent="0.25">
      <c r="A36" s="4" t="s">
        <v>46</v>
      </c>
      <c r="B36" t="s">
        <v>167</v>
      </c>
      <c r="C36" t="s">
        <v>167</v>
      </c>
      <c r="D36" s="4" t="s">
        <v>46</v>
      </c>
    </row>
    <row r="37" spans="1:4" x14ac:dyDescent="0.25">
      <c r="A37" s="4" t="s">
        <v>71</v>
      </c>
      <c r="B37" t="s">
        <v>161</v>
      </c>
      <c r="C37" t="s">
        <v>161</v>
      </c>
      <c r="D37" s="4" t="s">
        <v>71</v>
      </c>
    </row>
    <row r="38" spans="1:4" x14ac:dyDescent="0.25">
      <c r="A38" s="4" t="s">
        <v>68</v>
      </c>
      <c r="B38" t="s">
        <v>162</v>
      </c>
      <c r="C38" t="s">
        <v>162</v>
      </c>
      <c r="D38" s="4" t="s">
        <v>68</v>
      </c>
    </row>
    <row r="39" spans="1:4" x14ac:dyDescent="0.25">
      <c r="A39" s="4" t="s">
        <v>69</v>
      </c>
      <c r="B39" t="s">
        <v>163</v>
      </c>
      <c r="C39" t="s">
        <v>163</v>
      </c>
      <c r="D39" s="4" t="s">
        <v>69</v>
      </c>
    </row>
    <row r="40" spans="1:4" x14ac:dyDescent="0.25">
      <c r="A40" s="4" t="s">
        <v>70</v>
      </c>
      <c r="B40" t="s">
        <v>164</v>
      </c>
      <c r="C40" t="s">
        <v>164</v>
      </c>
      <c r="D40" s="4" t="s">
        <v>70</v>
      </c>
    </row>
    <row r="41" spans="1:4" x14ac:dyDescent="0.25">
      <c r="A41" s="4" t="s">
        <v>72</v>
      </c>
      <c r="B41" t="s">
        <v>165</v>
      </c>
      <c r="C41" t="s">
        <v>165</v>
      </c>
      <c r="D41" s="4" t="s">
        <v>72</v>
      </c>
    </row>
    <row r="42" spans="1:4" x14ac:dyDescent="0.25">
      <c r="A42" s="4" t="s">
        <v>101</v>
      </c>
      <c r="B42" t="s">
        <v>166</v>
      </c>
      <c r="C42" t="s">
        <v>166</v>
      </c>
      <c r="D42" s="4" t="s">
        <v>101</v>
      </c>
    </row>
    <row r="43" spans="1:4" x14ac:dyDescent="0.25">
      <c r="A43" s="4" t="s">
        <v>112</v>
      </c>
      <c r="B43" t="s">
        <v>113</v>
      </c>
      <c r="C43" t="s">
        <v>113</v>
      </c>
      <c r="D43" s="4" t="s">
        <v>112</v>
      </c>
    </row>
    <row r="44" spans="1:4" x14ac:dyDescent="0.25">
      <c r="A44" s="4" t="s">
        <v>47</v>
      </c>
      <c r="B44" t="s">
        <v>221</v>
      </c>
      <c r="C44" t="s">
        <v>102</v>
      </c>
      <c r="D44" s="4" t="s">
        <v>47</v>
      </c>
    </row>
    <row r="45" spans="1:4" x14ac:dyDescent="0.25">
      <c r="A45" s="8" t="s">
        <v>12</v>
      </c>
      <c r="B45" s="8" t="s">
        <v>12</v>
      </c>
      <c r="D45" s="8" t="s">
        <v>12</v>
      </c>
    </row>
    <row r="46" spans="1:4" x14ac:dyDescent="0.25">
      <c r="A46" s="8" t="s">
        <v>13</v>
      </c>
      <c r="B46" s="8" t="s">
        <v>13</v>
      </c>
      <c r="D46" s="8" t="s">
        <v>13</v>
      </c>
    </row>
    <row r="47" spans="1:4" x14ac:dyDescent="0.25">
      <c r="A47" s="8" t="s">
        <v>14</v>
      </c>
      <c r="B47" s="8" t="s">
        <v>14</v>
      </c>
      <c r="D47" s="8" t="s">
        <v>14</v>
      </c>
    </row>
    <row r="48" spans="1:4" x14ac:dyDescent="0.25">
      <c r="A48" s="8" t="s">
        <v>226</v>
      </c>
      <c r="B48" s="8" t="s">
        <v>226</v>
      </c>
      <c r="D48" s="8" t="s">
        <v>226</v>
      </c>
    </row>
    <row r="49" spans="1:4" x14ac:dyDescent="0.25">
      <c r="A49" s="8" t="s">
        <v>15</v>
      </c>
      <c r="B49" s="8" t="s">
        <v>15</v>
      </c>
      <c r="D49" s="8" t="s">
        <v>15</v>
      </c>
    </row>
    <row r="50" spans="1:4" x14ac:dyDescent="0.25">
      <c r="A50" s="8" t="s">
        <v>50</v>
      </c>
      <c r="B50" s="8" t="s">
        <v>50</v>
      </c>
      <c r="D50" s="8" t="s">
        <v>50</v>
      </c>
    </row>
    <row r="51" spans="1:4" x14ac:dyDescent="0.25">
      <c r="A51" s="4" t="s">
        <v>103</v>
      </c>
      <c r="B51" t="s">
        <v>173</v>
      </c>
      <c r="C51" t="s">
        <v>173</v>
      </c>
      <c r="D51" s="4" t="s">
        <v>103</v>
      </c>
    </row>
    <row r="52" spans="1:4" x14ac:dyDescent="0.25">
      <c r="A52" s="4" t="s">
        <v>104</v>
      </c>
      <c r="B52" t="s">
        <v>174</v>
      </c>
      <c r="C52" t="s">
        <v>174</v>
      </c>
      <c r="D52" s="4" t="s">
        <v>104</v>
      </c>
    </row>
    <row r="53" spans="1:4" x14ac:dyDescent="0.25">
      <c r="A53" s="4" t="s">
        <v>105</v>
      </c>
      <c r="B53" t="s">
        <v>175</v>
      </c>
      <c r="C53" t="s">
        <v>175</v>
      </c>
      <c r="D53" s="4" t="s">
        <v>105</v>
      </c>
    </row>
    <row r="54" spans="1:4" x14ac:dyDescent="0.25">
      <c r="A54" s="4" t="s">
        <v>106</v>
      </c>
      <c r="B54" t="s">
        <v>176</v>
      </c>
      <c r="C54" t="s">
        <v>176</v>
      </c>
      <c r="D54" s="4" t="s">
        <v>106</v>
      </c>
    </row>
    <row r="55" spans="1:4" x14ac:dyDescent="0.25">
      <c r="A55" s="4" t="s">
        <v>107</v>
      </c>
      <c r="B55" t="s">
        <v>177</v>
      </c>
      <c r="C55" t="s">
        <v>177</v>
      </c>
      <c r="D55" s="4" t="s">
        <v>107</v>
      </c>
    </row>
    <row r="56" spans="1:4" x14ac:dyDescent="0.25">
      <c r="A56" s="4" t="s">
        <v>130</v>
      </c>
      <c r="B56" t="s">
        <v>178</v>
      </c>
      <c r="D56" s="4" t="s">
        <v>130</v>
      </c>
    </row>
    <row r="57" spans="1:4" x14ac:dyDescent="0.25">
      <c r="A57" s="11" t="s">
        <v>121</v>
      </c>
      <c r="B57" t="s">
        <v>180</v>
      </c>
      <c r="C57" t="s">
        <v>180</v>
      </c>
      <c r="D57" s="11" t="s">
        <v>121</v>
      </c>
    </row>
    <row r="58" spans="1:4" x14ac:dyDescent="0.25">
      <c r="A58" s="11" t="s">
        <v>122</v>
      </c>
      <c r="B58" t="s">
        <v>181</v>
      </c>
      <c r="C58" t="s">
        <v>181</v>
      </c>
      <c r="D58" s="11" t="s">
        <v>122</v>
      </c>
    </row>
    <row r="59" spans="1:4" x14ac:dyDescent="0.25">
      <c r="A59" s="11" t="s">
        <v>123</v>
      </c>
      <c r="B59" t="s">
        <v>182</v>
      </c>
      <c r="C59" t="s">
        <v>182</v>
      </c>
      <c r="D59" s="11" t="s">
        <v>123</v>
      </c>
    </row>
    <row r="60" spans="1:4" x14ac:dyDescent="0.25">
      <c r="A60" s="11" t="s">
        <v>124</v>
      </c>
      <c r="B60" t="s">
        <v>183</v>
      </c>
      <c r="C60" t="s">
        <v>183</v>
      </c>
      <c r="D60" s="11" t="s">
        <v>124</v>
      </c>
    </row>
    <row r="61" spans="1:4" x14ac:dyDescent="0.25">
      <c r="A61" s="11" t="s">
        <v>125</v>
      </c>
      <c r="B61" t="s">
        <v>184</v>
      </c>
      <c r="C61" t="s">
        <v>184</v>
      </c>
      <c r="D61" s="11" t="s">
        <v>125</v>
      </c>
    </row>
    <row r="62" spans="1:4" x14ac:dyDescent="0.25">
      <c r="A62" s="11" t="s">
        <v>131</v>
      </c>
      <c r="B62" t="s">
        <v>185</v>
      </c>
      <c r="D62" s="11" t="s">
        <v>131</v>
      </c>
    </row>
    <row r="63" spans="1:4" x14ac:dyDescent="0.25">
      <c r="A63" s="8" t="s">
        <v>143</v>
      </c>
      <c r="B63" t="s">
        <v>187</v>
      </c>
      <c r="D63" s="8" t="s">
        <v>143</v>
      </c>
    </row>
    <row r="64" spans="1:4" x14ac:dyDescent="0.25">
      <c r="A64" s="8" t="s">
        <v>144</v>
      </c>
      <c r="B64" t="s">
        <v>188</v>
      </c>
      <c r="D64" s="8" t="s">
        <v>144</v>
      </c>
    </row>
    <row r="65" spans="1:4" x14ac:dyDescent="0.25">
      <c r="A65" s="8" t="s">
        <v>145</v>
      </c>
      <c r="B65" t="s">
        <v>189</v>
      </c>
      <c r="D65" s="8" t="s">
        <v>145</v>
      </c>
    </row>
    <row r="66" spans="1:4" x14ac:dyDescent="0.25">
      <c r="A66" s="8" t="s">
        <v>146</v>
      </c>
      <c r="B66" t="s">
        <v>190</v>
      </c>
      <c r="D66" s="8" t="s">
        <v>146</v>
      </c>
    </row>
    <row r="67" spans="1:4" x14ac:dyDescent="0.25">
      <c r="A67" s="8" t="s">
        <v>147</v>
      </c>
      <c r="B67" t="s">
        <v>191</v>
      </c>
      <c r="D67" s="8" t="s">
        <v>147</v>
      </c>
    </row>
    <row r="68" spans="1:4" x14ac:dyDescent="0.25">
      <c r="A68" s="8" t="s">
        <v>149</v>
      </c>
      <c r="B68" t="s">
        <v>192</v>
      </c>
      <c r="D68" s="8" t="s">
        <v>149</v>
      </c>
    </row>
    <row r="69" spans="1:4" x14ac:dyDescent="0.25">
      <c r="A69" s="8" t="s">
        <v>151</v>
      </c>
      <c r="B69" t="s">
        <v>193</v>
      </c>
      <c r="D69" s="8" t="s">
        <v>151</v>
      </c>
    </row>
    <row r="70" spans="1:4" x14ac:dyDescent="0.25">
      <c r="A70" s="8" t="s">
        <v>152</v>
      </c>
      <c r="B70" t="s">
        <v>194</v>
      </c>
      <c r="D70" s="8" t="s">
        <v>152</v>
      </c>
    </row>
    <row r="71" spans="1:4" x14ac:dyDescent="0.25">
      <c r="A71" s="8" t="s">
        <v>153</v>
      </c>
      <c r="B71" t="s">
        <v>195</v>
      </c>
      <c r="D71" s="8" t="s">
        <v>153</v>
      </c>
    </row>
    <row r="72" spans="1:4" x14ac:dyDescent="0.25">
      <c r="A72" s="8" t="s">
        <v>154</v>
      </c>
      <c r="B72" t="s">
        <v>196</v>
      </c>
      <c r="D72" s="8" t="s">
        <v>154</v>
      </c>
    </row>
    <row r="73" spans="1:4" x14ac:dyDescent="0.25">
      <c r="A73" s="8" t="s">
        <v>155</v>
      </c>
      <c r="B73" t="s">
        <v>197</v>
      </c>
      <c r="D73" s="8" t="s">
        <v>155</v>
      </c>
    </row>
    <row r="74" spans="1:4" x14ac:dyDescent="0.25">
      <c r="A74" s="8" t="s">
        <v>156</v>
      </c>
      <c r="B74" t="s">
        <v>198</v>
      </c>
      <c r="D74" s="8" t="s">
        <v>156</v>
      </c>
    </row>
    <row r="75" spans="1:4" x14ac:dyDescent="0.25">
      <c r="A75" s="4" t="s">
        <v>169</v>
      </c>
      <c r="B75" t="s">
        <v>179</v>
      </c>
      <c r="D75" s="4" t="s">
        <v>169</v>
      </c>
    </row>
    <row r="76" spans="1:4" x14ac:dyDescent="0.25">
      <c r="A76" s="4" t="s">
        <v>228</v>
      </c>
      <c r="B76" t="s">
        <v>229</v>
      </c>
      <c r="D76" s="4"/>
    </row>
    <row r="77" spans="1:4" x14ac:dyDescent="0.25">
      <c r="A77" s="8" t="s">
        <v>231</v>
      </c>
      <c r="B77" t="s">
        <v>232</v>
      </c>
    </row>
    <row r="78" spans="1:4" x14ac:dyDescent="0.25">
      <c r="A78" s="4"/>
    </row>
    <row r="79" spans="1:4" x14ac:dyDescent="0.25">
      <c r="A79" s="4"/>
    </row>
    <row r="80" spans="1:4" x14ac:dyDescent="0.25">
      <c r="A80" s="4"/>
    </row>
    <row r="81" spans="1:1" x14ac:dyDescent="0.25">
      <c r="A81" s="4"/>
    </row>
    <row r="82" spans="1:1" x14ac:dyDescent="0.25">
      <c r="A82" s="4"/>
    </row>
    <row r="83" spans="1:1" x14ac:dyDescent="0.25">
      <c r="A83" s="4"/>
    </row>
    <row r="84" spans="1:1" x14ac:dyDescent="0.25">
      <c r="A84" s="4"/>
    </row>
    <row r="85" spans="1:1" x14ac:dyDescent="0.25">
      <c r="A85" s="4"/>
    </row>
    <row r="86" spans="1:1" x14ac:dyDescent="0.25">
      <c r="A86" s="4"/>
    </row>
    <row r="87" spans="1:1" x14ac:dyDescent="0.25">
      <c r="A87" s="4"/>
    </row>
    <row r="88" spans="1:1" x14ac:dyDescent="0.25">
      <c r="A88" s="4"/>
    </row>
    <row r="89" spans="1:1" x14ac:dyDescent="0.25">
      <c r="A89" s="4"/>
    </row>
    <row r="90" spans="1:1" x14ac:dyDescent="0.25">
      <c r="A90" s="4"/>
    </row>
    <row r="91" spans="1:1" x14ac:dyDescent="0.25">
      <c r="A91" s="4"/>
    </row>
    <row r="92" spans="1:1" x14ac:dyDescent="0.25">
      <c r="A92" s="4"/>
    </row>
    <row r="93" spans="1:1" x14ac:dyDescent="0.25">
      <c r="A93" s="4"/>
    </row>
    <row r="94" spans="1:1" x14ac:dyDescent="0.25">
      <c r="A94" s="4"/>
    </row>
    <row r="95" spans="1:1" x14ac:dyDescent="0.25">
      <c r="A95" s="4"/>
    </row>
    <row r="96" spans="1:1" x14ac:dyDescent="0.25">
      <c r="A96" s="4"/>
    </row>
    <row r="97" spans="1:1" x14ac:dyDescent="0.25">
      <c r="A97" s="4"/>
    </row>
    <row r="98" spans="1:1" x14ac:dyDescent="0.25">
      <c r="A98" s="4"/>
    </row>
    <row r="99" spans="1:1" x14ac:dyDescent="0.25">
      <c r="A99" s="4"/>
    </row>
    <row r="100" spans="1:1" x14ac:dyDescent="0.25">
      <c r="A100" s="4"/>
    </row>
    <row r="101" spans="1:1" x14ac:dyDescent="0.25">
      <c r="A101" s="4"/>
    </row>
    <row r="102" spans="1:1" x14ac:dyDescent="0.25">
      <c r="A102" s="4"/>
    </row>
    <row r="103" spans="1:1" x14ac:dyDescent="0.25">
      <c r="A103" s="4"/>
    </row>
    <row r="104" spans="1:1" x14ac:dyDescent="0.25">
      <c r="A104" s="4"/>
    </row>
    <row r="105" spans="1:1" x14ac:dyDescent="0.25">
      <c r="A105" s="4"/>
    </row>
    <row r="106" spans="1:1" x14ac:dyDescent="0.25">
      <c r="A106" s="4"/>
    </row>
    <row r="107" spans="1:1" x14ac:dyDescent="0.25">
      <c r="A107" s="4"/>
    </row>
    <row r="108" spans="1:1" x14ac:dyDescent="0.25">
      <c r="A108" s="4"/>
    </row>
    <row r="109" spans="1:1" x14ac:dyDescent="0.25">
      <c r="A109" s="4"/>
    </row>
    <row r="110" spans="1:1" x14ac:dyDescent="0.25">
      <c r="A110" s="4"/>
    </row>
    <row r="111" spans="1:1" x14ac:dyDescent="0.25">
      <c r="A111" s="4"/>
    </row>
    <row r="112" spans="1:1" x14ac:dyDescent="0.25">
      <c r="A112" s="4"/>
    </row>
    <row r="113" spans="1:1" x14ac:dyDescent="0.25">
      <c r="A113" s="4"/>
    </row>
    <row r="114" spans="1:1" x14ac:dyDescent="0.25">
      <c r="A114" s="4"/>
    </row>
    <row r="115" spans="1:1" x14ac:dyDescent="0.25">
      <c r="A115" s="4"/>
    </row>
    <row r="116" spans="1:1" x14ac:dyDescent="0.25">
      <c r="A116" s="4"/>
    </row>
    <row r="117" spans="1:1" x14ac:dyDescent="0.25">
      <c r="A117" s="4"/>
    </row>
    <row r="118" spans="1:1" x14ac:dyDescent="0.25">
      <c r="A118" s="4"/>
    </row>
    <row r="119" spans="1:1" x14ac:dyDescent="0.25">
      <c r="A119" s="4"/>
    </row>
    <row r="120" spans="1:1" x14ac:dyDescent="0.25">
      <c r="A120" s="4"/>
    </row>
    <row r="121" spans="1:1" x14ac:dyDescent="0.25">
      <c r="A121" s="4"/>
    </row>
    <row r="122" spans="1:1" x14ac:dyDescent="0.25">
      <c r="A122" s="4"/>
    </row>
    <row r="123" spans="1:1" x14ac:dyDescent="0.25">
      <c r="A123" s="4"/>
    </row>
    <row r="124" spans="1:1" x14ac:dyDescent="0.25">
      <c r="A124" s="4"/>
    </row>
    <row r="125" spans="1:1" x14ac:dyDescent="0.25">
      <c r="A125" s="4"/>
    </row>
    <row r="126" spans="1:1" x14ac:dyDescent="0.25">
      <c r="A126" s="4"/>
    </row>
    <row r="127" spans="1:1" x14ac:dyDescent="0.25">
      <c r="A127" s="4"/>
    </row>
    <row r="128" spans="1:1" x14ac:dyDescent="0.25">
      <c r="A128" s="4"/>
    </row>
    <row r="129" spans="1:1" x14ac:dyDescent="0.25">
      <c r="A129" s="4"/>
    </row>
    <row r="130" spans="1:1" x14ac:dyDescent="0.25">
      <c r="A130" s="4"/>
    </row>
    <row r="131" spans="1:1" x14ac:dyDescent="0.25">
      <c r="A131" s="4"/>
    </row>
    <row r="132" spans="1:1" x14ac:dyDescent="0.25">
      <c r="A132" s="4"/>
    </row>
    <row r="133" spans="1:1" x14ac:dyDescent="0.25">
      <c r="A133" s="4"/>
    </row>
    <row r="134" spans="1:1" x14ac:dyDescent="0.25">
      <c r="A134" s="4"/>
    </row>
    <row r="135" spans="1:1" x14ac:dyDescent="0.25">
      <c r="A135" s="4"/>
    </row>
    <row r="136" spans="1:1" x14ac:dyDescent="0.25">
      <c r="A136" s="4"/>
    </row>
    <row r="137" spans="1:1" x14ac:dyDescent="0.25">
      <c r="A137" s="4"/>
    </row>
    <row r="138" spans="1:1" x14ac:dyDescent="0.25">
      <c r="A138" s="4"/>
    </row>
    <row r="139" spans="1:1" x14ac:dyDescent="0.25">
      <c r="A139" s="4"/>
    </row>
    <row r="140" spans="1:1" x14ac:dyDescent="0.25">
      <c r="A140" s="4"/>
    </row>
    <row r="141" spans="1:1" x14ac:dyDescent="0.25">
      <c r="A141" s="4"/>
    </row>
    <row r="142" spans="1:1" x14ac:dyDescent="0.25">
      <c r="A142" s="4"/>
    </row>
    <row r="143" spans="1:1" x14ac:dyDescent="0.25">
      <c r="A143" s="4"/>
    </row>
    <row r="144" spans="1:1" x14ac:dyDescent="0.25">
      <c r="A144" s="4"/>
    </row>
    <row r="145" spans="1:1" x14ac:dyDescent="0.25">
      <c r="A145" s="4"/>
    </row>
    <row r="146" spans="1:1" x14ac:dyDescent="0.25">
      <c r="A146" s="4"/>
    </row>
    <row r="147" spans="1:1" x14ac:dyDescent="0.25">
      <c r="A147" s="4"/>
    </row>
    <row r="148" spans="1:1" x14ac:dyDescent="0.25">
      <c r="A148" s="4"/>
    </row>
    <row r="149" spans="1:1" x14ac:dyDescent="0.25">
      <c r="A149" s="4"/>
    </row>
    <row r="150" spans="1:1" x14ac:dyDescent="0.25">
      <c r="A150" s="4"/>
    </row>
    <row r="151" spans="1:1" x14ac:dyDescent="0.25">
      <c r="A151" s="4"/>
    </row>
    <row r="152" spans="1:1" x14ac:dyDescent="0.25">
      <c r="A152" s="4"/>
    </row>
    <row r="153" spans="1:1" x14ac:dyDescent="0.25">
      <c r="A153" s="4"/>
    </row>
    <row r="154" spans="1:1" x14ac:dyDescent="0.25">
      <c r="A154" s="4"/>
    </row>
    <row r="155" spans="1:1" x14ac:dyDescent="0.25">
      <c r="A155" s="4"/>
    </row>
    <row r="156" spans="1:1" x14ac:dyDescent="0.25">
      <c r="A156" s="4"/>
    </row>
    <row r="157" spans="1:1" x14ac:dyDescent="0.25">
      <c r="A157" s="4"/>
    </row>
    <row r="158" spans="1:1" x14ac:dyDescent="0.25">
      <c r="A158" s="4"/>
    </row>
    <row r="159" spans="1:1" x14ac:dyDescent="0.25">
      <c r="A159" s="4"/>
    </row>
    <row r="160" spans="1:1" x14ac:dyDescent="0.25">
      <c r="A160" s="4"/>
    </row>
    <row r="161" spans="1:1" x14ac:dyDescent="0.25">
      <c r="A161" s="4"/>
    </row>
    <row r="162" spans="1:1" x14ac:dyDescent="0.25">
      <c r="A162" s="4"/>
    </row>
    <row r="163" spans="1:1" x14ac:dyDescent="0.25">
      <c r="A163" s="4"/>
    </row>
    <row r="164" spans="1:1" x14ac:dyDescent="0.25">
      <c r="A164" s="4"/>
    </row>
    <row r="165" spans="1:1" x14ac:dyDescent="0.25">
      <c r="A165" s="4"/>
    </row>
    <row r="166" spans="1:1" x14ac:dyDescent="0.25">
      <c r="A166" s="4"/>
    </row>
    <row r="167" spans="1:1" x14ac:dyDescent="0.25">
      <c r="A167" s="4"/>
    </row>
    <row r="168" spans="1:1" x14ac:dyDescent="0.25">
      <c r="A168" s="4"/>
    </row>
    <row r="169" spans="1:1" x14ac:dyDescent="0.25">
      <c r="A169" s="4"/>
    </row>
    <row r="170" spans="1:1" x14ac:dyDescent="0.25">
      <c r="A170" s="4"/>
    </row>
    <row r="171" spans="1:1" x14ac:dyDescent="0.25">
      <c r="A171" s="4"/>
    </row>
    <row r="172" spans="1:1" x14ac:dyDescent="0.25">
      <c r="A172" s="4"/>
    </row>
    <row r="173" spans="1:1" x14ac:dyDescent="0.25">
      <c r="A173" s="4"/>
    </row>
    <row r="174" spans="1:1" x14ac:dyDescent="0.25">
      <c r="A174" s="4"/>
    </row>
    <row r="175" spans="1:1" x14ac:dyDescent="0.25">
      <c r="A175" s="4"/>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7F0AD3-6175-414E-8F59-6851AAA3CC7E}">
  <dimension ref="A1:M62"/>
  <sheetViews>
    <sheetView topLeftCell="A3" workbookViewId="0">
      <selection activeCell="H3" sqref="H1:H1048576"/>
    </sheetView>
  </sheetViews>
  <sheetFormatPr defaultRowHeight="12" x14ac:dyDescent="0.2"/>
  <cols>
    <col min="1" max="1" width="42.28515625" style="8" bestFit="1" customWidth="1"/>
    <col min="2" max="6" width="10.140625" style="13" hidden="1" customWidth="1"/>
    <col min="7" max="11" width="10.140625" style="13" customWidth="1"/>
    <col min="12" max="12" width="11.140625" style="8" bestFit="1" customWidth="1"/>
    <col min="13" max="13" width="7.28515625" style="8" bestFit="1" customWidth="1"/>
    <col min="14" max="14" width="19.7109375" style="8" bestFit="1" customWidth="1"/>
    <col min="15" max="15" width="20.42578125" style="8" bestFit="1" customWidth="1"/>
    <col min="16" max="16" width="19.7109375" style="8" bestFit="1" customWidth="1"/>
    <col min="17" max="17" width="20.42578125" style="8" bestFit="1" customWidth="1"/>
    <col min="18" max="33" width="6" style="8" bestFit="1" customWidth="1"/>
    <col min="34" max="34" width="5" style="8" bestFit="1" customWidth="1"/>
    <col min="35" max="37" width="6" style="8" bestFit="1" customWidth="1"/>
    <col min="38" max="38" width="5" style="8" bestFit="1" customWidth="1"/>
    <col min="39" max="40" width="6" style="8" bestFit="1" customWidth="1"/>
    <col min="41" max="41" width="5" style="8" bestFit="1" customWidth="1"/>
    <col min="42" max="73" width="6" style="8" bestFit="1" customWidth="1"/>
    <col min="74" max="74" width="19.28515625" style="8" bestFit="1" customWidth="1"/>
    <col min="75" max="75" width="21" style="8" bestFit="1" customWidth="1"/>
    <col min="76" max="97" width="6" style="8" bestFit="1" customWidth="1"/>
    <col min="98" max="98" width="5" style="8" bestFit="1" customWidth="1"/>
    <col min="99" max="105" width="6" style="8" bestFit="1" customWidth="1"/>
    <col min="106" max="106" width="5" style="8" bestFit="1" customWidth="1"/>
    <col min="107" max="109" width="6" style="8" bestFit="1" customWidth="1"/>
    <col min="110" max="110" width="5" style="8" bestFit="1" customWidth="1"/>
    <col min="111" max="120" width="6" style="8" bestFit="1" customWidth="1"/>
    <col min="121" max="121" width="5" style="8" bestFit="1" customWidth="1"/>
    <col min="122" max="124" width="6" style="8" bestFit="1" customWidth="1"/>
    <col min="125" max="125" width="24.140625" style="8" bestFit="1" customWidth="1"/>
    <col min="126" max="126" width="11.85546875" style="8" bestFit="1" customWidth="1"/>
    <col min="127" max="132" width="6" style="8" bestFit="1" customWidth="1"/>
    <col min="133" max="133" width="5" style="8" bestFit="1" customWidth="1"/>
    <col min="134" max="134" width="15" style="8" bestFit="1" customWidth="1"/>
    <col min="135" max="135" width="20.85546875" style="8" bestFit="1" customWidth="1"/>
    <col min="136" max="156" width="6" style="8" bestFit="1" customWidth="1"/>
    <col min="157" max="157" width="5" style="8" bestFit="1" customWidth="1"/>
    <col min="158" max="170" width="6" style="8" bestFit="1" customWidth="1"/>
    <col min="171" max="171" width="5" style="8" bestFit="1" customWidth="1"/>
    <col min="172" max="179" width="6" style="8" bestFit="1" customWidth="1"/>
    <col min="180" max="180" width="5" style="8" bestFit="1" customWidth="1"/>
    <col min="181" max="186" width="6" style="8" bestFit="1" customWidth="1"/>
    <col min="187" max="187" width="5" style="8" bestFit="1" customWidth="1"/>
    <col min="188" max="192" width="6" style="8" bestFit="1" customWidth="1"/>
    <col min="193" max="193" width="2" style="8" bestFit="1" customWidth="1"/>
    <col min="194" max="194" width="24" style="8" bestFit="1" customWidth="1"/>
    <col min="195" max="195" width="14.28515625" style="8" bestFit="1" customWidth="1"/>
    <col min="196" max="200" width="6" style="8" bestFit="1" customWidth="1"/>
    <col min="201" max="201" width="5" style="8" bestFit="1" customWidth="1"/>
    <col min="202" max="206" width="6" style="8" bestFit="1" customWidth="1"/>
    <col min="207" max="207" width="5" style="8" bestFit="1" customWidth="1"/>
    <col min="208" max="211" width="6" style="8" bestFit="1" customWidth="1"/>
    <col min="212" max="212" width="5" style="8" bestFit="1" customWidth="1"/>
    <col min="213" max="219" width="6" style="8" bestFit="1" customWidth="1"/>
    <col min="220" max="220" width="5" style="8" bestFit="1" customWidth="1"/>
    <col min="221" max="223" width="6" style="8" bestFit="1" customWidth="1"/>
    <col min="224" max="224" width="5" style="8" bestFit="1" customWidth="1"/>
    <col min="225" max="246" width="6" style="8" bestFit="1" customWidth="1"/>
    <col min="247" max="247" width="4" style="8" bestFit="1" customWidth="1"/>
    <col min="248" max="255" width="6" style="8" bestFit="1" customWidth="1"/>
    <col min="256" max="256" width="5" style="8" bestFit="1" customWidth="1"/>
    <col min="257" max="257" width="6" style="8" bestFit="1" customWidth="1"/>
    <col min="258" max="258" width="5" style="8" bestFit="1" customWidth="1"/>
    <col min="259" max="268" width="6" style="8" bestFit="1" customWidth="1"/>
    <col min="269" max="269" width="17.5703125" style="8" bestFit="1" customWidth="1"/>
    <col min="270" max="270" width="10.140625" style="8" bestFit="1" customWidth="1"/>
    <col min="271" max="284" width="6" style="8" bestFit="1" customWidth="1"/>
    <col min="285" max="285" width="5" style="8" bestFit="1" customWidth="1"/>
    <col min="286" max="308" width="6" style="8" bestFit="1" customWidth="1"/>
    <col min="309" max="309" width="5" style="8" bestFit="1" customWidth="1"/>
    <col min="310" max="312" width="6" style="8" bestFit="1" customWidth="1"/>
    <col min="313" max="313" width="5" style="8" bestFit="1" customWidth="1"/>
    <col min="314" max="315" width="6" style="8" bestFit="1" customWidth="1"/>
    <col min="316" max="316" width="5" style="8" bestFit="1" customWidth="1"/>
    <col min="317" max="320" width="6" style="8" bestFit="1" customWidth="1"/>
    <col min="321" max="321" width="5" style="8" bestFit="1" customWidth="1"/>
    <col min="322" max="338" width="6" style="8" bestFit="1" customWidth="1"/>
    <col min="339" max="339" width="13.28515625" style="8" bestFit="1" customWidth="1"/>
    <col min="340" max="340" width="9.140625" style="8" bestFit="1" customWidth="1"/>
    <col min="341" max="341" width="12.140625" style="8" bestFit="1" customWidth="1"/>
    <col min="342" max="342" width="11.28515625" style="8" bestFit="1" customWidth="1"/>
    <col min="343" max="16384" width="9.140625" style="8"/>
  </cols>
  <sheetData>
    <row r="1" spans="1:13" ht="24" hidden="1" x14ac:dyDescent="0.2">
      <c r="A1" s="10" t="s">
        <v>139</v>
      </c>
      <c r="B1" s="13" t="s">
        <v>150</v>
      </c>
    </row>
    <row r="2" spans="1:13" hidden="1" x14ac:dyDescent="0.2"/>
    <row r="3" spans="1:13" x14ac:dyDescent="0.2">
      <c r="A3" s="16"/>
      <c r="B3" s="18" t="s">
        <v>142</v>
      </c>
      <c r="C3" s="20"/>
      <c r="D3" s="20"/>
      <c r="E3" s="20"/>
      <c r="F3" s="20"/>
      <c r="G3" s="20"/>
      <c r="H3" s="20"/>
      <c r="I3" s="20"/>
      <c r="J3" s="20"/>
      <c r="K3" s="20"/>
      <c r="L3" s="20"/>
      <c r="M3" s="20"/>
    </row>
    <row r="4" spans="1:13" ht="24" x14ac:dyDescent="0.2">
      <c r="A4" s="16"/>
      <c r="B4" s="21" t="s">
        <v>141</v>
      </c>
      <c r="C4" s="22"/>
      <c r="D4" s="22"/>
      <c r="E4" s="22"/>
      <c r="F4" s="22"/>
      <c r="G4" s="22"/>
      <c r="H4" s="21" t="s">
        <v>140</v>
      </c>
      <c r="I4" s="22"/>
      <c r="J4" s="22"/>
      <c r="K4" s="22"/>
      <c r="L4" s="22"/>
      <c r="M4" s="22"/>
    </row>
    <row r="5" spans="1:13" ht="36" x14ac:dyDescent="0.2">
      <c r="A5" s="17" t="s">
        <v>53</v>
      </c>
      <c r="B5" s="19" t="s">
        <v>116</v>
      </c>
      <c r="C5" s="19" t="s">
        <v>115</v>
      </c>
      <c r="D5" s="19" t="s">
        <v>114</v>
      </c>
      <c r="E5" s="19" t="s">
        <v>119</v>
      </c>
      <c r="F5" s="19" t="s">
        <v>160</v>
      </c>
      <c r="G5" s="19" t="s">
        <v>117</v>
      </c>
      <c r="H5" s="19" t="s">
        <v>116</v>
      </c>
      <c r="I5" s="19" t="s">
        <v>115</v>
      </c>
      <c r="J5" s="19" t="s">
        <v>114</v>
      </c>
      <c r="K5" s="19" t="s">
        <v>119</v>
      </c>
      <c r="L5" s="19" t="s">
        <v>160</v>
      </c>
      <c r="M5" s="19" t="s">
        <v>117</v>
      </c>
    </row>
    <row r="6" spans="1:13" x14ac:dyDescent="0.2">
      <c r="A6" s="12" t="s">
        <v>92</v>
      </c>
      <c r="B6" s="15">
        <v>0.22500000000000001</v>
      </c>
      <c r="C6" s="15">
        <v>2.746</v>
      </c>
      <c r="D6" s="15">
        <v>0</v>
      </c>
      <c r="E6" s="15">
        <v>1.2999999999999999E-2</v>
      </c>
      <c r="F6" s="15">
        <v>0</v>
      </c>
      <c r="G6" s="15"/>
      <c r="H6" s="15">
        <v>3.7090000000000001</v>
      </c>
      <c r="I6" s="15">
        <v>0.70599999999999996</v>
      </c>
      <c r="J6" s="15">
        <v>10.071999999999999</v>
      </c>
      <c r="K6" s="15">
        <v>4.6420000000000003</v>
      </c>
      <c r="L6" s="15">
        <v>3.4660000000000002</v>
      </c>
      <c r="M6" s="15"/>
    </row>
    <row r="7" spans="1:13" x14ac:dyDescent="0.2">
      <c r="A7" s="12" t="s">
        <v>93</v>
      </c>
      <c r="B7" s="15">
        <v>0.57500000000000007</v>
      </c>
      <c r="C7" s="15">
        <v>3.1680000000000001</v>
      </c>
      <c r="D7" s="15">
        <v>0</v>
      </c>
      <c r="E7" s="15">
        <v>0.10400000000000001</v>
      </c>
      <c r="F7" s="15">
        <v>0</v>
      </c>
      <c r="G7" s="15"/>
      <c r="H7" s="15">
        <v>2.0549999999999997</v>
      </c>
      <c r="I7" s="15">
        <v>-0.45999999999999996</v>
      </c>
      <c r="J7" s="15">
        <v>6.0819999999999999</v>
      </c>
      <c r="K7" s="15">
        <v>2.637</v>
      </c>
      <c r="L7" s="15">
        <v>2.2989999999999999</v>
      </c>
      <c r="M7" s="15"/>
    </row>
    <row r="8" spans="1:13" x14ac:dyDescent="0.2">
      <c r="A8" s="12" t="s">
        <v>94</v>
      </c>
      <c r="B8" s="15">
        <v>1.4710000000000001</v>
      </c>
      <c r="C8" s="15">
        <v>0</v>
      </c>
      <c r="D8" s="15">
        <v>0.47099999999999997</v>
      </c>
      <c r="E8" s="15">
        <v>1.0030000000000001</v>
      </c>
      <c r="F8" s="15">
        <v>3.9139999999999997</v>
      </c>
      <c r="G8" s="15"/>
      <c r="H8" s="15">
        <v>0.57899999999999996</v>
      </c>
      <c r="I8" s="15">
        <v>6.1289999999999996</v>
      </c>
      <c r="J8" s="15">
        <v>0.82699999999999996</v>
      </c>
      <c r="K8" s="15">
        <v>-0.746</v>
      </c>
      <c r="L8" s="15">
        <v>-0.111</v>
      </c>
      <c r="M8" s="15"/>
    </row>
    <row r="9" spans="1:13" x14ac:dyDescent="0.2">
      <c r="A9" s="12" t="s">
        <v>167</v>
      </c>
      <c r="B9" s="15">
        <v>0.01</v>
      </c>
      <c r="C9" s="15">
        <v>2.4E-2</v>
      </c>
      <c r="D9" s="15">
        <v>0.22399999999999998</v>
      </c>
      <c r="E9" s="15">
        <v>3.4000000000000002E-2</v>
      </c>
      <c r="F9" s="15">
        <v>4.657</v>
      </c>
      <c r="G9" s="15"/>
      <c r="H9" s="15">
        <v>-33.302999999999997</v>
      </c>
      <c r="I9" s="15">
        <v>-31.006</v>
      </c>
      <c r="J9" s="15">
        <v>-21.897000000000002</v>
      </c>
      <c r="K9" s="15">
        <v>-29.504999999999999</v>
      </c>
      <c r="L9" s="15">
        <v>0.99499999999999988</v>
      </c>
      <c r="M9" s="15"/>
    </row>
    <row r="10" spans="1:13" x14ac:dyDescent="0.2">
      <c r="A10" s="12" t="s">
        <v>95</v>
      </c>
      <c r="B10" s="15">
        <v>5.2000000000000005E-2</v>
      </c>
      <c r="C10" s="15">
        <v>0</v>
      </c>
      <c r="D10" s="15">
        <v>0.42499999999999999</v>
      </c>
      <c r="E10" s="15">
        <v>1.343</v>
      </c>
      <c r="F10" s="15">
        <v>0</v>
      </c>
      <c r="G10" s="15"/>
      <c r="H10" s="15">
        <v>-2.6229999999999998</v>
      </c>
      <c r="I10" s="15">
        <v>-4.9039999999999999</v>
      </c>
      <c r="J10" s="15">
        <v>1.6560000000000001</v>
      </c>
      <c r="K10" s="15">
        <v>-1.026</v>
      </c>
      <c r="L10" s="15">
        <v>-2.431</v>
      </c>
      <c r="M10" s="15"/>
    </row>
    <row r="11" spans="1:13" x14ac:dyDescent="0.2">
      <c r="A11" s="12" t="s">
        <v>208</v>
      </c>
      <c r="B11" s="15">
        <v>6.0000000000000001E-3</v>
      </c>
      <c r="C11" s="15">
        <v>0.51600000000000001</v>
      </c>
      <c r="D11" s="15">
        <v>0.97099999999999997</v>
      </c>
      <c r="E11" s="15">
        <v>0</v>
      </c>
      <c r="F11" s="15">
        <v>0.39</v>
      </c>
      <c r="G11" s="15"/>
      <c r="H11" s="15">
        <v>-0.502</v>
      </c>
      <c r="I11" s="15">
        <v>-0.158</v>
      </c>
      <c r="J11" s="15">
        <v>-7.0000000000000001E-3</v>
      </c>
      <c r="K11" s="15">
        <v>-0.78300000000000003</v>
      </c>
      <c r="L11" s="15">
        <v>-0.10299999999999999</v>
      </c>
      <c r="M11" s="15"/>
    </row>
    <row r="12" spans="1:13" x14ac:dyDescent="0.2">
      <c r="A12" s="12" t="s">
        <v>209</v>
      </c>
      <c r="B12" s="15">
        <v>0.125</v>
      </c>
      <c r="C12" s="15">
        <v>0.874</v>
      </c>
      <c r="D12" s="15">
        <v>0.154</v>
      </c>
      <c r="E12" s="15">
        <v>0.183</v>
      </c>
      <c r="F12" s="15">
        <v>0.89800000000000002</v>
      </c>
      <c r="G12" s="15"/>
      <c r="H12" s="15">
        <v>-0.185</v>
      </c>
      <c r="I12" s="15">
        <v>2.5000000000000001E-2</v>
      </c>
      <c r="J12" s="15">
        <v>-0.155</v>
      </c>
      <c r="K12" s="15">
        <v>-0.153</v>
      </c>
      <c r="L12" s="15">
        <v>1.0999999999999999E-2</v>
      </c>
      <c r="M12" s="15"/>
    </row>
    <row r="13" spans="1:13" x14ac:dyDescent="0.2">
      <c r="A13" s="12" t="s">
        <v>210</v>
      </c>
      <c r="B13" s="15">
        <v>0</v>
      </c>
      <c r="C13" s="15">
        <v>0.42499999999999999</v>
      </c>
      <c r="D13" s="15">
        <v>0</v>
      </c>
      <c r="E13" s="15">
        <v>0</v>
      </c>
      <c r="F13" s="15">
        <v>0.82599999999999996</v>
      </c>
      <c r="G13" s="15"/>
      <c r="H13" s="15">
        <v>-0.58199999999999996</v>
      </c>
      <c r="I13" s="15">
        <v>-0.123</v>
      </c>
      <c r="J13" s="15">
        <v>-0.38700000000000001</v>
      </c>
      <c r="K13" s="15">
        <v>-0.72799999999999998</v>
      </c>
      <c r="L13" s="15">
        <v>1.7999999999999999E-2</v>
      </c>
      <c r="M13" s="15"/>
    </row>
    <row r="14" spans="1:13" x14ac:dyDescent="0.2">
      <c r="A14" s="12" t="s">
        <v>213</v>
      </c>
      <c r="B14" s="15">
        <v>0</v>
      </c>
      <c r="C14" s="15">
        <v>0.85699999999999998</v>
      </c>
      <c r="D14" s="15">
        <v>7.0000000000000001E-3</v>
      </c>
      <c r="E14" s="15">
        <v>1E-3</v>
      </c>
      <c r="F14" s="15">
        <v>0.93100000000000005</v>
      </c>
      <c r="G14" s="15"/>
      <c r="H14" s="15">
        <v>0.94499999999999995</v>
      </c>
      <c r="I14" s="15">
        <v>-3.1E-2</v>
      </c>
      <c r="J14" s="15">
        <v>0.38900000000000001</v>
      </c>
      <c r="K14" s="15">
        <v>0.49</v>
      </c>
      <c r="L14" s="15">
        <v>-8.0000000000000002E-3</v>
      </c>
      <c r="M14" s="15"/>
    </row>
    <row r="15" spans="1:13" x14ac:dyDescent="0.2">
      <c r="A15" s="12" t="s">
        <v>211</v>
      </c>
      <c r="B15" s="15">
        <v>5.0999999999999997E-2</v>
      </c>
      <c r="C15" s="15">
        <v>0.35599999999999998</v>
      </c>
      <c r="D15" s="15">
        <v>4.0000000000000001E-3</v>
      </c>
      <c r="E15" s="15">
        <v>2.4E-2</v>
      </c>
      <c r="F15" s="15">
        <v>0.17100000000000001</v>
      </c>
      <c r="G15" s="15"/>
      <c r="H15" s="15">
        <v>-0.32400000000000001</v>
      </c>
      <c r="I15" s="15">
        <v>-0.157</v>
      </c>
      <c r="J15" s="15">
        <v>-0.41</v>
      </c>
      <c r="K15" s="15">
        <v>-0.34300000000000003</v>
      </c>
      <c r="L15" s="15">
        <v>0.13</v>
      </c>
      <c r="M15" s="15"/>
    </row>
    <row r="16" spans="1:13" x14ac:dyDescent="0.2">
      <c r="A16" s="12" t="s">
        <v>207</v>
      </c>
      <c r="B16" s="15">
        <v>0.19600000000000001</v>
      </c>
      <c r="C16" s="15">
        <v>0.22800000000000001</v>
      </c>
      <c r="D16" s="15">
        <v>0.20399999999999999</v>
      </c>
      <c r="E16" s="15">
        <v>4.2999999999999997E-2</v>
      </c>
      <c r="F16" s="15">
        <v>0.84499999999999997</v>
      </c>
      <c r="G16" s="15"/>
      <c r="H16" s="15">
        <v>0.21</v>
      </c>
      <c r="I16" s="15">
        <v>-0.20499999999999999</v>
      </c>
      <c r="J16" s="15">
        <v>0.183</v>
      </c>
      <c r="K16" s="15">
        <v>0.27900000000000003</v>
      </c>
      <c r="L16" s="15">
        <v>1.9E-2</v>
      </c>
      <c r="M16" s="15"/>
    </row>
    <row r="17" spans="1:13" x14ac:dyDescent="0.2">
      <c r="A17" s="12" t="s">
        <v>212</v>
      </c>
      <c r="B17" s="15">
        <v>0.35399999999999998</v>
      </c>
      <c r="C17" s="15">
        <v>7.6999999999999999E-2</v>
      </c>
      <c r="D17" s="15">
        <v>6.2E-2</v>
      </c>
      <c r="E17" s="15">
        <v>0.03</v>
      </c>
      <c r="F17" s="15">
        <v>0.36499999999999999</v>
      </c>
      <c r="G17" s="15"/>
      <c r="H17" s="15">
        <v>-0.111</v>
      </c>
      <c r="I17" s="15">
        <v>0.27700000000000002</v>
      </c>
      <c r="J17" s="15">
        <v>-0.19800000000000001</v>
      </c>
      <c r="K17" s="15">
        <v>-0.246</v>
      </c>
      <c r="L17" s="15">
        <v>7.4999999999999997E-2</v>
      </c>
      <c r="M17" s="15"/>
    </row>
    <row r="18" spans="1:13" x14ac:dyDescent="0.2">
      <c r="A18" s="12" t="s">
        <v>223</v>
      </c>
      <c r="B18" s="15">
        <v>0.59099999999999997</v>
      </c>
      <c r="C18" s="15">
        <v>0.29799999999999999</v>
      </c>
      <c r="D18" s="15">
        <v>1E-3</v>
      </c>
      <c r="E18" s="15">
        <v>0</v>
      </c>
      <c r="F18" s="15">
        <v>0.64400000000000002</v>
      </c>
      <c r="G18" s="15"/>
      <c r="H18" s="15">
        <v>0.111</v>
      </c>
      <c r="I18" s="15">
        <v>0.20599999999999999</v>
      </c>
      <c r="J18" s="15">
        <v>0.63900000000000001</v>
      </c>
      <c r="K18" s="15">
        <v>0.85599999999999998</v>
      </c>
      <c r="L18" s="15">
        <v>4.7E-2</v>
      </c>
      <c r="M18" s="15"/>
    </row>
    <row r="19" spans="1:13" x14ac:dyDescent="0.2">
      <c r="A19" s="12" t="s">
        <v>216</v>
      </c>
      <c r="B19" s="15">
        <v>0.83999999999999986</v>
      </c>
      <c r="C19" s="15">
        <v>5.0000000000000001E-3</v>
      </c>
      <c r="D19" s="15">
        <v>2E-3</v>
      </c>
      <c r="E19" s="15">
        <v>2.5940000000000003</v>
      </c>
      <c r="F19" s="15">
        <v>4.0000000000000001E-3</v>
      </c>
      <c r="G19" s="15"/>
      <c r="H19" s="15">
        <v>1.2330000000000001</v>
      </c>
      <c r="I19" s="15">
        <v>-3.9530000000000003</v>
      </c>
      <c r="J19" s="15">
        <v>-3.7509999999999999</v>
      </c>
      <c r="K19" s="15">
        <v>-0.254</v>
      </c>
      <c r="L19" s="15">
        <v>-2.2559999999999998</v>
      </c>
      <c r="M19" s="15"/>
    </row>
    <row r="20" spans="1:13" x14ac:dyDescent="0.2">
      <c r="A20" s="12" t="s">
        <v>217</v>
      </c>
      <c r="B20" s="15">
        <v>1.2179999999999997</v>
      </c>
      <c r="C20" s="15">
        <v>0.15000000000000002</v>
      </c>
      <c r="D20" s="15">
        <v>0</v>
      </c>
      <c r="E20" s="15">
        <v>2.7410000000000001</v>
      </c>
      <c r="F20" s="15">
        <v>0</v>
      </c>
      <c r="G20" s="15"/>
      <c r="H20" s="15">
        <v>-1.8409999999999997</v>
      </c>
      <c r="I20" s="15">
        <v>2.9249999999999998</v>
      </c>
      <c r="J20" s="15">
        <v>3.5389999999999997</v>
      </c>
      <c r="K20" s="15">
        <v>-0.36899999999999999</v>
      </c>
      <c r="L20" s="15">
        <v>6.048</v>
      </c>
      <c r="M20" s="15"/>
    </row>
    <row r="21" spans="1:13" x14ac:dyDescent="0.2">
      <c r="A21" s="12" t="s">
        <v>218</v>
      </c>
      <c r="B21" s="15">
        <v>2.4630000000000001</v>
      </c>
      <c r="C21" s="15">
        <v>1.6990000000000001</v>
      </c>
      <c r="D21" s="15">
        <v>0</v>
      </c>
      <c r="E21" s="15">
        <v>0.28999999999999998</v>
      </c>
      <c r="F21" s="15">
        <v>0</v>
      </c>
      <c r="G21" s="15"/>
      <c r="H21" s="15">
        <v>0.90399999999999991</v>
      </c>
      <c r="I21" s="15">
        <v>1.4059999999999999</v>
      </c>
      <c r="J21" s="15">
        <v>4.3960000000000008</v>
      </c>
      <c r="K21" s="15">
        <v>2.1440000000000001</v>
      </c>
      <c r="L21" s="15">
        <v>7.391</v>
      </c>
      <c r="M21" s="15"/>
    </row>
    <row r="22" spans="1:13" x14ac:dyDescent="0.2">
      <c r="A22" s="12" t="s">
        <v>219</v>
      </c>
      <c r="B22" s="15">
        <v>0.97799999999999998</v>
      </c>
      <c r="C22" s="15">
        <v>2.944</v>
      </c>
      <c r="D22" s="15">
        <v>0.72499999999999987</v>
      </c>
      <c r="E22" s="15">
        <v>0.871</v>
      </c>
      <c r="F22" s="15">
        <v>1.7000000000000001E-2</v>
      </c>
      <c r="G22" s="15"/>
      <c r="H22" s="15">
        <v>3.5000000000000004</v>
      </c>
      <c r="I22" s="15">
        <v>1.6660000000000001</v>
      </c>
      <c r="J22" s="15">
        <v>3.0019999999999998</v>
      </c>
      <c r="K22" s="15">
        <v>3.0490000000000004</v>
      </c>
      <c r="L22" s="15">
        <v>3.7729999999999997</v>
      </c>
      <c r="M22" s="15"/>
    </row>
    <row r="23" spans="1:13" x14ac:dyDescent="0.2">
      <c r="A23" s="12" t="s">
        <v>222</v>
      </c>
      <c r="B23" s="15">
        <v>1.6E-2</v>
      </c>
      <c r="C23" s="15">
        <v>8.4000000000000005E-2</v>
      </c>
      <c r="D23" s="15">
        <v>0</v>
      </c>
      <c r="E23" s="15">
        <v>0</v>
      </c>
      <c r="F23" s="15">
        <v>0</v>
      </c>
      <c r="G23" s="15"/>
      <c r="H23" s="15">
        <v>-4.7709999999999999</v>
      </c>
      <c r="I23" s="15">
        <v>-0.29299999999999998</v>
      </c>
      <c r="J23" s="15">
        <v>-0.84899999999999998</v>
      </c>
      <c r="K23" s="15">
        <v>-1.47</v>
      </c>
      <c r="L23" s="15">
        <v>0.38300000000000001</v>
      </c>
      <c r="M23" s="15"/>
    </row>
    <row r="24" spans="1:13" x14ac:dyDescent="0.2">
      <c r="A24" s="12" t="s">
        <v>89</v>
      </c>
      <c r="B24" s="15">
        <v>4.0020000000000007</v>
      </c>
      <c r="C24" s="15">
        <v>1.52</v>
      </c>
      <c r="D24" s="15">
        <v>0.01</v>
      </c>
      <c r="E24" s="15">
        <v>2.157</v>
      </c>
      <c r="F24" s="15">
        <v>0.94899999999999995</v>
      </c>
      <c r="G24" s="15"/>
      <c r="H24" s="15">
        <v>0.31200000000000006</v>
      </c>
      <c r="I24" s="15">
        <v>-1.4370000000000001</v>
      </c>
      <c r="J24" s="15">
        <v>3.6659999999999999</v>
      </c>
      <c r="K24" s="15">
        <v>-0.86099999999999999</v>
      </c>
      <c r="L24" s="15">
        <v>1.1640000000000001</v>
      </c>
      <c r="M24" s="15"/>
    </row>
    <row r="25" spans="1:13" x14ac:dyDescent="0.2">
      <c r="A25" s="12" t="s">
        <v>91</v>
      </c>
      <c r="B25" s="15">
        <v>2.5909999999999997</v>
      </c>
      <c r="C25" s="15">
        <v>2.887</v>
      </c>
      <c r="D25" s="15">
        <v>1.649</v>
      </c>
      <c r="E25" s="15">
        <v>9.0999999999999998E-2</v>
      </c>
      <c r="F25" s="15">
        <v>4.7810000000000006</v>
      </c>
      <c r="G25" s="15"/>
      <c r="H25" s="15">
        <v>-1.1079999999999999</v>
      </c>
      <c r="I25" s="15">
        <v>-1.4239999999999999</v>
      </c>
      <c r="J25" s="15">
        <v>1.881</v>
      </c>
      <c r="K25" s="15">
        <v>-5.3830000000000009</v>
      </c>
      <c r="L25" s="15">
        <v>-8.1000000000000003E-2</v>
      </c>
      <c r="M25" s="15"/>
    </row>
    <row r="26" spans="1:13" x14ac:dyDescent="0.2">
      <c r="A26" s="12" t="s">
        <v>90</v>
      </c>
      <c r="B26" s="15">
        <v>4.3879999999999999</v>
      </c>
      <c r="C26" s="15">
        <v>2.5780000000000003</v>
      </c>
      <c r="D26" s="15">
        <v>3.6999999999999998E-2</v>
      </c>
      <c r="E26" s="15">
        <v>2.7890000000000001</v>
      </c>
      <c r="F26" s="15">
        <v>0.20899999999999999</v>
      </c>
      <c r="G26" s="15"/>
      <c r="H26" s="15">
        <v>0.27400000000000002</v>
      </c>
      <c r="I26" s="15">
        <v>1.4249999999999998</v>
      </c>
      <c r="J26" s="15">
        <v>4.4969999999999999</v>
      </c>
      <c r="K26" s="15">
        <v>0.96599999999999997</v>
      </c>
      <c r="L26" s="15">
        <v>2.7349999999999999</v>
      </c>
      <c r="M26" s="15"/>
    </row>
    <row r="27" spans="1:13" x14ac:dyDescent="0.2">
      <c r="A27" s="12" t="s">
        <v>88</v>
      </c>
      <c r="B27" s="15">
        <v>4.4169999999999998</v>
      </c>
      <c r="C27" s="15">
        <v>0.5</v>
      </c>
      <c r="D27" s="15">
        <v>0</v>
      </c>
      <c r="E27" s="15">
        <v>3.9699999999999998</v>
      </c>
      <c r="F27" s="15">
        <v>1.7170000000000001</v>
      </c>
      <c r="G27" s="15"/>
      <c r="H27" s="15">
        <v>0.122</v>
      </c>
      <c r="I27" s="15">
        <v>-1.849</v>
      </c>
      <c r="J27" s="15">
        <v>4.3520000000000003</v>
      </c>
      <c r="K27" s="15">
        <v>0.11200000000000002</v>
      </c>
      <c r="L27" s="15">
        <v>0.65700000000000003</v>
      </c>
      <c r="M27" s="15"/>
    </row>
    <row r="28" spans="1:13" x14ac:dyDescent="0.2">
      <c r="A28" s="12" t="s">
        <v>165</v>
      </c>
      <c r="B28" s="15">
        <v>0.82800000000000007</v>
      </c>
      <c r="C28" s="15">
        <v>6.0000000000000001E-3</v>
      </c>
      <c r="D28" s="15">
        <v>0</v>
      </c>
      <c r="E28" s="15">
        <v>0.12399999999999999</v>
      </c>
      <c r="F28" s="15">
        <v>0</v>
      </c>
      <c r="G28" s="15"/>
      <c r="H28" s="15">
        <v>-4.4790000000000001</v>
      </c>
      <c r="I28" s="15">
        <v>-10.693999999999999</v>
      </c>
      <c r="J28" s="15">
        <v>-14.82</v>
      </c>
      <c r="K28" s="15">
        <v>-6.0510000000000002</v>
      </c>
      <c r="L28" s="15">
        <v>-8.9039999999999999</v>
      </c>
      <c r="M28" s="15"/>
    </row>
    <row r="29" spans="1:13" x14ac:dyDescent="0.2">
      <c r="A29" s="12" t="s">
        <v>164</v>
      </c>
      <c r="B29" s="15">
        <v>5.1469999999999994</v>
      </c>
      <c r="C29" s="15">
        <v>1.0609999999999999</v>
      </c>
      <c r="D29" s="15">
        <v>4.2999999999999997E-2</v>
      </c>
      <c r="E29" s="15">
        <v>1.212</v>
      </c>
      <c r="F29" s="15">
        <v>0.61900000000000011</v>
      </c>
      <c r="G29" s="15">
        <v>5.8000000000000003E-2</v>
      </c>
      <c r="H29" s="15">
        <v>0.72</v>
      </c>
      <c r="I29" s="15">
        <v>-6.7400000000000011</v>
      </c>
      <c r="J29" s="15">
        <v>-5.5560000000000009</v>
      </c>
      <c r="K29" s="15">
        <v>-5.0600000000000005</v>
      </c>
      <c r="L29" s="15">
        <v>-2.2379999999999995</v>
      </c>
      <c r="M29" s="15">
        <v>-0.54900000000000004</v>
      </c>
    </row>
    <row r="30" spans="1:13" x14ac:dyDescent="0.2">
      <c r="A30" s="12" t="s">
        <v>161</v>
      </c>
      <c r="B30" s="15">
        <v>0.88100000000000001</v>
      </c>
      <c r="C30" s="15">
        <v>2.5000000000000001E-2</v>
      </c>
      <c r="D30" s="15">
        <v>1.4100000000000001</v>
      </c>
      <c r="E30" s="15">
        <v>1.7639999999999998</v>
      </c>
      <c r="F30" s="15">
        <v>2.27</v>
      </c>
      <c r="G30" s="15">
        <v>0.68100000000000005</v>
      </c>
      <c r="H30" s="15">
        <v>-5.7370000000000001</v>
      </c>
      <c r="I30" s="15">
        <v>-5.1080000000000005</v>
      </c>
      <c r="J30" s="15">
        <v>-10.958</v>
      </c>
      <c r="K30" s="15">
        <v>-0.84300000000000019</v>
      </c>
      <c r="L30" s="15">
        <v>0.71900000000000008</v>
      </c>
      <c r="M30" s="15">
        <v>0.11</v>
      </c>
    </row>
    <row r="31" spans="1:13" x14ac:dyDescent="0.2">
      <c r="A31" s="12" t="s">
        <v>163</v>
      </c>
      <c r="B31" s="15">
        <v>3.5720000000000005</v>
      </c>
      <c r="C31" s="15">
        <v>1.1480000000000001</v>
      </c>
      <c r="D31" s="15">
        <v>1.133</v>
      </c>
      <c r="E31" s="15">
        <v>4.5489999999999995</v>
      </c>
      <c r="F31" s="15">
        <v>0.68800000000000006</v>
      </c>
      <c r="G31" s="15">
        <v>0</v>
      </c>
      <c r="H31" s="15">
        <v>1.5089999999999999</v>
      </c>
      <c r="I31" s="15">
        <v>-9.4670000000000005</v>
      </c>
      <c r="J31" s="15">
        <v>-7.0049999999999999</v>
      </c>
      <c r="K31" s="15">
        <v>2.7159999999999997</v>
      </c>
      <c r="L31" s="15">
        <v>-7.2640000000000002</v>
      </c>
      <c r="M31" s="15">
        <v>-1.4930000000000001</v>
      </c>
    </row>
    <row r="32" spans="1:13" x14ac:dyDescent="0.2">
      <c r="A32" s="12" t="s">
        <v>162</v>
      </c>
      <c r="B32" s="15">
        <v>3.165</v>
      </c>
      <c r="C32" s="15">
        <v>0.44000000000000006</v>
      </c>
      <c r="D32" s="15">
        <v>0.88</v>
      </c>
      <c r="E32" s="15">
        <v>1.444</v>
      </c>
      <c r="F32" s="15">
        <v>0.99</v>
      </c>
      <c r="G32" s="15">
        <v>0.14499999999999999</v>
      </c>
      <c r="H32" s="15">
        <v>-0.63</v>
      </c>
      <c r="I32" s="15">
        <v>-14.053999999999998</v>
      </c>
      <c r="J32" s="15">
        <v>-13.187000000000001</v>
      </c>
      <c r="K32" s="15">
        <v>-4.5549999999999997</v>
      </c>
      <c r="L32" s="15">
        <v>-7.5629999999999997</v>
      </c>
      <c r="M32" s="15">
        <v>-0.373</v>
      </c>
    </row>
    <row r="33" spans="1:13" x14ac:dyDescent="0.2">
      <c r="A33" s="12" t="s">
        <v>204</v>
      </c>
      <c r="B33" s="15">
        <v>0.84499999999999997</v>
      </c>
      <c r="C33" s="15">
        <v>0.95299999999999996</v>
      </c>
      <c r="D33" s="15">
        <v>0.53800000000000003</v>
      </c>
      <c r="E33" s="15">
        <v>0.66500000000000004</v>
      </c>
      <c r="F33" s="15">
        <v>0.64600000000000002</v>
      </c>
      <c r="G33" s="15"/>
      <c r="H33" s="15">
        <v>5.7000000000000002E-2</v>
      </c>
      <c r="I33" s="15">
        <v>2.5999999999999999E-2</v>
      </c>
      <c r="J33" s="15">
        <v>0.156</v>
      </c>
      <c r="K33" s="15">
        <v>0.114</v>
      </c>
      <c r="L33" s="15">
        <v>0.10100000000000001</v>
      </c>
      <c r="M33" s="15"/>
    </row>
    <row r="34" spans="1:13" x14ac:dyDescent="0.2">
      <c r="A34" s="12" t="s">
        <v>206</v>
      </c>
      <c r="B34" s="15">
        <v>0.77300000000000002</v>
      </c>
      <c r="C34" s="15">
        <v>0.25600000000000001</v>
      </c>
      <c r="D34" s="15">
        <v>0.38900000000000001</v>
      </c>
      <c r="E34" s="15">
        <v>0.86799999999999999</v>
      </c>
      <c r="F34" s="15">
        <v>0.88600000000000001</v>
      </c>
      <c r="G34" s="15"/>
      <c r="H34" s="15">
        <v>-6.0999999999999999E-2</v>
      </c>
      <c r="I34" s="15">
        <v>-0.32700000000000001</v>
      </c>
      <c r="J34" s="15">
        <v>0.16800000000000001</v>
      </c>
      <c r="K34" s="15">
        <v>3.3000000000000002E-2</v>
      </c>
      <c r="L34" s="15">
        <v>-2.3E-2</v>
      </c>
      <c r="M34" s="15"/>
    </row>
    <row r="35" spans="1:13" x14ac:dyDescent="0.2">
      <c r="A35" s="12" t="s">
        <v>203</v>
      </c>
      <c r="B35" s="15">
        <v>0.751</v>
      </c>
      <c r="C35" s="15">
        <v>0.36</v>
      </c>
      <c r="D35" s="15">
        <v>0.47199999999999998</v>
      </c>
      <c r="E35" s="15">
        <v>0.53</v>
      </c>
      <c r="F35" s="15">
        <v>0.71499999999999997</v>
      </c>
      <c r="G35" s="15"/>
      <c r="H35" s="15">
        <v>-7.8E-2</v>
      </c>
      <c r="I35" s="15">
        <v>-0.36399999999999999</v>
      </c>
      <c r="J35" s="15">
        <v>0.157</v>
      </c>
      <c r="K35" s="15">
        <v>0.14399999999999999</v>
      </c>
      <c r="L35" s="15">
        <v>6.9000000000000006E-2</v>
      </c>
      <c r="M35" s="15"/>
    </row>
    <row r="36" spans="1:13" x14ac:dyDescent="0.2">
      <c r="A36" s="12" t="s">
        <v>205</v>
      </c>
      <c r="B36" s="15">
        <v>0.34200000000000003</v>
      </c>
      <c r="C36" s="15">
        <v>0.46400000000000002</v>
      </c>
      <c r="D36" s="15">
        <v>5.1999999999999998E-2</v>
      </c>
      <c r="E36" s="15">
        <v>2.1000000000000001E-2</v>
      </c>
      <c r="F36" s="15">
        <v>0.52900000000000003</v>
      </c>
      <c r="G36" s="15"/>
      <c r="H36" s="15">
        <v>-0.23899999999999999</v>
      </c>
      <c r="I36" s="15">
        <v>0.29399999999999998</v>
      </c>
      <c r="J36" s="15">
        <v>-0.40100000000000002</v>
      </c>
      <c r="K36" s="15">
        <v>0.53700000000000003</v>
      </c>
      <c r="L36" s="15">
        <v>-0.11799999999999999</v>
      </c>
      <c r="M36" s="15"/>
    </row>
    <row r="37" spans="1:13" x14ac:dyDescent="0.2">
      <c r="A37" s="12" t="s">
        <v>202</v>
      </c>
      <c r="B37" s="15">
        <v>0.42</v>
      </c>
      <c r="C37" s="15">
        <v>0.60199999999999998</v>
      </c>
      <c r="D37" s="15">
        <v>0.6</v>
      </c>
      <c r="E37" s="15">
        <v>0.88300000000000001</v>
      </c>
      <c r="F37" s="15">
        <v>0.88800000000000001</v>
      </c>
      <c r="G37" s="15"/>
      <c r="H37" s="15">
        <v>0.19700000000000001</v>
      </c>
      <c r="I37" s="15">
        <v>0.20200000000000001</v>
      </c>
      <c r="J37" s="15">
        <v>0.126</v>
      </c>
      <c r="K37" s="15">
        <v>-3.5999999999999997E-2</v>
      </c>
      <c r="L37" s="15">
        <v>2.9000000000000001E-2</v>
      </c>
      <c r="M37" s="15"/>
    </row>
    <row r="38" spans="1:13" x14ac:dyDescent="0.2">
      <c r="A38" s="12" t="s">
        <v>200</v>
      </c>
      <c r="B38" s="15">
        <v>0.41</v>
      </c>
      <c r="C38" s="15">
        <v>6.0999999999999999E-2</v>
      </c>
      <c r="D38" s="15">
        <v>0.78200000000000003</v>
      </c>
      <c r="E38" s="15">
        <v>0.16600000000000001</v>
      </c>
      <c r="F38" s="15">
        <v>0.66300000000000003</v>
      </c>
      <c r="G38" s="15"/>
      <c r="H38" s="15">
        <v>0.309</v>
      </c>
      <c r="I38" s="15">
        <v>-0.57799999999999996</v>
      </c>
      <c r="J38" s="15">
        <v>6.9000000000000006E-2</v>
      </c>
      <c r="K38" s="15">
        <v>-0.33100000000000002</v>
      </c>
      <c r="L38" s="15">
        <v>7.4999999999999997E-2</v>
      </c>
      <c r="M38" s="15"/>
    </row>
    <row r="39" spans="1:13" x14ac:dyDescent="0.2">
      <c r="A39" s="12" t="s">
        <v>201</v>
      </c>
      <c r="B39" s="15">
        <v>4.2000000000000003E-2</v>
      </c>
      <c r="C39" s="15">
        <v>0.54800000000000004</v>
      </c>
      <c r="D39" s="15">
        <v>2E-3</v>
      </c>
      <c r="E39" s="15">
        <v>0.152</v>
      </c>
      <c r="F39" s="15">
        <v>0.84599999999999997</v>
      </c>
      <c r="G39" s="15"/>
      <c r="H39" s="15">
        <v>0.72199999999999998</v>
      </c>
      <c r="I39" s="15">
        <v>0.20100000000000001</v>
      </c>
      <c r="J39" s="15">
        <v>0.75700000000000001</v>
      </c>
      <c r="K39" s="15">
        <v>0.35499999999999998</v>
      </c>
      <c r="L39" s="15">
        <v>3.5000000000000003E-2</v>
      </c>
      <c r="M39" s="15"/>
    </row>
    <row r="40" spans="1:13" x14ac:dyDescent="0.2">
      <c r="A40" s="12" t="s">
        <v>199</v>
      </c>
      <c r="B40" s="15">
        <v>0</v>
      </c>
      <c r="C40" s="15">
        <v>2.1000000000000001E-2</v>
      </c>
      <c r="D40" s="15">
        <v>5.5E-2</v>
      </c>
      <c r="E40" s="15">
        <v>0.91</v>
      </c>
      <c r="F40" s="15">
        <v>0.56100000000000005</v>
      </c>
      <c r="G40" s="15"/>
      <c r="H40" s="15">
        <v>1.653</v>
      </c>
      <c r="I40" s="15">
        <v>0.66200000000000003</v>
      </c>
      <c r="J40" s="15">
        <v>0.29099999999999998</v>
      </c>
      <c r="K40" s="15">
        <v>-1.9E-2</v>
      </c>
      <c r="L40" s="15">
        <v>7.4999999999999997E-2</v>
      </c>
      <c r="M40" s="15"/>
    </row>
    <row r="41" spans="1:13" x14ac:dyDescent="0.2">
      <c r="A41" s="12" t="s">
        <v>220</v>
      </c>
      <c r="B41" s="15">
        <v>0</v>
      </c>
      <c r="C41" s="15">
        <v>0</v>
      </c>
      <c r="D41" s="15">
        <v>0</v>
      </c>
      <c r="E41" s="15">
        <v>0</v>
      </c>
      <c r="F41" s="15">
        <v>1E-3</v>
      </c>
      <c r="G41" s="15"/>
      <c r="H41" s="15">
        <v>-4.1340000000000003</v>
      </c>
      <c r="I41" s="15">
        <v>1.9249999999999998</v>
      </c>
      <c r="J41" s="15">
        <v>-2.7919999999999998</v>
      </c>
      <c r="K41" s="15">
        <v>-4.55</v>
      </c>
      <c r="L41" s="15">
        <v>1.2760000000000002</v>
      </c>
      <c r="M41" s="15"/>
    </row>
    <row r="42" spans="1:13" x14ac:dyDescent="0.2">
      <c r="A42" s="12" t="s">
        <v>214</v>
      </c>
      <c r="B42" s="15">
        <v>0</v>
      </c>
      <c r="C42" s="15">
        <v>0</v>
      </c>
      <c r="D42" s="15">
        <v>0</v>
      </c>
      <c r="E42" s="15">
        <v>0</v>
      </c>
      <c r="F42" s="15">
        <v>0</v>
      </c>
      <c r="G42" s="15"/>
      <c r="H42" s="15">
        <v>-13.776</v>
      </c>
      <c r="I42" s="15">
        <v>-8.0240000000000009</v>
      </c>
      <c r="J42" s="15">
        <v>-9.0860000000000003</v>
      </c>
      <c r="K42" s="15">
        <v>-13.082000000000001</v>
      </c>
      <c r="L42" s="15">
        <v>-3.5249999999999999</v>
      </c>
      <c r="M42" s="15"/>
    </row>
    <row r="43" spans="1:13" x14ac:dyDescent="0.2">
      <c r="A43" s="12" t="s">
        <v>221</v>
      </c>
      <c r="B43" s="15">
        <v>2.6959999999999997</v>
      </c>
      <c r="C43" s="15">
        <v>0.92999999999999994</v>
      </c>
      <c r="D43" s="15">
        <v>0</v>
      </c>
      <c r="E43" s="15">
        <v>0</v>
      </c>
      <c r="F43" s="15">
        <v>0</v>
      </c>
      <c r="G43" s="15"/>
      <c r="H43" s="15">
        <v>3.1900000000000004</v>
      </c>
      <c r="I43" s="15">
        <v>-29.265000000000001</v>
      </c>
      <c r="J43" s="15">
        <v>145.78100000000001</v>
      </c>
      <c r="K43" s="15">
        <v>-130.44800000000001</v>
      </c>
      <c r="L43" s="15">
        <v>139.81400000000002</v>
      </c>
      <c r="M43" s="15"/>
    </row>
    <row r="44" spans="1:13" x14ac:dyDescent="0.2">
      <c r="A44" s="12" t="s">
        <v>166</v>
      </c>
      <c r="B44" s="15">
        <v>9.8000000000000004E-2</v>
      </c>
      <c r="C44" s="15">
        <v>2.9000000000000001E-2</v>
      </c>
      <c r="D44" s="15">
        <v>0</v>
      </c>
      <c r="E44" s="15">
        <v>0.70700000000000007</v>
      </c>
      <c r="F44" s="15">
        <v>0.17499999999999999</v>
      </c>
      <c r="G44" s="15">
        <v>9.8000000000000004E-2</v>
      </c>
      <c r="H44" s="15">
        <v>0.67500000000000004</v>
      </c>
      <c r="I44" s="15">
        <v>3.1429999999999998</v>
      </c>
      <c r="J44" s="15">
        <v>3.9430000000000001</v>
      </c>
      <c r="K44" s="15">
        <v>1.0640000000000001</v>
      </c>
      <c r="L44" s="15">
        <v>1.845</v>
      </c>
      <c r="M44" s="15">
        <v>-0.67500000000000004</v>
      </c>
    </row>
    <row r="45" spans="1:13" x14ac:dyDescent="0.2">
      <c r="A45" s="12" t="s">
        <v>229</v>
      </c>
      <c r="B45" s="15">
        <v>1.081</v>
      </c>
      <c r="C45" s="15">
        <v>0.74199999999999999</v>
      </c>
      <c r="D45" s="15">
        <v>1.952</v>
      </c>
      <c r="E45" s="15">
        <v>1.1840000000000002</v>
      </c>
      <c r="F45" s="15">
        <v>1.1200000000000001</v>
      </c>
      <c r="G45" s="15"/>
      <c r="H45" s="15">
        <v>1.381</v>
      </c>
      <c r="I45" s="15">
        <v>-3.1240000000000001</v>
      </c>
      <c r="J45" s="15">
        <v>5.8000000000000003E-2</v>
      </c>
      <c r="K45" s="15">
        <v>1.2410000000000001</v>
      </c>
      <c r="L45" s="15">
        <v>-1.121</v>
      </c>
      <c r="M45" s="15"/>
    </row>
    <row r="46" spans="1:13" x14ac:dyDescent="0.2">
      <c r="A46" s="12" t="s">
        <v>232</v>
      </c>
      <c r="B46" s="15">
        <v>0.36099999999999999</v>
      </c>
      <c r="C46" s="15">
        <v>1.891</v>
      </c>
      <c r="D46" s="15">
        <v>1.63</v>
      </c>
      <c r="E46" s="15">
        <v>0.73299999999999998</v>
      </c>
      <c r="F46" s="15">
        <v>1.288</v>
      </c>
      <c r="G46" s="15"/>
      <c r="H46" s="15">
        <v>-2.702</v>
      </c>
      <c r="I46" s="15">
        <v>2.0000000000000018E-3</v>
      </c>
      <c r="J46" s="15">
        <v>0.495</v>
      </c>
      <c r="K46" s="15">
        <v>1.7869999999999999</v>
      </c>
      <c r="L46" s="15">
        <v>0.995</v>
      </c>
      <c r="M46" s="15"/>
    </row>
    <row r="47" spans="1:13" ht="15" x14ac:dyDescent="0.25">
      <c r="A47"/>
      <c r="B47"/>
      <c r="C47"/>
      <c r="D47"/>
      <c r="E47"/>
      <c r="F47"/>
      <c r="G47"/>
      <c r="H47"/>
      <c r="I47"/>
      <c r="J47"/>
      <c r="K47"/>
      <c r="L47" s="14"/>
      <c r="M47" s="14"/>
    </row>
    <row r="48" spans="1:13" ht="15" x14ac:dyDescent="0.25">
      <c r="A48"/>
      <c r="B48"/>
      <c r="C48"/>
      <c r="D48"/>
      <c r="E48"/>
      <c r="F48"/>
      <c r="G48"/>
      <c r="H48"/>
      <c r="I48"/>
      <c r="J48"/>
      <c r="K48"/>
      <c r="L48" s="14"/>
      <c r="M48" s="14"/>
    </row>
    <row r="49" spans="1:13" ht="15" x14ac:dyDescent="0.25">
      <c r="A49"/>
      <c r="B49"/>
      <c r="C49"/>
      <c r="D49"/>
      <c r="E49"/>
      <c r="F49"/>
      <c r="G49"/>
      <c r="H49"/>
      <c r="I49"/>
      <c r="J49"/>
      <c r="K49"/>
      <c r="L49" s="14"/>
      <c r="M49" s="14"/>
    </row>
    <row r="50" spans="1:13" ht="15" x14ac:dyDescent="0.25">
      <c r="A50"/>
      <c r="B50"/>
      <c r="C50"/>
      <c r="D50"/>
      <c r="E50"/>
      <c r="F50"/>
      <c r="G50"/>
      <c r="H50"/>
      <c r="I50"/>
      <c r="J50"/>
      <c r="K50"/>
      <c r="L50" s="14"/>
      <c r="M50" s="14"/>
    </row>
    <row r="51" spans="1:13" ht="15" x14ac:dyDescent="0.25">
      <c r="A51"/>
      <c r="B51"/>
      <c r="C51"/>
      <c r="D51"/>
      <c r="E51"/>
      <c r="F51"/>
      <c r="G51"/>
      <c r="H51"/>
      <c r="I51"/>
      <c r="J51"/>
      <c r="K51"/>
      <c r="L51" s="14"/>
      <c r="M51" s="14"/>
    </row>
    <row r="52" spans="1:13" ht="15" x14ac:dyDescent="0.25">
      <c r="A52"/>
      <c r="B52"/>
      <c r="C52"/>
      <c r="D52"/>
      <c r="E52"/>
      <c r="F52"/>
      <c r="G52"/>
      <c r="H52"/>
      <c r="I52"/>
      <c r="J52"/>
      <c r="K52"/>
      <c r="L52" s="14"/>
      <c r="M52" s="14"/>
    </row>
    <row r="53" spans="1:13" ht="15" x14ac:dyDescent="0.25">
      <c r="A53"/>
      <c r="B53"/>
      <c r="C53"/>
      <c r="D53"/>
      <c r="E53"/>
      <c r="F53"/>
      <c r="G53"/>
      <c r="H53"/>
      <c r="I53"/>
      <c r="J53"/>
      <c r="K53"/>
      <c r="L53" s="14"/>
      <c r="M53" s="14"/>
    </row>
    <row r="54" spans="1:13" ht="15" x14ac:dyDescent="0.25">
      <c r="A54"/>
      <c r="B54"/>
      <c r="C54"/>
      <c r="D54"/>
      <c r="E54"/>
      <c r="F54"/>
      <c r="G54"/>
      <c r="H54"/>
      <c r="I54"/>
      <c r="J54"/>
      <c r="K54"/>
    </row>
    <row r="55" spans="1:13" ht="15" x14ac:dyDescent="0.25">
      <c r="A55"/>
      <c r="B55"/>
      <c r="C55"/>
      <c r="D55"/>
      <c r="E55"/>
      <c r="F55"/>
      <c r="G55"/>
      <c r="H55"/>
      <c r="I55"/>
      <c r="J55"/>
      <c r="K55"/>
    </row>
    <row r="56" spans="1:13" ht="15" x14ac:dyDescent="0.25">
      <c r="A56"/>
      <c r="B56"/>
      <c r="C56"/>
      <c r="D56"/>
      <c r="E56"/>
      <c r="F56"/>
      <c r="G56"/>
      <c r="H56"/>
      <c r="I56"/>
      <c r="J56"/>
      <c r="K56"/>
    </row>
    <row r="57" spans="1:13" ht="15" x14ac:dyDescent="0.25">
      <c r="A57"/>
      <c r="B57"/>
      <c r="C57"/>
      <c r="D57"/>
      <c r="E57"/>
      <c r="F57"/>
      <c r="G57"/>
      <c r="H57"/>
      <c r="I57"/>
      <c r="J57"/>
      <c r="K57"/>
    </row>
    <row r="58" spans="1:13" ht="15" x14ac:dyDescent="0.25">
      <c r="A58"/>
      <c r="B58"/>
      <c r="C58"/>
      <c r="D58"/>
      <c r="E58"/>
      <c r="F58"/>
      <c r="G58"/>
      <c r="H58"/>
      <c r="I58"/>
      <c r="J58"/>
      <c r="K58"/>
    </row>
    <row r="59" spans="1:13" ht="15" x14ac:dyDescent="0.25">
      <c r="A59"/>
      <c r="B59"/>
      <c r="C59"/>
      <c r="D59"/>
      <c r="E59"/>
      <c r="F59"/>
      <c r="G59"/>
      <c r="H59"/>
      <c r="I59"/>
      <c r="J59"/>
      <c r="K59"/>
    </row>
    <row r="60" spans="1:13" ht="15" x14ac:dyDescent="0.25">
      <c r="A60"/>
      <c r="B60"/>
      <c r="C60"/>
      <c r="D60"/>
      <c r="E60"/>
      <c r="F60"/>
      <c r="G60"/>
      <c r="H60"/>
      <c r="I60"/>
      <c r="J60"/>
      <c r="K60"/>
    </row>
    <row r="61" spans="1:13" ht="15" x14ac:dyDescent="0.25">
      <c r="A61"/>
      <c r="B61"/>
      <c r="C61"/>
      <c r="D61"/>
      <c r="E61"/>
      <c r="F61"/>
      <c r="G61"/>
      <c r="H61"/>
      <c r="I61"/>
      <c r="J61"/>
      <c r="K61"/>
    </row>
    <row r="62" spans="1:13" ht="15" x14ac:dyDescent="0.25">
      <c r="A62"/>
      <c r="B62"/>
      <c r="C62"/>
      <c r="D62"/>
      <c r="E62"/>
      <c r="F62"/>
      <c r="G62"/>
      <c r="H62"/>
      <c r="I62"/>
      <c r="J62"/>
      <c r="K62"/>
    </row>
  </sheetData>
  <mergeCells count="2">
    <mergeCell ref="B4:G4"/>
    <mergeCell ref="H4:M4"/>
  </mergeCells>
  <conditionalFormatting pivot="1" sqref="B6:G46">
    <cfRule type="cellIs" dxfId="3822" priority="3" operator="lessThanOrEqual">
      <formula>0.1</formula>
    </cfRule>
  </conditionalFormatting>
  <conditionalFormatting pivot="1" sqref="H6:M46">
    <cfRule type="expression" dxfId="3821" priority="2">
      <formula>AND((H6&lt;=0), (C6&lt;=0.1))</formula>
    </cfRule>
  </conditionalFormatting>
  <conditionalFormatting pivot="1" sqref="H6:M46">
    <cfRule type="expression" dxfId="3820" priority="1">
      <formula>AND((H6&gt;0), (C6&lt;=0.1))</formula>
    </cfRule>
  </conditionalFormatting>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6F506F-C8BF-405A-918F-B01EA0ABCF84}">
  <dimension ref="A1:P58"/>
  <sheetViews>
    <sheetView topLeftCell="A3" zoomScaleNormal="100" workbookViewId="0">
      <selection activeCell="I9" sqref="I9"/>
    </sheetView>
  </sheetViews>
  <sheetFormatPr defaultRowHeight="12" x14ac:dyDescent="0.2"/>
  <cols>
    <col min="1" max="1" width="42.28515625" style="8" bestFit="1" customWidth="1"/>
    <col min="2" max="6" width="10.140625" style="13" hidden="1" customWidth="1"/>
    <col min="7" max="11" width="10.140625" style="13" customWidth="1"/>
    <col min="12" max="12" width="11.140625" style="8" bestFit="1" customWidth="1"/>
    <col min="13" max="13" width="7.28515625" style="8" bestFit="1" customWidth="1"/>
    <col min="14" max="14" width="19.7109375" style="8" bestFit="1" customWidth="1"/>
    <col min="15" max="15" width="20.42578125" style="8" bestFit="1" customWidth="1"/>
    <col min="16" max="16" width="19.7109375" style="8" bestFit="1" customWidth="1"/>
    <col min="17" max="17" width="20.42578125" style="8" bestFit="1" customWidth="1"/>
    <col min="18" max="33" width="6" style="8" bestFit="1" customWidth="1"/>
    <col min="34" max="34" width="5" style="8" bestFit="1" customWidth="1"/>
    <col min="35" max="37" width="6" style="8" bestFit="1" customWidth="1"/>
    <col min="38" max="38" width="5" style="8" bestFit="1" customWidth="1"/>
    <col min="39" max="40" width="6" style="8" bestFit="1" customWidth="1"/>
    <col min="41" max="41" width="5" style="8" bestFit="1" customWidth="1"/>
    <col min="42" max="73" width="6" style="8" bestFit="1" customWidth="1"/>
    <col min="74" max="74" width="19.28515625" style="8" bestFit="1" customWidth="1"/>
    <col min="75" max="75" width="21" style="8" bestFit="1" customWidth="1"/>
    <col min="76" max="97" width="6" style="8" bestFit="1" customWidth="1"/>
    <col min="98" max="98" width="5" style="8" bestFit="1" customWidth="1"/>
    <col min="99" max="105" width="6" style="8" bestFit="1" customWidth="1"/>
    <col min="106" max="106" width="5" style="8" bestFit="1" customWidth="1"/>
    <col min="107" max="109" width="6" style="8" bestFit="1" customWidth="1"/>
    <col min="110" max="110" width="5" style="8" bestFit="1" customWidth="1"/>
    <col min="111" max="120" width="6" style="8" bestFit="1" customWidth="1"/>
    <col min="121" max="121" width="5" style="8" bestFit="1" customWidth="1"/>
    <col min="122" max="124" width="6" style="8" bestFit="1" customWidth="1"/>
    <col min="125" max="125" width="24.140625" style="8" bestFit="1" customWidth="1"/>
    <col min="126" max="126" width="11.85546875" style="8" bestFit="1" customWidth="1"/>
    <col min="127" max="132" width="6" style="8" bestFit="1" customWidth="1"/>
    <col min="133" max="133" width="5" style="8" bestFit="1" customWidth="1"/>
    <col min="134" max="134" width="15" style="8" bestFit="1" customWidth="1"/>
    <col min="135" max="135" width="20.85546875" style="8" bestFit="1" customWidth="1"/>
    <col min="136" max="156" width="6" style="8" bestFit="1" customWidth="1"/>
    <col min="157" max="157" width="5" style="8" bestFit="1" customWidth="1"/>
    <col min="158" max="170" width="6" style="8" bestFit="1" customWidth="1"/>
    <col min="171" max="171" width="5" style="8" bestFit="1" customWidth="1"/>
    <col min="172" max="179" width="6" style="8" bestFit="1" customWidth="1"/>
    <col min="180" max="180" width="5" style="8" bestFit="1" customWidth="1"/>
    <col min="181" max="186" width="6" style="8" bestFit="1" customWidth="1"/>
    <col min="187" max="187" width="5" style="8" bestFit="1" customWidth="1"/>
    <col min="188" max="192" width="6" style="8" bestFit="1" customWidth="1"/>
    <col min="193" max="193" width="2" style="8" bestFit="1" customWidth="1"/>
    <col min="194" max="194" width="24" style="8" bestFit="1" customWidth="1"/>
    <col min="195" max="195" width="14.28515625" style="8" bestFit="1" customWidth="1"/>
    <col min="196" max="200" width="6" style="8" bestFit="1" customWidth="1"/>
    <col min="201" max="201" width="5" style="8" bestFit="1" customWidth="1"/>
    <col min="202" max="206" width="6" style="8" bestFit="1" customWidth="1"/>
    <col min="207" max="207" width="5" style="8" bestFit="1" customWidth="1"/>
    <col min="208" max="211" width="6" style="8" bestFit="1" customWidth="1"/>
    <col min="212" max="212" width="5" style="8" bestFit="1" customWidth="1"/>
    <col min="213" max="219" width="6" style="8" bestFit="1" customWidth="1"/>
    <col min="220" max="220" width="5" style="8" bestFit="1" customWidth="1"/>
    <col min="221" max="223" width="6" style="8" bestFit="1" customWidth="1"/>
    <col min="224" max="224" width="5" style="8" bestFit="1" customWidth="1"/>
    <col min="225" max="246" width="6" style="8" bestFit="1" customWidth="1"/>
    <col min="247" max="247" width="4" style="8" bestFit="1" customWidth="1"/>
    <col min="248" max="255" width="6" style="8" bestFit="1" customWidth="1"/>
    <col min="256" max="256" width="5" style="8" bestFit="1" customWidth="1"/>
    <col min="257" max="257" width="6" style="8" bestFit="1" customWidth="1"/>
    <col min="258" max="258" width="5" style="8" bestFit="1" customWidth="1"/>
    <col min="259" max="268" width="6" style="8" bestFit="1" customWidth="1"/>
    <col min="269" max="269" width="17.5703125" style="8" bestFit="1" customWidth="1"/>
    <col min="270" max="270" width="10.140625" style="8" bestFit="1" customWidth="1"/>
    <col min="271" max="284" width="6" style="8" bestFit="1" customWidth="1"/>
    <col min="285" max="285" width="5" style="8" bestFit="1" customWidth="1"/>
    <col min="286" max="308" width="6" style="8" bestFit="1" customWidth="1"/>
    <col min="309" max="309" width="5" style="8" bestFit="1" customWidth="1"/>
    <col min="310" max="312" width="6" style="8" bestFit="1" customWidth="1"/>
    <col min="313" max="313" width="5" style="8" bestFit="1" customWidth="1"/>
    <col min="314" max="315" width="6" style="8" bestFit="1" customWidth="1"/>
    <col min="316" max="316" width="5" style="8" bestFit="1" customWidth="1"/>
    <col min="317" max="320" width="6" style="8" bestFit="1" customWidth="1"/>
    <col min="321" max="321" width="5" style="8" bestFit="1" customWidth="1"/>
    <col min="322" max="338" width="6" style="8" bestFit="1" customWidth="1"/>
    <col min="339" max="339" width="13.28515625" style="8" bestFit="1" customWidth="1"/>
    <col min="340" max="340" width="9.140625" style="8" bestFit="1" customWidth="1"/>
    <col min="341" max="341" width="12.140625" style="8" bestFit="1" customWidth="1"/>
    <col min="342" max="342" width="11.28515625" style="8" bestFit="1" customWidth="1"/>
    <col min="343" max="16384" width="9.140625" style="8"/>
  </cols>
  <sheetData>
    <row r="1" spans="1:16" ht="24" hidden="1" x14ac:dyDescent="0.2">
      <c r="A1" s="10" t="s">
        <v>139</v>
      </c>
      <c r="B1" s="13" t="s">
        <v>227</v>
      </c>
    </row>
    <row r="2" spans="1:16" hidden="1" x14ac:dyDescent="0.2"/>
    <row r="3" spans="1:16" ht="15" x14ac:dyDescent="0.25">
      <c r="A3" s="16"/>
      <c r="B3" s="18" t="s">
        <v>142</v>
      </c>
      <c r="C3" s="20"/>
      <c r="D3" s="20"/>
      <c r="E3" s="20"/>
      <c r="F3" s="20"/>
      <c r="G3" s="20"/>
      <c r="H3" s="20"/>
      <c r="I3" s="20"/>
      <c r="J3" s="20"/>
      <c r="K3" s="20"/>
      <c r="L3"/>
      <c r="M3"/>
    </row>
    <row r="4" spans="1:16" ht="24.75" x14ac:dyDescent="0.25">
      <c r="A4" s="16"/>
      <c r="B4" s="21" t="s">
        <v>141</v>
      </c>
      <c r="C4" s="22"/>
      <c r="D4" s="22"/>
      <c r="E4" s="22"/>
      <c r="F4" s="22"/>
      <c r="G4" s="21" t="s">
        <v>140</v>
      </c>
      <c r="H4" s="22"/>
      <c r="I4" s="22"/>
      <c r="J4" s="22"/>
      <c r="K4" s="22"/>
      <c r="L4"/>
      <c r="M4"/>
    </row>
    <row r="5" spans="1:16" ht="36.75" x14ac:dyDescent="0.25">
      <c r="A5" s="17" t="s">
        <v>53</v>
      </c>
      <c r="B5" s="19" t="s">
        <v>116</v>
      </c>
      <c r="C5" s="19" t="s">
        <v>115</v>
      </c>
      <c r="D5" s="19" t="s">
        <v>114</v>
      </c>
      <c r="E5" s="19" t="s">
        <v>119</v>
      </c>
      <c r="F5" s="19" t="s">
        <v>160</v>
      </c>
      <c r="G5" s="19" t="s">
        <v>116</v>
      </c>
      <c r="H5" s="19" t="s">
        <v>115</v>
      </c>
      <c r="I5" s="19" t="s">
        <v>114</v>
      </c>
      <c r="J5" s="19" t="s">
        <v>119</v>
      </c>
      <c r="K5" s="19" t="s">
        <v>160</v>
      </c>
      <c r="L5"/>
      <c r="M5"/>
    </row>
    <row r="6" spans="1:16" ht="15" x14ac:dyDescent="0.25">
      <c r="A6" s="12" t="s">
        <v>161</v>
      </c>
      <c r="B6" s="15">
        <v>4.0000000000000001E-3</v>
      </c>
      <c r="C6" s="15">
        <v>0</v>
      </c>
      <c r="D6" s="15">
        <v>0</v>
      </c>
      <c r="E6" s="15">
        <v>0.252</v>
      </c>
      <c r="F6" s="15">
        <v>0.38800000000000001</v>
      </c>
      <c r="G6" s="15">
        <v>-1.0349999999999999</v>
      </c>
      <c r="H6" s="15">
        <v>-1.359</v>
      </c>
      <c r="I6" s="15">
        <v>-1.804</v>
      </c>
      <c r="J6" s="15">
        <v>-0.38100000000000001</v>
      </c>
      <c r="K6" s="15">
        <v>-0.23200000000000001</v>
      </c>
      <c r="L6"/>
      <c r="M6"/>
      <c r="P6" s="8" t="str">
        <f>VLOOKUP(A6,'Var Name Reference'!$B:$D, 3, FALSE)</f>
        <v>SEQ_1</v>
      </c>
    </row>
    <row r="7" spans="1:16" ht="15" x14ac:dyDescent="0.25">
      <c r="A7" s="12" t="s">
        <v>162</v>
      </c>
      <c r="B7" s="15">
        <v>0.5</v>
      </c>
      <c r="C7" s="15">
        <v>0</v>
      </c>
      <c r="D7" s="15">
        <v>0</v>
      </c>
      <c r="E7" s="15">
        <v>5.5E-2</v>
      </c>
      <c r="F7" s="15">
        <v>0</v>
      </c>
      <c r="G7" s="15">
        <v>-0.248</v>
      </c>
      <c r="H7" s="15">
        <v>-2.1040000000000001</v>
      </c>
      <c r="I7" s="15">
        <v>-2.3980000000000001</v>
      </c>
      <c r="J7" s="15">
        <v>-0.65200000000000002</v>
      </c>
      <c r="K7" s="15">
        <v>-1.3560000000000001</v>
      </c>
      <c r="L7"/>
      <c r="M7"/>
      <c r="P7" s="8" t="str">
        <f>VLOOKUP(A7,'Var Name Reference'!$B:$D, 3, FALSE)</f>
        <v>SEQ_2</v>
      </c>
    </row>
    <row r="8" spans="1:16" ht="15" x14ac:dyDescent="0.25">
      <c r="A8" s="12" t="s">
        <v>163</v>
      </c>
      <c r="B8" s="15">
        <v>0.51500000000000001</v>
      </c>
      <c r="C8" s="15">
        <v>8.2000000000000003E-2</v>
      </c>
      <c r="D8" s="15">
        <v>7.2999999999999995E-2</v>
      </c>
      <c r="E8" s="15">
        <v>0.98899999999999999</v>
      </c>
      <c r="F8" s="15">
        <v>0.123</v>
      </c>
      <c r="G8" s="15">
        <v>-0.753</v>
      </c>
      <c r="H8" s="15">
        <v>-1.371</v>
      </c>
      <c r="I8" s="15">
        <v>-1.508</v>
      </c>
      <c r="J8" s="15">
        <v>1.2999999999999999E-2</v>
      </c>
      <c r="K8" s="15">
        <v>-1.03</v>
      </c>
      <c r="L8"/>
      <c r="M8"/>
      <c r="P8" s="8" t="str">
        <f>VLOOKUP(A8,'Var Name Reference'!$B:$D, 3, FALSE)</f>
        <v>SEQ_3</v>
      </c>
    </row>
    <row r="9" spans="1:16" ht="15" x14ac:dyDescent="0.25">
      <c r="A9" s="12" t="s">
        <v>164</v>
      </c>
      <c r="B9" s="15">
        <v>0.95499999999999996</v>
      </c>
      <c r="C9" s="15">
        <v>2E-3</v>
      </c>
      <c r="D9" s="15">
        <v>0</v>
      </c>
      <c r="E9" s="15">
        <v>0.123</v>
      </c>
      <c r="F9" s="15">
        <v>1.6E-2</v>
      </c>
      <c r="G9" s="15">
        <v>-2.1999999999999999E-2</v>
      </c>
      <c r="H9" s="15">
        <v>-1.2350000000000001</v>
      </c>
      <c r="I9" s="15">
        <v>-1.323</v>
      </c>
      <c r="J9" s="15">
        <v>-0.59899999999999998</v>
      </c>
      <c r="K9" s="15">
        <v>-0.70099999999999996</v>
      </c>
      <c r="L9"/>
      <c r="M9"/>
      <c r="P9" s="8" t="str">
        <f>VLOOKUP(A9,'Var Name Reference'!$B:$D, 3, FALSE)</f>
        <v>SEQ_4</v>
      </c>
    </row>
    <row r="10" spans="1:16" ht="15" x14ac:dyDescent="0.25">
      <c r="A10" s="12" t="s">
        <v>165</v>
      </c>
      <c r="B10" s="15">
        <v>0.06</v>
      </c>
      <c r="C10" s="15">
        <v>1E-3</v>
      </c>
      <c r="D10" s="15">
        <v>0</v>
      </c>
      <c r="E10" s="15">
        <v>1.2999999999999999E-2</v>
      </c>
      <c r="F10" s="15">
        <v>0</v>
      </c>
      <c r="G10" s="15">
        <v>-0.85099999999999998</v>
      </c>
      <c r="H10" s="15">
        <v>-1.7529999999999999</v>
      </c>
      <c r="I10" s="15">
        <v>-2.544</v>
      </c>
      <c r="J10" s="15">
        <v>-1.06</v>
      </c>
      <c r="K10" s="15">
        <v>-1.52</v>
      </c>
      <c r="L10"/>
      <c r="M10"/>
      <c r="P10" s="8" t="str">
        <f>VLOOKUP(A10,'Var Name Reference'!$B:$D, 3, FALSE)</f>
        <v>SEQ_5</v>
      </c>
    </row>
    <row r="11" spans="1:16" ht="15" x14ac:dyDescent="0.25">
      <c r="A11" s="12" t="s">
        <v>167</v>
      </c>
      <c r="B11" s="15">
        <v>2E-3</v>
      </c>
      <c r="C11" s="15">
        <v>5.0000000000000001E-3</v>
      </c>
      <c r="D11" s="15">
        <v>4.2999999999999997E-2</v>
      </c>
      <c r="E11" s="15">
        <v>7.0000000000000001E-3</v>
      </c>
      <c r="F11" s="15">
        <v>0.92400000000000004</v>
      </c>
      <c r="G11" s="15">
        <v>-6.9450000000000003</v>
      </c>
      <c r="H11" s="15">
        <v>-6.3079999999999998</v>
      </c>
      <c r="I11" s="15">
        <v>-4.5910000000000002</v>
      </c>
      <c r="J11" s="15">
        <v>-6.0949999999999998</v>
      </c>
      <c r="K11" s="15">
        <v>0.30299999999999999</v>
      </c>
      <c r="L11"/>
      <c r="M11"/>
      <c r="P11" s="8" t="str">
        <f>VLOOKUP(A11,'Var Name Reference'!$B:$D, 3, FALSE)</f>
        <v>LICENS</v>
      </c>
    </row>
    <row r="12" spans="1:16" ht="15" x14ac:dyDescent="0.25">
      <c r="A12" s="12" t="s">
        <v>214</v>
      </c>
      <c r="B12" s="15">
        <v>0</v>
      </c>
      <c r="C12" s="15">
        <v>0</v>
      </c>
      <c r="D12" s="15">
        <v>0</v>
      </c>
      <c r="E12" s="15">
        <v>0</v>
      </c>
      <c r="F12" s="15">
        <v>0</v>
      </c>
      <c r="G12" s="15">
        <v>-2.9180000000000001</v>
      </c>
      <c r="H12" s="15">
        <v>-1.6160000000000001</v>
      </c>
      <c r="I12" s="15">
        <v>-1.9219999999999999</v>
      </c>
      <c r="J12" s="15">
        <v>-2.7210000000000001</v>
      </c>
      <c r="K12" s="15">
        <v>-0.69399999999999995</v>
      </c>
      <c r="L12"/>
      <c r="M12"/>
      <c r="P12" s="8" t="str">
        <f>VLOOKUP(A12,'Var Name Reference'!$B:$D, 3, FALSE)</f>
        <v>NUFVHS</v>
      </c>
    </row>
    <row r="13" spans="1:16" ht="15" x14ac:dyDescent="0.25">
      <c r="A13" s="12" t="s">
        <v>88</v>
      </c>
      <c r="B13" s="15">
        <v>0.98099999999999998</v>
      </c>
      <c r="C13" s="15">
        <v>9.9000000000000005E-2</v>
      </c>
      <c r="D13" s="15">
        <v>0</v>
      </c>
      <c r="E13" s="15">
        <v>0.81899999999999995</v>
      </c>
      <c r="F13" s="15">
        <v>0.34599999999999997</v>
      </c>
      <c r="G13" s="15">
        <v>-4.0000000000000001E-3</v>
      </c>
      <c r="H13" s="15">
        <v>-0.36899999999999999</v>
      </c>
      <c r="I13" s="15">
        <v>0.88300000000000001</v>
      </c>
      <c r="J13" s="15">
        <v>3.9E-2</v>
      </c>
      <c r="K13" s="15">
        <v>0.13</v>
      </c>
      <c r="L13"/>
      <c r="M13"/>
      <c r="P13" s="8" t="str">
        <f>VLOOKUP(A13,'Var Name Reference'!$B:$D, 3, FALSE)</f>
        <v>RACWHT</v>
      </c>
    </row>
    <row r="14" spans="1:16" ht="15" x14ac:dyDescent="0.25">
      <c r="A14" s="12" t="s">
        <v>89</v>
      </c>
      <c r="B14" s="15">
        <v>0.93200000000000005</v>
      </c>
      <c r="C14" s="15">
        <v>0.28299999999999997</v>
      </c>
      <c r="D14" s="15">
        <v>2E-3</v>
      </c>
      <c r="E14" s="15">
        <v>0.36799999999999999</v>
      </c>
      <c r="F14" s="15">
        <v>0.14399999999999999</v>
      </c>
      <c r="G14" s="15">
        <v>1.7999999999999999E-2</v>
      </c>
      <c r="H14" s="15">
        <v>-0.30099999999999999</v>
      </c>
      <c r="I14" s="15">
        <v>0.72199999999999998</v>
      </c>
      <c r="J14" s="15">
        <v>-0.191</v>
      </c>
      <c r="K14" s="15">
        <v>0.253</v>
      </c>
      <c r="L14"/>
      <c r="M14"/>
      <c r="P14" s="8" t="str">
        <f>VLOOKUP(A14,'Var Name Reference'!$B:$D, 3, FALSE)</f>
        <v>RACASN</v>
      </c>
    </row>
    <row r="15" spans="1:16" ht="15" x14ac:dyDescent="0.25">
      <c r="A15" s="12" t="s">
        <v>90</v>
      </c>
      <c r="B15" s="15">
        <v>0.95799999999999996</v>
      </c>
      <c r="C15" s="15">
        <v>0.50800000000000001</v>
      </c>
      <c r="D15" s="15">
        <v>6.0000000000000001E-3</v>
      </c>
      <c r="E15" s="15">
        <v>0.52800000000000002</v>
      </c>
      <c r="F15" s="15">
        <v>3.3000000000000002E-2</v>
      </c>
      <c r="G15" s="15">
        <v>1.7999999999999999E-2</v>
      </c>
      <c r="H15" s="15">
        <v>0.29099999999999998</v>
      </c>
      <c r="I15" s="15">
        <v>0.91300000000000003</v>
      </c>
      <c r="J15" s="15">
        <v>0.20599999999999999</v>
      </c>
      <c r="K15" s="15">
        <v>0.56599999999999995</v>
      </c>
      <c r="L15"/>
      <c r="M15"/>
      <c r="P15" s="8" t="str">
        <f>VLOOKUP(A15,'Var Name Reference'!$B:$D, 3, FALSE)</f>
        <v>RACHIS</v>
      </c>
    </row>
    <row r="16" spans="1:16" ht="15" x14ac:dyDescent="0.25">
      <c r="A16" s="12" t="s">
        <v>91</v>
      </c>
      <c r="B16" s="15">
        <v>0.50900000000000001</v>
      </c>
      <c r="C16" s="15">
        <v>0.57999999999999996</v>
      </c>
      <c r="D16" s="15">
        <v>0.32800000000000001</v>
      </c>
      <c r="E16" s="15">
        <v>1.4999999999999999E-2</v>
      </c>
      <c r="F16" s="15">
        <v>0.98799999999999999</v>
      </c>
      <c r="G16" s="15">
        <v>-0.22</v>
      </c>
      <c r="H16" s="15">
        <v>-0.27700000000000002</v>
      </c>
      <c r="I16" s="15">
        <v>0.375</v>
      </c>
      <c r="J16" s="15">
        <v>-1.089</v>
      </c>
      <c r="K16" s="15">
        <v>-4.0000000000000001E-3</v>
      </c>
      <c r="L16"/>
      <c r="M16"/>
      <c r="P16" s="8" t="str">
        <f>VLOOKUP(A16,'Var Name Reference'!$B:$D, 3, FALSE)</f>
        <v>RACBLK</v>
      </c>
    </row>
    <row r="17" spans="1:16" ht="15" x14ac:dyDescent="0.25">
      <c r="A17" s="12" t="s">
        <v>92</v>
      </c>
      <c r="B17" s="15">
        <v>0</v>
      </c>
      <c r="C17" s="15">
        <v>0.56000000000000005</v>
      </c>
      <c r="D17" s="15">
        <v>0</v>
      </c>
      <c r="E17" s="15">
        <v>0</v>
      </c>
      <c r="F17" s="15">
        <v>0</v>
      </c>
      <c r="G17" s="15">
        <v>0.85799999999999998</v>
      </c>
      <c r="H17" s="15">
        <v>0.13300000000000001</v>
      </c>
      <c r="I17" s="15">
        <v>2.133</v>
      </c>
      <c r="J17" s="15">
        <v>1.024</v>
      </c>
      <c r="K17" s="15">
        <v>0.68100000000000005</v>
      </c>
      <c r="L17"/>
      <c r="M17"/>
      <c r="P17" s="8" t="str">
        <f>VLOOKUP(A17,'Var Name Reference'!$B:$D, 3, FALSE)</f>
        <v>AGEGRP_1</v>
      </c>
    </row>
    <row r="18" spans="1:16" ht="15" x14ac:dyDescent="0.25">
      <c r="A18" s="12" t="s">
        <v>93</v>
      </c>
      <c r="B18" s="15">
        <v>1.4E-2</v>
      </c>
      <c r="C18" s="15">
        <v>0.53400000000000003</v>
      </c>
      <c r="D18" s="15">
        <v>0</v>
      </c>
      <c r="E18" s="15">
        <v>1E-3</v>
      </c>
      <c r="F18" s="15">
        <v>0</v>
      </c>
      <c r="G18" s="15">
        <v>0.48499999999999999</v>
      </c>
      <c r="H18" s="15">
        <v>-0.12</v>
      </c>
      <c r="I18" s="15">
        <v>1.292</v>
      </c>
      <c r="J18" s="15">
        <v>0.57999999999999996</v>
      </c>
      <c r="K18" s="15">
        <v>0.44800000000000001</v>
      </c>
      <c r="L18"/>
      <c r="M18"/>
      <c r="P18" s="8" t="str">
        <f>VLOOKUP(A18,'Var Name Reference'!$B:$D, 3, FALSE)</f>
        <v>AGEGRP_2</v>
      </c>
    </row>
    <row r="19" spans="1:16" ht="15" x14ac:dyDescent="0.25">
      <c r="A19" s="12" t="s">
        <v>220</v>
      </c>
      <c r="B19" s="15">
        <v>0</v>
      </c>
      <c r="C19" s="15">
        <v>0</v>
      </c>
      <c r="D19" s="15">
        <v>0</v>
      </c>
      <c r="E19" s="15">
        <v>0</v>
      </c>
      <c r="F19" s="15">
        <v>0</v>
      </c>
      <c r="G19" s="15">
        <v>-0.9</v>
      </c>
      <c r="H19" s="15">
        <v>0.38200000000000001</v>
      </c>
      <c r="I19" s="15">
        <v>-0.59599999999999997</v>
      </c>
      <c r="J19" s="15">
        <v>-0.94699999999999995</v>
      </c>
      <c r="K19" s="15">
        <v>0.26300000000000001</v>
      </c>
      <c r="L19"/>
      <c r="M19"/>
      <c r="P19" s="8" t="str">
        <f>VLOOKUP(A19,'Var Name Reference'!$B:$D, 3, FALSE)</f>
        <v>NADULT</v>
      </c>
    </row>
    <row r="20" spans="1:16" ht="15" x14ac:dyDescent="0.25">
      <c r="A20" s="12" t="s">
        <v>94</v>
      </c>
      <c r="B20" s="15">
        <v>0.218</v>
      </c>
      <c r="C20" s="15">
        <v>0</v>
      </c>
      <c r="D20" s="15">
        <v>9.7000000000000003E-2</v>
      </c>
      <c r="E20" s="15">
        <v>9.2999999999999999E-2</v>
      </c>
      <c r="F20" s="15">
        <v>0.83099999999999996</v>
      </c>
      <c r="G20" s="15">
        <v>0.13</v>
      </c>
      <c r="H20" s="15">
        <v>1.22</v>
      </c>
      <c r="I20" s="15">
        <v>0.161</v>
      </c>
      <c r="J20" s="15">
        <v>-0.17299999999999999</v>
      </c>
      <c r="K20" s="15">
        <v>-1.7000000000000001E-2</v>
      </c>
      <c r="L20"/>
      <c r="M20"/>
      <c r="P20" s="8" t="str">
        <f>VLOOKUP(A20,'Var Name Reference'!$B:$D, 3, FALSE)</f>
        <v>Female</v>
      </c>
    </row>
    <row r="21" spans="1:16" ht="15" x14ac:dyDescent="0.25">
      <c r="A21" s="12" t="s">
        <v>95</v>
      </c>
      <c r="B21" s="15">
        <v>1.2E-2</v>
      </c>
      <c r="C21" s="15">
        <v>0</v>
      </c>
      <c r="D21" s="15">
        <v>5.2999999999999999E-2</v>
      </c>
      <c r="E21" s="15">
        <v>0.33400000000000002</v>
      </c>
      <c r="F21" s="15">
        <v>0</v>
      </c>
      <c r="G21" s="15">
        <v>-0.48899999999999999</v>
      </c>
      <c r="H21" s="15">
        <v>-0.99</v>
      </c>
      <c r="I21" s="15">
        <v>0.35399999999999998</v>
      </c>
      <c r="J21" s="15">
        <v>-0.16200000000000001</v>
      </c>
      <c r="K21" s="15">
        <v>-0.48499999999999999</v>
      </c>
      <c r="L21"/>
      <c r="M21"/>
      <c r="P21" s="8" t="str">
        <f>VLOOKUP(A21,'Var Name Reference'!$B:$D, 3, FALSE)</f>
        <v>WORKER</v>
      </c>
    </row>
    <row r="22" spans="1:16" ht="15" x14ac:dyDescent="0.25">
      <c r="A22" s="12" t="s">
        <v>216</v>
      </c>
      <c r="B22" s="15">
        <v>0.29199999999999998</v>
      </c>
      <c r="C22" s="15">
        <v>1E-3</v>
      </c>
      <c r="D22" s="15">
        <v>0</v>
      </c>
      <c r="E22" s="15">
        <v>0.63500000000000001</v>
      </c>
      <c r="F22" s="15">
        <v>1E-3</v>
      </c>
      <c r="G22" s="15">
        <v>0.16300000000000001</v>
      </c>
      <c r="H22" s="15">
        <v>-0.79200000000000004</v>
      </c>
      <c r="I22" s="15">
        <v>-0.77700000000000002</v>
      </c>
      <c r="J22" s="15">
        <v>-7.2999999999999995E-2</v>
      </c>
      <c r="K22" s="15">
        <v>-0.436</v>
      </c>
      <c r="L22"/>
      <c r="M22"/>
      <c r="P22" s="8" t="str">
        <f>VLOOKUP(A22,'Var Name Reference'!$B:$D, 3, FALSE)</f>
        <v>HINCLO</v>
      </c>
    </row>
    <row r="23" spans="1:16" ht="15" x14ac:dyDescent="0.25">
      <c r="A23" s="12" t="s">
        <v>217</v>
      </c>
      <c r="B23" s="15">
        <v>0.152</v>
      </c>
      <c r="C23" s="15">
        <v>3.3000000000000002E-2</v>
      </c>
      <c r="D23" s="15">
        <v>0</v>
      </c>
      <c r="E23" s="15">
        <v>0.55300000000000005</v>
      </c>
      <c r="F23" s="15">
        <v>0</v>
      </c>
      <c r="G23" s="15">
        <v>-0.41799999999999998</v>
      </c>
      <c r="H23" s="15">
        <v>0.56899999999999995</v>
      </c>
      <c r="I23" s="15">
        <v>0.65100000000000002</v>
      </c>
      <c r="J23" s="15">
        <v>-0.13300000000000001</v>
      </c>
      <c r="K23" s="15">
        <v>1.2230000000000001</v>
      </c>
      <c r="L23"/>
      <c r="M23"/>
      <c r="P23" s="8" t="str">
        <f>VLOOKUP(A23,'Var Name Reference'!$B:$D, 3, FALSE)</f>
        <v>N00_04</v>
      </c>
    </row>
    <row r="24" spans="1:16" ht="15" x14ac:dyDescent="0.25">
      <c r="A24" s="12" t="s">
        <v>218</v>
      </c>
      <c r="B24" s="15">
        <v>0.49399999999999999</v>
      </c>
      <c r="C24" s="15">
        <v>0.33600000000000002</v>
      </c>
      <c r="D24" s="15">
        <v>0</v>
      </c>
      <c r="E24" s="15">
        <v>5.8000000000000003E-2</v>
      </c>
      <c r="F24" s="15">
        <v>0</v>
      </c>
      <c r="G24" s="15">
        <v>0.17499999999999999</v>
      </c>
      <c r="H24" s="15">
        <v>0.28000000000000003</v>
      </c>
      <c r="I24" s="15">
        <v>0.84699999999999998</v>
      </c>
      <c r="J24" s="15">
        <v>0.41899999999999998</v>
      </c>
      <c r="K24" s="15">
        <v>1.4910000000000001</v>
      </c>
      <c r="L24"/>
      <c r="M24"/>
      <c r="P24" s="8" t="str">
        <f>VLOOKUP(A24,'Var Name Reference'!$B:$D, 3, FALSE)</f>
        <v>N05_15</v>
      </c>
    </row>
    <row r="25" spans="1:16" ht="15" x14ac:dyDescent="0.25">
      <c r="A25" s="12" t="s">
        <v>219</v>
      </c>
      <c r="B25" s="15">
        <v>0.23699999999999999</v>
      </c>
      <c r="C25" s="15">
        <v>0.58899999999999997</v>
      </c>
      <c r="D25" s="15">
        <v>0.182</v>
      </c>
      <c r="E25" s="15">
        <v>0.22700000000000001</v>
      </c>
      <c r="F25" s="15">
        <v>3.0000000000000001E-3</v>
      </c>
      <c r="G25" s="15">
        <v>0.55200000000000005</v>
      </c>
      <c r="H25" s="15">
        <v>0.32700000000000001</v>
      </c>
      <c r="I25" s="15">
        <v>0.47399999999999998</v>
      </c>
      <c r="J25" s="15">
        <v>0.50600000000000001</v>
      </c>
      <c r="K25" s="15">
        <v>0.76300000000000001</v>
      </c>
      <c r="L25"/>
      <c r="M25"/>
      <c r="P25" s="8" t="str">
        <f>VLOOKUP(A25,'Var Name Reference'!$B:$D, 3, FALSE)</f>
        <v>N16_17</v>
      </c>
    </row>
    <row r="26" spans="1:16" ht="15" x14ac:dyDescent="0.25">
      <c r="A26" s="12" t="s">
        <v>221</v>
      </c>
      <c r="B26" s="15">
        <v>0.56599999999999995</v>
      </c>
      <c r="C26" s="15">
        <v>0.186</v>
      </c>
      <c r="D26" s="15">
        <v>0</v>
      </c>
      <c r="E26" s="15">
        <v>0</v>
      </c>
      <c r="F26" s="15">
        <v>0</v>
      </c>
      <c r="G26" s="15">
        <v>1.9330000000000001</v>
      </c>
      <c r="H26" s="15">
        <v>-5.8140000000000001</v>
      </c>
      <c r="I26" s="15">
        <v>30.202999999999999</v>
      </c>
      <c r="J26" s="15">
        <v>-24.663</v>
      </c>
      <c r="K26" s="15">
        <v>27.672000000000001</v>
      </c>
      <c r="L26"/>
      <c r="M26"/>
      <c r="P26" s="8" t="str">
        <f>VLOOKUP(A26,'Var Name Reference'!$B:$D, 3, FALSE)</f>
        <v>CMPLXT</v>
      </c>
    </row>
    <row r="27" spans="1:16" ht="15" x14ac:dyDescent="0.25">
      <c r="A27" s="12" t="s">
        <v>229</v>
      </c>
      <c r="B27" s="15">
        <v>0.52500000000000002</v>
      </c>
      <c r="C27" s="15">
        <v>0.33700000000000002</v>
      </c>
      <c r="D27" s="15">
        <v>0.95899999999999996</v>
      </c>
      <c r="E27" s="15">
        <v>0.56100000000000005</v>
      </c>
      <c r="F27" s="15">
        <v>0.56599999999999995</v>
      </c>
      <c r="G27" s="15">
        <v>0.76400000000000001</v>
      </c>
      <c r="H27" s="15">
        <v>-1.7190000000000001</v>
      </c>
      <c r="I27" s="15">
        <v>4.9000000000000002E-2</v>
      </c>
      <c r="J27" s="15">
        <v>0.623</v>
      </c>
      <c r="K27" s="15">
        <v>-0.53200000000000003</v>
      </c>
      <c r="L27"/>
      <c r="M27"/>
      <c r="P27" s="8">
        <f>VLOOKUP(A27,'Var Name Reference'!$B:$D, 3, FALSE)</f>
        <v>0</v>
      </c>
    </row>
    <row r="28" spans="1:16" ht="15" x14ac:dyDescent="0.25">
      <c r="A28"/>
      <c r="B28"/>
      <c r="C28"/>
      <c r="D28"/>
      <c r="E28"/>
      <c r="F28"/>
      <c r="G28"/>
      <c r="H28"/>
      <c r="I28"/>
      <c r="J28"/>
      <c r="K28"/>
      <c r="L28"/>
      <c r="M28"/>
      <c r="P28" s="8" t="e">
        <f>VLOOKUP(A28,'Var Name Reference'!$B:$D, 3, FALSE)</f>
        <v>#N/A</v>
      </c>
    </row>
    <row r="29" spans="1:16" ht="15" x14ac:dyDescent="0.25">
      <c r="A29"/>
      <c r="B29"/>
      <c r="C29"/>
      <c r="D29"/>
      <c r="E29"/>
      <c r="F29"/>
      <c r="G29"/>
      <c r="H29"/>
      <c r="I29"/>
      <c r="J29"/>
      <c r="K29"/>
      <c r="L29"/>
      <c r="M29"/>
      <c r="P29" s="8" t="e">
        <f>VLOOKUP(A29,'Var Name Reference'!$B:$D, 3, FALSE)</f>
        <v>#N/A</v>
      </c>
    </row>
    <row r="30" spans="1:16" ht="15" x14ac:dyDescent="0.25">
      <c r="A30"/>
      <c r="B30"/>
      <c r="C30"/>
      <c r="D30"/>
      <c r="E30"/>
      <c r="F30"/>
      <c r="G30"/>
      <c r="H30"/>
      <c r="I30"/>
      <c r="J30"/>
      <c r="K30"/>
      <c r="L30"/>
      <c r="M30"/>
      <c r="P30" s="8" t="e">
        <f>VLOOKUP(A30,'Var Name Reference'!$B:$D, 3, FALSE)</f>
        <v>#N/A</v>
      </c>
    </row>
    <row r="31" spans="1:16" ht="15" x14ac:dyDescent="0.25">
      <c r="A31"/>
      <c r="B31"/>
      <c r="C31"/>
      <c r="D31"/>
      <c r="E31"/>
      <c r="F31"/>
      <c r="G31"/>
      <c r="H31"/>
      <c r="I31"/>
      <c r="J31"/>
      <c r="K31"/>
      <c r="L31"/>
      <c r="M31"/>
      <c r="P31" s="8" t="e">
        <f>VLOOKUP(A31,'Var Name Reference'!$B:$D, 3, FALSE)</f>
        <v>#N/A</v>
      </c>
    </row>
    <row r="32" spans="1:16" ht="15" x14ac:dyDescent="0.25">
      <c r="A32"/>
      <c r="B32"/>
      <c r="C32"/>
      <c r="D32"/>
      <c r="E32"/>
      <c r="F32"/>
      <c r="G32"/>
      <c r="H32"/>
      <c r="I32"/>
      <c r="J32"/>
      <c r="K32"/>
      <c r="L32"/>
      <c r="M32"/>
      <c r="P32" s="8" t="e">
        <f>VLOOKUP(A32,'Var Name Reference'!$B:$D, 3, FALSE)</f>
        <v>#N/A</v>
      </c>
    </row>
    <row r="33" spans="1:16" ht="15" x14ac:dyDescent="0.25">
      <c r="A33"/>
      <c r="B33"/>
      <c r="C33"/>
      <c r="D33"/>
      <c r="E33"/>
      <c r="F33"/>
      <c r="G33"/>
      <c r="H33"/>
      <c r="I33"/>
      <c r="J33"/>
      <c r="K33"/>
      <c r="L33"/>
      <c r="M33"/>
      <c r="P33" s="8" t="e">
        <f>VLOOKUP(A33,'Var Name Reference'!$B:$D, 3, FALSE)</f>
        <v>#N/A</v>
      </c>
    </row>
    <row r="34" spans="1:16" ht="15" x14ac:dyDescent="0.25">
      <c r="A34"/>
      <c r="B34"/>
      <c r="C34"/>
      <c r="D34"/>
      <c r="E34"/>
      <c r="F34"/>
      <c r="G34"/>
      <c r="H34"/>
      <c r="I34"/>
      <c r="J34"/>
      <c r="K34"/>
      <c r="L34"/>
      <c r="M34"/>
      <c r="P34" s="8" t="e">
        <f>VLOOKUP(A34,'Var Name Reference'!$B:$D, 3, FALSE)</f>
        <v>#N/A</v>
      </c>
    </row>
    <row r="35" spans="1:16" ht="15" x14ac:dyDescent="0.25">
      <c r="A35"/>
      <c r="B35"/>
      <c r="C35"/>
      <c r="D35"/>
      <c r="E35"/>
      <c r="F35"/>
      <c r="G35"/>
      <c r="H35"/>
      <c r="I35"/>
      <c r="J35"/>
      <c r="K35"/>
      <c r="L35"/>
      <c r="M35"/>
      <c r="P35" s="8" t="e">
        <f>VLOOKUP(A35,'Var Name Reference'!$B:$D, 3, FALSE)</f>
        <v>#N/A</v>
      </c>
    </row>
    <row r="36" spans="1:16" ht="15" x14ac:dyDescent="0.25">
      <c r="A36"/>
      <c r="B36"/>
      <c r="C36"/>
      <c r="D36"/>
      <c r="E36"/>
      <c r="F36"/>
      <c r="G36"/>
      <c r="H36"/>
      <c r="I36"/>
      <c r="J36"/>
      <c r="K36"/>
      <c r="L36"/>
      <c r="M36"/>
      <c r="P36" s="8" t="e">
        <f>VLOOKUP(A36,'Var Name Reference'!$B:$D, 3, FALSE)</f>
        <v>#N/A</v>
      </c>
    </row>
    <row r="37" spans="1:16" ht="15" x14ac:dyDescent="0.25">
      <c r="A37"/>
      <c r="B37"/>
      <c r="C37"/>
      <c r="D37"/>
      <c r="E37"/>
      <c r="F37"/>
      <c r="G37"/>
      <c r="H37"/>
      <c r="I37"/>
      <c r="J37"/>
      <c r="K37"/>
      <c r="L37"/>
      <c r="M37"/>
      <c r="P37" s="8" t="e">
        <f>VLOOKUP(A37,'Var Name Reference'!$B:$D, 3, FALSE)</f>
        <v>#N/A</v>
      </c>
    </row>
    <row r="38" spans="1:16" ht="15" x14ac:dyDescent="0.25">
      <c r="A38"/>
      <c r="B38"/>
      <c r="C38"/>
      <c r="D38"/>
      <c r="E38"/>
      <c r="F38"/>
      <c r="G38"/>
      <c r="H38"/>
      <c r="I38"/>
      <c r="J38"/>
      <c r="K38"/>
      <c r="L38"/>
      <c r="M38"/>
      <c r="P38" s="8" t="e">
        <f>VLOOKUP(A38,'Var Name Reference'!$B:$D, 3, FALSE)</f>
        <v>#N/A</v>
      </c>
    </row>
    <row r="39" spans="1:16" ht="15" x14ac:dyDescent="0.25">
      <c r="A39"/>
      <c r="B39"/>
      <c r="C39"/>
      <c r="D39"/>
      <c r="E39"/>
      <c r="F39"/>
      <c r="G39"/>
      <c r="H39"/>
      <c r="I39"/>
      <c r="J39"/>
      <c r="K39"/>
      <c r="L39"/>
      <c r="M39"/>
      <c r="P39" s="8" t="e">
        <f>VLOOKUP(A39,'Var Name Reference'!$B:$D, 3, FALSE)</f>
        <v>#N/A</v>
      </c>
    </row>
    <row r="40" spans="1:16" ht="15" x14ac:dyDescent="0.25">
      <c r="A40"/>
      <c r="B40"/>
      <c r="C40"/>
      <c r="D40"/>
      <c r="E40"/>
      <c r="F40"/>
      <c r="G40"/>
      <c r="H40"/>
      <c r="I40"/>
      <c r="J40"/>
      <c r="K40"/>
      <c r="L40"/>
      <c r="M40"/>
      <c r="P40" s="8" t="e">
        <f>VLOOKUP(A40,'Var Name Reference'!$B:$D, 3, FALSE)</f>
        <v>#N/A</v>
      </c>
    </row>
    <row r="41" spans="1:16" ht="15" x14ac:dyDescent="0.25">
      <c r="A41"/>
      <c r="B41"/>
      <c r="C41"/>
      <c r="D41"/>
      <c r="E41"/>
      <c r="F41"/>
      <c r="G41"/>
      <c r="H41"/>
      <c r="I41"/>
      <c r="J41"/>
      <c r="K41"/>
      <c r="L41"/>
      <c r="M41"/>
      <c r="P41" s="8" t="e">
        <f>VLOOKUP(A41,'Var Name Reference'!$B:$D, 3, FALSE)</f>
        <v>#N/A</v>
      </c>
    </row>
    <row r="42" spans="1:16" ht="15" x14ac:dyDescent="0.25">
      <c r="A42"/>
      <c r="B42"/>
      <c r="C42"/>
      <c r="D42"/>
      <c r="E42"/>
      <c r="F42"/>
      <c r="G42"/>
      <c r="H42"/>
      <c r="I42"/>
      <c r="J42"/>
      <c r="K42"/>
      <c r="L42"/>
      <c r="M42"/>
      <c r="P42" s="8" t="e">
        <f>VLOOKUP(A42,'Var Name Reference'!$B:$D, 3, FALSE)</f>
        <v>#N/A</v>
      </c>
    </row>
    <row r="43" spans="1:16" ht="15" x14ac:dyDescent="0.25">
      <c r="A43"/>
      <c r="B43"/>
      <c r="C43"/>
      <c r="D43"/>
      <c r="E43"/>
      <c r="F43"/>
      <c r="G43"/>
      <c r="H43"/>
      <c r="I43"/>
      <c r="J43"/>
      <c r="K43"/>
      <c r="L43"/>
      <c r="M43"/>
      <c r="P43" s="8" t="e">
        <f>VLOOKUP(A43,'Var Name Reference'!$B:$D, 3, FALSE)</f>
        <v>#N/A</v>
      </c>
    </row>
    <row r="44" spans="1:16" ht="15" x14ac:dyDescent="0.25">
      <c r="A44"/>
      <c r="B44"/>
      <c r="C44"/>
      <c r="D44"/>
      <c r="E44"/>
      <c r="F44"/>
      <c r="G44"/>
      <c r="H44"/>
      <c r="I44"/>
      <c r="J44"/>
      <c r="K44"/>
      <c r="L44"/>
      <c r="M44"/>
      <c r="P44" s="8" t="e">
        <f>VLOOKUP(A44,'Var Name Reference'!$B:$D, 3, FALSE)</f>
        <v>#N/A</v>
      </c>
    </row>
    <row r="45" spans="1:16" ht="15" x14ac:dyDescent="0.25">
      <c r="A45"/>
      <c r="B45"/>
      <c r="C45"/>
      <c r="D45"/>
      <c r="E45"/>
      <c r="F45"/>
      <c r="G45"/>
      <c r="H45"/>
      <c r="I45"/>
      <c r="J45"/>
      <c r="K45"/>
      <c r="L45"/>
      <c r="M45"/>
      <c r="P45" s="8" t="e">
        <f>VLOOKUP(A45,'Var Name Reference'!$B:$D, 3, FALSE)</f>
        <v>#N/A</v>
      </c>
    </row>
    <row r="46" spans="1:16" ht="15" x14ac:dyDescent="0.25">
      <c r="A46"/>
      <c r="B46"/>
      <c r="C46"/>
      <c r="D46"/>
      <c r="E46"/>
      <c r="F46"/>
      <c r="G46"/>
      <c r="H46"/>
      <c r="I46"/>
      <c r="J46"/>
      <c r="K46"/>
      <c r="L46" s="14"/>
      <c r="M46" s="14"/>
      <c r="P46" s="8" t="e">
        <f>VLOOKUP(A46,'Var Name Reference'!$B:$D, 3, FALSE)</f>
        <v>#N/A</v>
      </c>
    </row>
    <row r="47" spans="1:16" ht="15" x14ac:dyDescent="0.25">
      <c r="A47"/>
      <c r="B47"/>
      <c r="C47"/>
      <c r="D47"/>
      <c r="E47"/>
      <c r="F47"/>
      <c r="G47"/>
      <c r="H47"/>
      <c r="I47"/>
      <c r="J47"/>
      <c r="K47"/>
      <c r="L47" s="14"/>
      <c r="M47" s="14"/>
      <c r="P47" s="8" t="e">
        <f>VLOOKUP(A47,'Var Name Reference'!$B:$D, 3, FALSE)</f>
        <v>#N/A</v>
      </c>
    </row>
    <row r="48" spans="1:16" ht="15" x14ac:dyDescent="0.25">
      <c r="A48"/>
      <c r="B48"/>
      <c r="C48"/>
      <c r="D48"/>
      <c r="E48"/>
      <c r="F48"/>
      <c r="G48"/>
      <c r="H48"/>
      <c r="I48"/>
      <c r="J48"/>
      <c r="K48"/>
      <c r="L48" s="14"/>
      <c r="M48" s="14"/>
    </row>
    <row r="49" spans="1:13" ht="15" x14ac:dyDescent="0.25">
      <c r="A49"/>
      <c r="B49"/>
      <c r="C49"/>
      <c r="D49"/>
      <c r="E49"/>
      <c r="F49"/>
      <c r="G49"/>
      <c r="H49"/>
      <c r="I49"/>
      <c r="J49"/>
      <c r="K49"/>
      <c r="L49" s="14"/>
      <c r="M49" s="14"/>
    </row>
    <row r="50" spans="1:13" ht="15" x14ac:dyDescent="0.25">
      <c r="A50"/>
      <c r="B50"/>
      <c r="C50"/>
      <c r="D50"/>
      <c r="E50"/>
      <c r="F50"/>
      <c r="G50"/>
      <c r="H50"/>
      <c r="I50"/>
      <c r="J50"/>
      <c r="K50"/>
      <c r="L50" s="14"/>
      <c r="M50" s="14"/>
    </row>
    <row r="51" spans="1:13" ht="15" x14ac:dyDescent="0.25">
      <c r="A51"/>
      <c r="B51"/>
      <c r="C51"/>
      <c r="D51"/>
      <c r="E51"/>
      <c r="F51"/>
      <c r="G51"/>
      <c r="H51"/>
      <c r="I51"/>
      <c r="J51"/>
      <c r="K51"/>
      <c r="L51" s="14"/>
      <c r="M51" s="14"/>
    </row>
    <row r="52" spans="1:13" ht="15" x14ac:dyDescent="0.25">
      <c r="A52"/>
      <c r="B52"/>
      <c r="C52"/>
      <c r="D52"/>
      <c r="E52"/>
      <c r="F52"/>
      <c r="G52"/>
      <c r="H52"/>
      <c r="I52"/>
      <c r="J52"/>
      <c r="K52"/>
      <c r="L52" s="14"/>
      <c r="M52" s="14"/>
    </row>
    <row r="53" spans="1:13" x14ac:dyDescent="0.2">
      <c r="A53" s="14"/>
      <c r="B53" s="14"/>
      <c r="C53" s="14"/>
      <c r="D53" s="14"/>
      <c r="E53" s="14"/>
      <c r="F53" s="14"/>
      <c r="G53" s="14"/>
      <c r="H53" s="14"/>
      <c r="I53" s="14"/>
      <c r="J53" s="14"/>
      <c r="K53" s="14"/>
      <c r="L53" s="14"/>
      <c r="M53" s="14"/>
    </row>
    <row r="54" spans="1:13" x14ac:dyDescent="0.2">
      <c r="A54" s="14"/>
      <c r="B54" s="14"/>
      <c r="C54" s="14"/>
      <c r="D54" s="14"/>
      <c r="E54" s="14"/>
      <c r="F54" s="14"/>
      <c r="G54" s="14"/>
      <c r="H54" s="14"/>
      <c r="I54" s="14"/>
      <c r="J54" s="14"/>
      <c r="K54" s="14"/>
      <c r="L54" s="14"/>
      <c r="M54" s="14"/>
    </row>
    <row r="55" spans="1:13" x14ac:dyDescent="0.2">
      <c r="A55" s="14"/>
      <c r="B55" s="14"/>
      <c r="C55" s="14"/>
      <c r="D55" s="14"/>
      <c r="E55" s="14"/>
      <c r="F55" s="14"/>
      <c r="G55" s="14"/>
      <c r="H55" s="14"/>
      <c r="I55" s="14"/>
      <c r="J55" s="14"/>
      <c r="K55" s="14"/>
    </row>
    <row r="56" spans="1:13" x14ac:dyDescent="0.2">
      <c r="A56" s="14"/>
      <c r="B56" s="14"/>
      <c r="C56" s="14"/>
      <c r="D56" s="14"/>
      <c r="E56" s="14"/>
      <c r="F56" s="14"/>
      <c r="G56" s="14"/>
      <c r="H56" s="14"/>
      <c r="I56" s="14"/>
      <c r="J56" s="14"/>
      <c r="K56" s="14"/>
    </row>
    <row r="57" spans="1:13" x14ac:dyDescent="0.2">
      <c r="A57" s="14"/>
      <c r="B57" s="14"/>
      <c r="C57" s="14"/>
      <c r="D57" s="14"/>
      <c r="E57" s="14"/>
      <c r="F57" s="14"/>
      <c r="G57" s="14"/>
      <c r="H57" s="14"/>
      <c r="I57" s="14"/>
      <c r="J57" s="14"/>
      <c r="K57" s="14"/>
    </row>
    <row r="58" spans="1:13" x14ac:dyDescent="0.2">
      <c r="A58" s="14"/>
      <c r="B58" s="14"/>
      <c r="C58" s="14"/>
      <c r="D58" s="14"/>
      <c r="E58" s="14"/>
      <c r="F58" s="14"/>
      <c r="G58" s="14"/>
      <c r="H58" s="14"/>
      <c r="I58" s="14"/>
      <c r="J58" s="14"/>
      <c r="K58" s="14"/>
    </row>
  </sheetData>
  <mergeCells count="2">
    <mergeCell ref="B4:F4"/>
    <mergeCell ref="G4:K4"/>
  </mergeCells>
  <conditionalFormatting pivot="1" sqref="B6:F27">
    <cfRule type="cellIs" dxfId="3819" priority="10" operator="lessThanOrEqual">
      <formula>0.1</formula>
    </cfRule>
  </conditionalFormatting>
  <conditionalFormatting pivot="1" sqref="G6:K27">
    <cfRule type="expression" dxfId="3818" priority="9">
      <formula>AND((G6&lt;=0), (B6&lt;=0.1))</formula>
    </cfRule>
  </conditionalFormatting>
  <conditionalFormatting pivot="1" sqref="G6:K27">
    <cfRule type="expression" dxfId="3817" priority="8">
      <formula>AND((G6&gt;0), B6&lt;=0.01)</formula>
    </cfRule>
  </conditionalFormatting>
  <conditionalFormatting pivot="1" sqref="G6:K27">
    <cfRule type="expression" dxfId="3816" priority="5">
      <formula>AND((G6&gt;0), AND(B6 &gt; 0.01, B6&lt;=0.05))</formula>
    </cfRule>
  </conditionalFormatting>
  <conditionalFormatting pivot="1" sqref="G6:K27">
    <cfRule type="expression" dxfId="3815" priority="4">
      <formula>AND((G6&gt;0), AND(B6 &gt; 0.05, B6&lt;=0.1))</formula>
    </cfRule>
  </conditionalFormatting>
  <conditionalFormatting pivot="1" sqref="G6:K27">
    <cfRule type="expression" dxfId="3814" priority="3">
      <formula>AND((G6&lt;=0), AND(B6 &gt; 0.05, B6&lt;=0.1))</formula>
    </cfRule>
  </conditionalFormatting>
  <conditionalFormatting pivot="1" sqref="G6:K27">
    <cfRule type="expression" dxfId="3813" priority="2">
      <formula>AND((G6&lt;=0), AND(B6 &gt; 0.01, B6&lt;=0.05))</formula>
    </cfRule>
  </conditionalFormatting>
  <conditionalFormatting pivot="1" sqref="G6:K27">
    <cfRule type="expression" dxfId="3812" priority="1">
      <formula>AND((G6&lt;=0), B6&lt;=0.01)</formula>
    </cfRule>
  </conditionalFormatting>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C9BBE3-C44B-42EA-BBDD-C229DB1CE8DD}">
  <dimension ref="A1:R58"/>
  <sheetViews>
    <sheetView topLeftCell="A3" zoomScaleNormal="100" workbookViewId="0">
      <selection activeCell="K9" sqref="K9"/>
    </sheetView>
  </sheetViews>
  <sheetFormatPr defaultRowHeight="12" x14ac:dyDescent="0.2"/>
  <cols>
    <col min="1" max="1" width="42.28515625" style="8" bestFit="1" customWidth="1"/>
    <col min="2" max="6" width="10.140625" style="13" hidden="1" customWidth="1"/>
    <col min="7" max="11" width="10.140625" style="13" customWidth="1"/>
    <col min="12" max="12" width="11.140625" style="8" bestFit="1" customWidth="1"/>
    <col min="13" max="13" width="7.28515625" style="8" bestFit="1" customWidth="1"/>
    <col min="14" max="14" width="19.7109375" style="8" bestFit="1" customWidth="1"/>
    <col min="15" max="15" width="20.42578125" style="8" bestFit="1" customWidth="1"/>
    <col min="16" max="16" width="19.7109375" style="8" bestFit="1" customWidth="1"/>
    <col min="17" max="17" width="20.42578125" style="8" bestFit="1" customWidth="1"/>
    <col min="18" max="33" width="6" style="8" bestFit="1" customWidth="1"/>
    <col min="34" max="34" width="5" style="8" bestFit="1" customWidth="1"/>
    <col min="35" max="37" width="6" style="8" bestFit="1" customWidth="1"/>
    <col min="38" max="38" width="5" style="8" bestFit="1" customWidth="1"/>
    <col min="39" max="40" width="6" style="8" bestFit="1" customWidth="1"/>
    <col min="41" max="41" width="5" style="8" bestFit="1" customWidth="1"/>
    <col min="42" max="73" width="6" style="8" bestFit="1" customWidth="1"/>
    <col min="74" max="74" width="19.28515625" style="8" bestFit="1" customWidth="1"/>
    <col min="75" max="75" width="21" style="8" bestFit="1" customWidth="1"/>
    <col min="76" max="97" width="6" style="8" bestFit="1" customWidth="1"/>
    <col min="98" max="98" width="5" style="8" bestFit="1" customWidth="1"/>
    <col min="99" max="105" width="6" style="8" bestFit="1" customWidth="1"/>
    <col min="106" max="106" width="5" style="8" bestFit="1" customWidth="1"/>
    <col min="107" max="109" width="6" style="8" bestFit="1" customWidth="1"/>
    <col min="110" max="110" width="5" style="8" bestFit="1" customWidth="1"/>
    <col min="111" max="120" width="6" style="8" bestFit="1" customWidth="1"/>
    <col min="121" max="121" width="5" style="8" bestFit="1" customWidth="1"/>
    <col min="122" max="124" width="6" style="8" bestFit="1" customWidth="1"/>
    <col min="125" max="125" width="24.140625" style="8" bestFit="1" customWidth="1"/>
    <col min="126" max="126" width="11.85546875" style="8" bestFit="1" customWidth="1"/>
    <col min="127" max="132" width="6" style="8" bestFit="1" customWidth="1"/>
    <col min="133" max="133" width="5" style="8" bestFit="1" customWidth="1"/>
    <col min="134" max="134" width="15" style="8" bestFit="1" customWidth="1"/>
    <col min="135" max="135" width="20.85546875" style="8" bestFit="1" customWidth="1"/>
    <col min="136" max="156" width="6" style="8" bestFit="1" customWidth="1"/>
    <col min="157" max="157" width="5" style="8" bestFit="1" customWidth="1"/>
    <col min="158" max="170" width="6" style="8" bestFit="1" customWidth="1"/>
    <col min="171" max="171" width="5" style="8" bestFit="1" customWidth="1"/>
    <col min="172" max="179" width="6" style="8" bestFit="1" customWidth="1"/>
    <col min="180" max="180" width="5" style="8" bestFit="1" customWidth="1"/>
    <col min="181" max="186" width="6" style="8" bestFit="1" customWidth="1"/>
    <col min="187" max="187" width="5" style="8" bestFit="1" customWidth="1"/>
    <col min="188" max="192" width="6" style="8" bestFit="1" customWidth="1"/>
    <col min="193" max="193" width="2" style="8" bestFit="1" customWidth="1"/>
    <col min="194" max="194" width="24" style="8" bestFit="1" customWidth="1"/>
    <col min="195" max="195" width="14.28515625" style="8" bestFit="1" customWidth="1"/>
    <col min="196" max="200" width="6" style="8" bestFit="1" customWidth="1"/>
    <col min="201" max="201" width="5" style="8" bestFit="1" customWidth="1"/>
    <col min="202" max="206" width="6" style="8" bestFit="1" customWidth="1"/>
    <col min="207" max="207" width="5" style="8" bestFit="1" customWidth="1"/>
    <col min="208" max="211" width="6" style="8" bestFit="1" customWidth="1"/>
    <col min="212" max="212" width="5" style="8" bestFit="1" customWidth="1"/>
    <col min="213" max="219" width="6" style="8" bestFit="1" customWidth="1"/>
    <col min="220" max="220" width="5" style="8" bestFit="1" customWidth="1"/>
    <col min="221" max="223" width="6" style="8" bestFit="1" customWidth="1"/>
    <col min="224" max="224" width="5" style="8" bestFit="1" customWidth="1"/>
    <col min="225" max="246" width="6" style="8" bestFit="1" customWidth="1"/>
    <col min="247" max="247" width="4" style="8" bestFit="1" customWidth="1"/>
    <col min="248" max="255" width="6" style="8" bestFit="1" customWidth="1"/>
    <col min="256" max="256" width="5" style="8" bestFit="1" customWidth="1"/>
    <col min="257" max="257" width="6" style="8" bestFit="1" customWidth="1"/>
    <col min="258" max="258" width="5" style="8" bestFit="1" customWidth="1"/>
    <col min="259" max="268" width="6" style="8" bestFit="1" customWidth="1"/>
    <col min="269" max="269" width="17.5703125" style="8" bestFit="1" customWidth="1"/>
    <col min="270" max="270" width="10.140625" style="8" bestFit="1" customWidth="1"/>
    <col min="271" max="284" width="6" style="8" bestFit="1" customWidth="1"/>
    <col min="285" max="285" width="5" style="8" bestFit="1" customWidth="1"/>
    <col min="286" max="308" width="6" style="8" bestFit="1" customWidth="1"/>
    <col min="309" max="309" width="5" style="8" bestFit="1" customWidth="1"/>
    <col min="310" max="312" width="6" style="8" bestFit="1" customWidth="1"/>
    <col min="313" max="313" width="5" style="8" bestFit="1" customWidth="1"/>
    <col min="314" max="315" width="6" style="8" bestFit="1" customWidth="1"/>
    <col min="316" max="316" width="5" style="8" bestFit="1" customWidth="1"/>
    <col min="317" max="320" width="6" style="8" bestFit="1" customWidth="1"/>
    <col min="321" max="321" width="5" style="8" bestFit="1" customWidth="1"/>
    <col min="322" max="338" width="6" style="8" bestFit="1" customWidth="1"/>
    <col min="339" max="339" width="13.28515625" style="8" bestFit="1" customWidth="1"/>
    <col min="340" max="340" width="9.140625" style="8" bestFit="1" customWidth="1"/>
    <col min="341" max="341" width="12.140625" style="8" bestFit="1" customWidth="1"/>
    <col min="342" max="342" width="11.28515625" style="8" bestFit="1" customWidth="1"/>
    <col min="343" max="16384" width="9.140625" style="8"/>
  </cols>
  <sheetData>
    <row r="1" spans="1:18" hidden="1" x14ac:dyDescent="0.2">
      <c r="A1" s="10" t="s">
        <v>139</v>
      </c>
      <c r="B1" s="13" t="s">
        <v>168</v>
      </c>
    </row>
    <row r="2" spans="1:18" hidden="1" x14ac:dyDescent="0.2"/>
    <row r="3" spans="1:18" ht="15" x14ac:dyDescent="0.25">
      <c r="A3" s="16"/>
      <c r="B3" s="18" t="s">
        <v>142</v>
      </c>
      <c r="C3" s="20"/>
      <c r="D3" s="20"/>
      <c r="E3" s="20"/>
      <c r="F3" s="20"/>
      <c r="G3" s="20"/>
      <c r="H3" s="20"/>
      <c r="I3" s="20"/>
      <c r="J3" s="20"/>
      <c r="K3" s="20"/>
      <c r="L3"/>
      <c r="M3"/>
    </row>
    <row r="4" spans="1:18" ht="24.75" x14ac:dyDescent="0.25">
      <c r="A4" s="16"/>
      <c r="B4" s="21" t="s">
        <v>141</v>
      </c>
      <c r="C4" s="22"/>
      <c r="D4" s="22"/>
      <c r="E4" s="22"/>
      <c r="F4" s="22"/>
      <c r="G4" s="21" t="s">
        <v>140</v>
      </c>
      <c r="H4" s="22"/>
      <c r="I4" s="22"/>
      <c r="J4" s="22"/>
      <c r="K4" s="22"/>
      <c r="L4"/>
      <c r="M4"/>
    </row>
    <row r="5" spans="1:18" ht="36.75" x14ac:dyDescent="0.25">
      <c r="A5" s="17" t="s">
        <v>53</v>
      </c>
      <c r="B5" s="19" t="s">
        <v>116</v>
      </c>
      <c r="C5" s="19" t="s">
        <v>115</v>
      </c>
      <c r="D5" s="19" t="s">
        <v>114</v>
      </c>
      <c r="E5" s="19" t="s">
        <v>119</v>
      </c>
      <c r="F5" s="19" t="s">
        <v>160</v>
      </c>
      <c r="G5" s="19" t="s">
        <v>116</v>
      </c>
      <c r="H5" s="19" t="s">
        <v>115</v>
      </c>
      <c r="I5" s="19" t="s">
        <v>114</v>
      </c>
      <c r="J5" s="19" t="s">
        <v>119</v>
      </c>
      <c r="K5" s="19" t="s">
        <v>160</v>
      </c>
      <c r="L5"/>
      <c r="M5"/>
    </row>
    <row r="6" spans="1:18" ht="15" x14ac:dyDescent="0.25">
      <c r="A6" s="12" t="s">
        <v>161</v>
      </c>
      <c r="B6" s="15">
        <v>0.02</v>
      </c>
      <c r="C6" s="15">
        <v>1.2E-2</v>
      </c>
      <c r="D6" s="15">
        <v>0</v>
      </c>
      <c r="E6" s="15">
        <v>0.371</v>
      </c>
      <c r="F6" s="15">
        <v>0.32800000000000001</v>
      </c>
      <c r="G6" s="15">
        <v>-0.78500000000000003</v>
      </c>
      <c r="H6" s="15">
        <v>-0.76200000000000001</v>
      </c>
      <c r="I6" s="15">
        <v>-2.2389999999999999</v>
      </c>
      <c r="J6" s="15">
        <v>-0.26600000000000001</v>
      </c>
      <c r="K6" s="15">
        <v>-0.249</v>
      </c>
      <c r="L6"/>
      <c r="M6"/>
      <c r="P6" s="8" t="str">
        <f>VLOOKUP(A6,'Var Name Reference'!$B:$D, 3, FALSE)</f>
        <v>SEQ_1</v>
      </c>
    </row>
    <row r="7" spans="1:18" ht="15" x14ac:dyDescent="0.25">
      <c r="A7" s="12" t="s">
        <v>162</v>
      </c>
      <c r="B7" s="15">
        <v>0.35699999999999998</v>
      </c>
      <c r="C7" s="15">
        <v>0</v>
      </c>
      <c r="D7" s="15">
        <v>0</v>
      </c>
      <c r="E7" s="15">
        <v>2E-3</v>
      </c>
      <c r="F7" s="15">
        <v>0</v>
      </c>
      <c r="G7" s="15">
        <v>-0.30199999999999999</v>
      </c>
      <c r="H7" s="15">
        <v>-2.3140000000000001</v>
      </c>
      <c r="I7" s="15">
        <v>-1.8480000000000001</v>
      </c>
      <c r="J7" s="15">
        <v>-0.91100000000000003</v>
      </c>
      <c r="K7" s="15">
        <v>-0.96899999999999997</v>
      </c>
      <c r="L7"/>
      <c r="M7"/>
      <c r="P7" s="8" t="str">
        <f>VLOOKUP(A7,'Var Name Reference'!$B:$D, 3, FALSE)</f>
        <v>SEQ_2</v>
      </c>
    </row>
    <row r="8" spans="1:18" ht="15" x14ac:dyDescent="0.25">
      <c r="A8" s="12" t="s">
        <v>163</v>
      </c>
      <c r="B8" s="15">
        <v>8.2000000000000003E-2</v>
      </c>
      <c r="C8" s="15">
        <v>0.24399999999999999</v>
      </c>
      <c r="D8" s="15">
        <v>5.8000000000000003E-2</v>
      </c>
      <c r="E8" s="15">
        <v>0.107</v>
      </c>
      <c r="F8" s="15">
        <v>0.16600000000000001</v>
      </c>
      <c r="G8" s="15">
        <v>0.81799999999999995</v>
      </c>
      <c r="H8" s="15">
        <v>-0.70399999999999996</v>
      </c>
      <c r="I8" s="15">
        <v>-0.77200000000000002</v>
      </c>
      <c r="J8" s="15">
        <v>0.71199999999999997</v>
      </c>
      <c r="K8" s="15">
        <v>-0.66400000000000003</v>
      </c>
      <c r="L8"/>
      <c r="M8"/>
      <c r="P8" s="8" t="str">
        <f>VLOOKUP(A8,'Var Name Reference'!$B:$D, 3, FALSE)</f>
        <v>SEQ_3</v>
      </c>
      <c r="R8" s="8">
        <f>EXP(-0.785)</f>
        <v>0.45611970178563921</v>
      </c>
    </row>
    <row r="9" spans="1:18" ht="15" x14ac:dyDescent="0.25">
      <c r="A9" s="12" t="s">
        <v>164</v>
      </c>
      <c r="B9" s="15">
        <v>0.72399999999999998</v>
      </c>
      <c r="C9" s="15">
        <v>0</v>
      </c>
      <c r="D9" s="15">
        <v>0</v>
      </c>
      <c r="E9" s="15">
        <v>1E-3</v>
      </c>
      <c r="F9" s="15">
        <v>0.36899999999999999</v>
      </c>
      <c r="G9" s="15">
        <v>-0.125</v>
      </c>
      <c r="H9" s="15">
        <v>-1.282</v>
      </c>
      <c r="I9" s="15">
        <v>-1.0229999999999999</v>
      </c>
      <c r="J9" s="15">
        <v>-1.115</v>
      </c>
      <c r="K9" s="15">
        <v>-0.246</v>
      </c>
      <c r="L9"/>
      <c r="M9"/>
      <c r="P9" s="8" t="str">
        <f>VLOOKUP(A9,'Var Name Reference'!$B:$D, 3, FALSE)</f>
        <v>SEQ_4</v>
      </c>
    </row>
    <row r="10" spans="1:18" ht="15" x14ac:dyDescent="0.25">
      <c r="A10" s="12" t="s">
        <v>165</v>
      </c>
      <c r="B10" s="15">
        <v>9.8000000000000004E-2</v>
      </c>
      <c r="C10" s="15">
        <v>0</v>
      </c>
      <c r="D10" s="15">
        <v>0</v>
      </c>
      <c r="E10" s="15">
        <v>2.1000000000000001E-2</v>
      </c>
      <c r="F10" s="15">
        <v>0</v>
      </c>
      <c r="G10" s="15">
        <v>-0.67500000000000004</v>
      </c>
      <c r="H10" s="15">
        <v>-1.909</v>
      </c>
      <c r="I10" s="15">
        <v>-2.3090000000000002</v>
      </c>
      <c r="J10" s="15">
        <v>-0.86899999999999999</v>
      </c>
      <c r="K10" s="15">
        <v>-1.26</v>
      </c>
      <c r="L10"/>
      <c r="M10"/>
      <c r="P10" s="8" t="str">
        <f>VLOOKUP(A10,'Var Name Reference'!$B:$D, 3, FALSE)</f>
        <v>SEQ_5</v>
      </c>
    </row>
    <row r="11" spans="1:18" ht="15" x14ac:dyDescent="0.25">
      <c r="A11"/>
      <c r="B11"/>
      <c r="C11"/>
      <c r="D11"/>
      <c r="E11"/>
      <c r="F11"/>
      <c r="G11"/>
      <c r="H11"/>
      <c r="I11"/>
      <c r="J11"/>
      <c r="K11"/>
      <c r="L11"/>
      <c r="M11"/>
      <c r="P11" s="8" t="e">
        <f>VLOOKUP(A11,'Var Name Reference'!$B:$D, 3, FALSE)</f>
        <v>#N/A</v>
      </c>
    </row>
    <row r="12" spans="1:18" ht="15" x14ac:dyDescent="0.25">
      <c r="A12"/>
      <c r="B12"/>
      <c r="C12"/>
      <c r="D12"/>
      <c r="E12"/>
      <c r="F12"/>
      <c r="G12"/>
      <c r="H12"/>
      <c r="I12"/>
      <c r="J12"/>
      <c r="K12"/>
      <c r="L12"/>
      <c r="M12"/>
      <c r="P12" s="8" t="e">
        <f>VLOOKUP(A12,'Var Name Reference'!$B:$D, 3, FALSE)</f>
        <v>#N/A</v>
      </c>
    </row>
    <row r="13" spans="1:18" ht="15" x14ac:dyDescent="0.25">
      <c r="A13"/>
      <c r="B13"/>
      <c r="C13"/>
      <c r="D13"/>
      <c r="E13"/>
      <c r="F13"/>
      <c r="G13"/>
      <c r="H13"/>
      <c r="I13"/>
      <c r="J13"/>
      <c r="K13"/>
      <c r="L13"/>
      <c r="M13"/>
      <c r="P13" s="8" t="e">
        <f>VLOOKUP(A13,'Var Name Reference'!$B:$D, 3, FALSE)</f>
        <v>#N/A</v>
      </c>
    </row>
    <row r="14" spans="1:18" ht="15" x14ac:dyDescent="0.25">
      <c r="A14"/>
      <c r="B14"/>
      <c r="C14"/>
      <c r="D14"/>
      <c r="E14"/>
      <c r="F14"/>
      <c r="G14"/>
      <c r="H14"/>
      <c r="I14"/>
      <c r="J14"/>
      <c r="K14"/>
      <c r="L14"/>
      <c r="M14"/>
      <c r="P14" s="8" t="e">
        <f>VLOOKUP(A14,'Var Name Reference'!$B:$D, 3, FALSE)</f>
        <v>#N/A</v>
      </c>
    </row>
    <row r="15" spans="1:18" ht="15" x14ac:dyDescent="0.25">
      <c r="A15"/>
      <c r="B15"/>
      <c r="C15"/>
      <c r="D15"/>
      <c r="E15"/>
      <c r="F15"/>
      <c r="G15"/>
      <c r="H15"/>
      <c r="I15"/>
      <c r="J15"/>
      <c r="K15"/>
      <c r="L15"/>
      <c r="M15"/>
      <c r="P15" s="8" t="e">
        <f>VLOOKUP(A15,'Var Name Reference'!$B:$D, 3, FALSE)</f>
        <v>#N/A</v>
      </c>
    </row>
    <row r="16" spans="1:18" ht="15" x14ac:dyDescent="0.25">
      <c r="A16"/>
      <c r="B16"/>
      <c r="C16"/>
      <c r="D16"/>
      <c r="E16"/>
      <c r="F16"/>
      <c r="G16"/>
      <c r="H16"/>
      <c r="I16"/>
      <c r="J16"/>
      <c r="K16"/>
      <c r="L16"/>
      <c r="M16"/>
      <c r="P16" s="8" t="e">
        <f>VLOOKUP(A16,'Var Name Reference'!$B:$D, 3, FALSE)</f>
        <v>#N/A</v>
      </c>
    </row>
    <row r="17" spans="1:16" ht="15" x14ac:dyDescent="0.25">
      <c r="A17"/>
      <c r="B17"/>
      <c r="C17"/>
      <c r="D17"/>
      <c r="E17"/>
      <c r="F17"/>
      <c r="G17"/>
      <c r="H17"/>
      <c r="I17"/>
      <c r="J17"/>
      <c r="K17"/>
      <c r="L17"/>
      <c r="M17"/>
      <c r="P17" s="8" t="e">
        <f>VLOOKUP(A17,'Var Name Reference'!$B:$D, 3, FALSE)</f>
        <v>#N/A</v>
      </c>
    </row>
    <row r="18" spans="1:16" ht="15" x14ac:dyDescent="0.25">
      <c r="A18"/>
      <c r="B18"/>
      <c r="C18"/>
      <c r="D18"/>
      <c r="E18"/>
      <c r="F18"/>
      <c r="G18"/>
      <c r="H18"/>
      <c r="I18"/>
      <c r="J18"/>
      <c r="K18"/>
      <c r="L18"/>
      <c r="M18"/>
      <c r="P18" s="8" t="e">
        <f>VLOOKUP(A18,'Var Name Reference'!$B:$D, 3, FALSE)</f>
        <v>#N/A</v>
      </c>
    </row>
    <row r="19" spans="1:16" ht="15" x14ac:dyDescent="0.25">
      <c r="A19"/>
      <c r="B19"/>
      <c r="C19"/>
      <c r="D19"/>
      <c r="E19"/>
      <c r="F19"/>
      <c r="G19"/>
      <c r="H19"/>
      <c r="I19"/>
      <c r="J19"/>
      <c r="K19"/>
      <c r="L19"/>
      <c r="M19"/>
      <c r="P19" s="8" t="e">
        <f>VLOOKUP(A19,'Var Name Reference'!$B:$D, 3, FALSE)</f>
        <v>#N/A</v>
      </c>
    </row>
    <row r="20" spans="1:16" ht="15" x14ac:dyDescent="0.25">
      <c r="A20"/>
      <c r="B20"/>
      <c r="C20"/>
      <c r="D20"/>
      <c r="E20"/>
      <c r="F20"/>
      <c r="G20"/>
      <c r="H20"/>
      <c r="I20"/>
      <c r="J20"/>
      <c r="K20"/>
      <c r="L20"/>
      <c r="M20"/>
      <c r="P20" s="8" t="e">
        <f>VLOOKUP(A20,'Var Name Reference'!$B:$D, 3, FALSE)</f>
        <v>#N/A</v>
      </c>
    </row>
    <row r="21" spans="1:16" ht="15" x14ac:dyDescent="0.25">
      <c r="A21"/>
      <c r="B21"/>
      <c r="C21"/>
      <c r="D21"/>
      <c r="E21"/>
      <c r="F21"/>
      <c r="G21"/>
      <c r="H21"/>
      <c r="I21"/>
      <c r="J21"/>
      <c r="K21"/>
      <c r="L21"/>
      <c r="M21"/>
      <c r="P21" s="8" t="e">
        <f>VLOOKUP(A21,'Var Name Reference'!$B:$D, 3, FALSE)</f>
        <v>#N/A</v>
      </c>
    </row>
    <row r="22" spans="1:16" ht="15" x14ac:dyDescent="0.25">
      <c r="A22"/>
      <c r="B22"/>
      <c r="C22"/>
      <c r="D22"/>
      <c r="E22"/>
      <c r="F22"/>
      <c r="G22"/>
      <c r="H22"/>
      <c r="I22"/>
      <c r="J22"/>
      <c r="K22"/>
      <c r="L22"/>
      <c r="M22"/>
      <c r="P22" s="8" t="e">
        <f>VLOOKUP(A22,'Var Name Reference'!$B:$D, 3, FALSE)</f>
        <v>#N/A</v>
      </c>
    </row>
    <row r="23" spans="1:16" ht="15" x14ac:dyDescent="0.25">
      <c r="A23"/>
      <c r="B23"/>
      <c r="C23"/>
      <c r="D23"/>
      <c r="E23"/>
      <c r="F23"/>
      <c r="G23"/>
      <c r="H23"/>
      <c r="I23"/>
      <c r="J23"/>
      <c r="K23"/>
      <c r="L23"/>
      <c r="M23"/>
      <c r="P23" s="8" t="e">
        <f>VLOOKUP(A23,'Var Name Reference'!$B:$D, 3, FALSE)</f>
        <v>#N/A</v>
      </c>
    </row>
    <row r="24" spans="1:16" ht="15" x14ac:dyDescent="0.25">
      <c r="A24"/>
      <c r="B24"/>
      <c r="C24"/>
      <c r="D24"/>
      <c r="E24"/>
      <c r="F24"/>
      <c r="G24"/>
      <c r="H24"/>
      <c r="I24"/>
      <c r="J24"/>
      <c r="K24"/>
      <c r="L24"/>
      <c r="M24"/>
      <c r="P24" s="8" t="e">
        <f>VLOOKUP(A24,'Var Name Reference'!$B:$D, 3, FALSE)</f>
        <v>#N/A</v>
      </c>
    </row>
    <row r="25" spans="1:16" ht="15" x14ac:dyDescent="0.25">
      <c r="A25"/>
      <c r="B25"/>
      <c r="C25"/>
      <c r="D25"/>
      <c r="E25"/>
      <c r="F25"/>
      <c r="G25"/>
      <c r="H25"/>
      <c r="I25"/>
      <c r="J25"/>
      <c r="K25"/>
      <c r="L25"/>
      <c r="M25"/>
      <c r="P25" s="8" t="e">
        <f>VLOOKUP(A25,'Var Name Reference'!$B:$D, 3, FALSE)</f>
        <v>#N/A</v>
      </c>
    </row>
    <row r="26" spans="1:16" ht="15" x14ac:dyDescent="0.25">
      <c r="A26"/>
      <c r="B26"/>
      <c r="C26"/>
      <c r="D26"/>
      <c r="E26"/>
      <c r="F26"/>
      <c r="G26"/>
      <c r="H26"/>
      <c r="I26"/>
      <c r="J26"/>
      <c r="K26"/>
      <c r="L26"/>
      <c r="M26"/>
      <c r="P26" s="8" t="e">
        <f>VLOOKUP(A26,'Var Name Reference'!$B:$D, 3, FALSE)</f>
        <v>#N/A</v>
      </c>
    </row>
    <row r="27" spans="1:16" ht="15" x14ac:dyDescent="0.25">
      <c r="A27"/>
      <c r="B27"/>
      <c r="C27"/>
      <c r="D27"/>
      <c r="E27"/>
      <c r="F27"/>
      <c r="G27"/>
      <c r="H27"/>
      <c r="I27"/>
      <c r="J27"/>
      <c r="K27"/>
      <c r="L27"/>
      <c r="M27"/>
      <c r="P27" s="8" t="e">
        <f>VLOOKUP(A27,'Var Name Reference'!$B:$D, 3, FALSE)</f>
        <v>#N/A</v>
      </c>
    </row>
    <row r="28" spans="1:16" ht="15" x14ac:dyDescent="0.25">
      <c r="A28"/>
      <c r="B28"/>
      <c r="C28"/>
      <c r="D28"/>
      <c r="E28"/>
      <c r="F28"/>
      <c r="G28"/>
      <c r="H28"/>
      <c r="I28"/>
      <c r="J28"/>
      <c r="K28"/>
      <c r="L28"/>
      <c r="M28"/>
      <c r="P28" s="8" t="e">
        <f>VLOOKUP(A28,'Var Name Reference'!$B:$D, 3, FALSE)</f>
        <v>#N/A</v>
      </c>
    </row>
    <row r="29" spans="1:16" ht="15" x14ac:dyDescent="0.25">
      <c r="A29"/>
      <c r="B29"/>
      <c r="C29"/>
      <c r="D29"/>
      <c r="E29"/>
      <c r="F29"/>
      <c r="G29"/>
      <c r="H29"/>
      <c r="I29"/>
      <c r="J29"/>
      <c r="K29"/>
      <c r="L29"/>
      <c r="M29"/>
      <c r="P29" s="8" t="e">
        <f>VLOOKUP(A29,'Var Name Reference'!$B:$D, 3, FALSE)</f>
        <v>#N/A</v>
      </c>
    </row>
    <row r="30" spans="1:16" ht="15" x14ac:dyDescent="0.25">
      <c r="A30"/>
      <c r="B30"/>
      <c r="C30"/>
      <c r="D30"/>
      <c r="E30"/>
      <c r="F30"/>
      <c r="G30"/>
      <c r="H30"/>
      <c r="I30"/>
      <c r="J30"/>
      <c r="K30"/>
      <c r="L30"/>
      <c r="M30"/>
      <c r="P30" s="8" t="e">
        <f>VLOOKUP(A30,'Var Name Reference'!$B:$D, 3, FALSE)</f>
        <v>#N/A</v>
      </c>
    </row>
    <row r="31" spans="1:16" ht="15" x14ac:dyDescent="0.25">
      <c r="A31"/>
      <c r="B31"/>
      <c r="C31"/>
      <c r="D31"/>
      <c r="E31"/>
      <c r="F31"/>
      <c r="G31"/>
      <c r="H31"/>
      <c r="I31"/>
      <c r="J31"/>
      <c r="K31"/>
      <c r="L31"/>
      <c r="M31"/>
      <c r="P31" s="8" t="e">
        <f>VLOOKUP(A31,'Var Name Reference'!$B:$D, 3, FALSE)</f>
        <v>#N/A</v>
      </c>
    </row>
    <row r="32" spans="1:16" ht="15" x14ac:dyDescent="0.25">
      <c r="A32"/>
      <c r="B32"/>
      <c r="C32"/>
      <c r="D32"/>
      <c r="E32"/>
      <c r="F32"/>
      <c r="G32"/>
      <c r="H32"/>
      <c r="I32"/>
      <c r="J32"/>
      <c r="K32"/>
      <c r="L32"/>
      <c r="M32"/>
      <c r="P32" s="8" t="e">
        <f>VLOOKUP(A32,'Var Name Reference'!$B:$D, 3, FALSE)</f>
        <v>#N/A</v>
      </c>
    </row>
    <row r="33" spans="1:16" ht="15" x14ac:dyDescent="0.25">
      <c r="A33"/>
      <c r="B33"/>
      <c r="C33"/>
      <c r="D33"/>
      <c r="E33"/>
      <c r="F33"/>
      <c r="G33"/>
      <c r="H33"/>
      <c r="I33"/>
      <c r="J33"/>
      <c r="K33"/>
      <c r="L33"/>
      <c r="M33"/>
      <c r="P33" s="8" t="e">
        <f>VLOOKUP(A33,'Var Name Reference'!$B:$D, 3, FALSE)</f>
        <v>#N/A</v>
      </c>
    </row>
    <row r="34" spans="1:16" ht="15" x14ac:dyDescent="0.25">
      <c r="A34"/>
      <c r="B34"/>
      <c r="C34"/>
      <c r="D34"/>
      <c r="E34"/>
      <c r="F34"/>
      <c r="G34"/>
      <c r="H34"/>
      <c r="I34"/>
      <c r="J34"/>
      <c r="K34"/>
      <c r="L34"/>
      <c r="M34"/>
      <c r="P34" s="8" t="e">
        <f>VLOOKUP(A34,'Var Name Reference'!$B:$D, 3, FALSE)</f>
        <v>#N/A</v>
      </c>
    </row>
    <row r="35" spans="1:16" ht="15" x14ac:dyDescent="0.25">
      <c r="A35"/>
      <c r="B35"/>
      <c r="C35"/>
      <c r="D35"/>
      <c r="E35"/>
      <c r="F35"/>
      <c r="G35"/>
      <c r="H35"/>
      <c r="I35"/>
      <c r="J35"/>
      <c r="K35"/>
      <c r="L35"/>
      <c r="M35"/>
      <c r="P35" s="8" t="e">
        <f>VLOOKUP(A35,'Var Name Reference'!$B:$D, 3, FALSE)</f>
        <v>#N/A</v>
      </c>
    </row>
    <row r="36" spans="1:16" ht="15" x14ac:dyDescent="0.25">
      <c r="A36"/>
      <c r="B36"/>
      <c r="C36"/>
      <c r="D36"/>
      <c r="E36"/>
      <c r="F36"/>
      <c r="G36"/>
      <c r="H36"/>
      <c r="I36"/>
      <c r="J36"/>
      <c r="K36"/>
      <c r="L36"/>
      <c r="M36"/>
      <c r="P36" s="8" t="e">
        <f>VLOOKUP(A36,'Var Name Reference'!$B:$D, 3, FALSE)</f>
        <v>#N/A</v>
      </c>
    </row>
    <row r="37" spans="1:16" ht="15" x14ac:dyDescent="0.25">
      <c r="A37"/>
      <c r="B37"/>
      <c r="C37"/>
      <c r="D37"/>
      <c r="E37"/>
      <c r="F37"/>
      <c r="G37"/>
      <c r="H37"/>
      <c r="I37"/>
      <c r="J37"/>
      <c r="K37"/>
      <c r="L37"/>
      <c r="M37"/>
      <c r="P37" s="8" t="e">
        <f>VLOOKUP(A37,'Var Name Reference'!$B:$D, 3, FALSE)</f>
        <v>#N/A</v>
      </c>
    </row>
    <row r="38" spans="1:16" ht="15" x14ac:dyDescent="0.25">
      <c r="A38"/>
      <c r="B38"/>
      <c r="C38"/>
      <c r="D38"/>
      <c r="E38"/>
      <c r="F38"/>
      <c r="G38"/>
      <c r="H38"/>
      <c r="I38"/>
      <c r="J38"/>
      <c r="K38"/>
      <c r="L38"/>
      <c r="M38"/>
      <c r="P38" s="8" t="e">
        <f>VLOOKUP(A38,'Var Name Reference'!$B:$D, 3, FALSE)</f>
        <v>#N/A</v>
      </c>
    </row>
    <row r="39" spans="1:16" ht="15" x14ac:dyDescent="0.25">
      <c r="A39"/>
      <c r="B39"/>
      <c r="C39"/>
      <c r="D39"/>
      <c r="E39"/>
      <c r="F39"/>
      <c r="G39"/>
      <c r="H39"/>
      <c r="I39"/>
      <c r="J39"/>
      <c r="K39"/>
      <c r="L39"/>
      <c r="M39"/>
      <c r="P39" s="8" t="e">
        <f>VLOOKUP(A39,'Var Name Reference'!$B:$D, 3, FALSE)</f>
        <v>#N/A</v>
      </c>
    </row>
    <row r="40" spans="1:16" ht="15" x14ac:dyDescent="0.25">
      <c r="A40"/>
      <c r="B40"/>
      <c r="C40"/>
      <c r="D40"/>
      <c r="E40"/>
      <c r="F40"/>
      <c r="G40"/>
      <c r="H40"/>
      <c r="I40"/>
      <c r="J40"/>
      <c r="K40"/>
      <c r="L40"/>
      <c r="M40"/>
      <c r="P40" s="8" t="e">
        <f>VLOOKUP(A40,'Var Name Reference'!$B:$D, 3, FALSE)</f>
        <v>#N/A</v>
      </c>
    </row>
    <row r="41" spans="1:16" ht="15" x14ac:dyDescent="0.25">
      <c r="A41"/>
      <c r="B41"/>
      <c r="C41"/>
      <c r="D41"/>
      <c r="E41"/>
      <c r="F41"/>
      <c r="G41"/>
      <c r="H41"/>
      <c r="I41"/>
      <c r="J41"/>
      <c r="K41"/>
      <c r="L41"/>
      <c r="M41"/>
      <c r="P41" s="8" t="e">
        <f>VLOOKUP(A41,'Var Name Reference'!$B:$D, 3, FALSE)</f>
        <v>#N/A</v>
      </c>
    </row>
    <row r="42" spans="1:16" ht="15" x14ac:dyDescent="0.25">
      <c r="A42"/>
      <c r="B42"/>
      <c r="C42"/>
      <c r="D42"/>
      <c r="E42"/>
      <c r="F42"/>
      <c r="G42"/>
      <c r="H42"/>
      <c r="I42"/>
      <c r="J42"/>
      <c r="K42"/>
      <c r="L42"/>
      <c r="M42"/>
      <c r="P42" s="8" t="e">
        <f>VLOOKUP(A42,'Var Name Reference'!$B:$D, 3, FALSE)</f>
        <v>#N/A</v>
      </c>
    </row>
    <row r="43" spans="1:16" ht="15" x14ac:dyDescent="0.25">
      <c r="A43"/>
      <c r="B43"/>
      <c r="C43"/>
      <c r="D43"/>
      <c r="E43"/>
      <c r="F43"/>
      <c r="G43"/>
      <c r="H43"/>
      <c r="I43"/>
      <c r="J43"/>
      <c r="K43"/>
      <c r="L43"/>
      <c r="M43"/>
      <c r="P43" s="8" t="e">
        <f>VLOOKUP(A43,'Var Name Reference'!$B:$D, 3, FALSE)</f>
        <v>#N/A</v>
      </c>
    </row>
    <row r="44" spans="1:16" ht="15" x14ac:dyDescent="0.25">
      <c r="A44"/>
      <c r="B44"/>
      <c r="C44"/>
      <c r="D44"/>
      <c r="E44"/>
      <c r="F44"/>
      <c r="G44"/>
      <c r="H44"/>
      <c r="I44"/>
      <c r="J44"/>
      <c r="K44"/>
      <c r="L44"/>
      <c r="M44"/>
      <c r="P44" s="8" t="e">
        <f>VLOOKUP(A44,'Var Name Reference'!$B:$D, 3, FALSE)</f>
        <v>#N/A</v>
      </c>
    </row>
    <row r="45" spans="1:16" ht="15" x14ac:dyDescent="0.25">
      <c r="A45"/>
      <c r="B45"/>
      <c r="C45"/>
      <c r="D45"/>
      <c r="E45"/>
      <c r="F45"/>
      <c r="G45"/>
      <c r="H45"/>
      <c r="I45"/>
      <c r="J45"/>
      <c r="K45"/>
      <c r="L45"/>
      <c r="M45"/>
      <c r="P45" s="8" t="e">
        <f>VLOOKUP(A45,'Var Name Reference'!$B:$D, 3, FALSE)</f>
        <v>#N/A</v>
      </c>
    </row>
    <row r="46" spans="1:16" ht="15" x14ac:dyDescent="0.25">
      <c r="A46"/>
      <c r="B46"/>
      <c r="C46"/>
      <c r="D46"/>
      <c r="E46"/>
      <c r="F46"/>
      <c r="G46"/>
      <c r="H46"/>
      <c r="I46"/>
      <c r="J46"/>
      <c r="K46"/>
      <c r="L46" s="14"/>
      <c r="M46" s="14"/>
      <c r="P46" s="8" t="e">
        <f>VLOOKUP(A46,'Var Name Reference'!$B:$D, 3, FALSE)</f>
        <v>#N/A</v>
      </c>
    </row>
    <row r="47" spans="1:16" ht="15" x14ac:dyDescent="0.25">
      <c r="A47"/>
      <c r="B47"/>
      <c r="C47"/>
      <c r="D47"/>
      <c r="E47"/>
      <c r="F47"/>
      <c r="G47"/>
      <c r="H47"/>
      <c r="I47"/>
      <c r="J47"/>
      <c r="K47"/>
      <c r="L47" s="14"/>
      <c r="M47" s="14"/>
      <c r="P47" s="8" t="e">
        <f>VLOOKUP(A47,'Var Name Reference'!$B:$D, 3, FALSE)</f>
        <v>#N/A</v>
      </c>
    </row>
    <row r="48" spans="1:16" ht="15" x14ac:dyDescent="0.25">
      <c r="A48"/>
      <c r="B48"/>
      <c r="C48"/>
      <c r="D48"/>
      <c r="E48"/>
      <c r="F48"/>
      <c r="G48"/>
      <c r="H48"/>
      <c r="I48"/>
      <c r="J48"/>
      <c r="K48"/>
      <c r="L48" s="14"/>
      <c r="M48" s="14"/>
    </row>
    <row r="49" spans="1:13" ht="15" x14ac:dyDescent="0.25">
      <c r="A49"/>
      <c r="B49"/>
      <c r="C49"/>
      <c r="D49"/>
      <c r="E49"/>
      <c r="F49"/>
      <c r="G49"/>
      <c r="H49"/>
      <c r="I49"/>
      <c r="J49"/>
      <c r="K49"/>
      <c r="L49" s="14"/>
      <c r="M49" s="14"/>
    </row>
    <row r="50" spans="1:13" ht="15" x14ac:dyDescent="0.25">
      <c r="A50"/>
      <c r="B50"/>
      <c r="C50"/>
      <c r="D50"/>
      <c r="E50"/>
      <c r="F50"/>
      <c r="G50"/>
      <c r="H50"/>
      <c r="I50"/>
      <c r="J50"/>
      <c r="K50"/>
      <c r="L50" s="14"/>
      <c r="M50" s="14"/>
    </row>
    <row r="51" spans="1:13" ht="15" x14ac:dyDescent="0.25">
      <c r="A51"/>
      <c r="B51"/>
      <c r="C51"/>
      <c r="D51"/>
      <c r="E51"/>
      <c r="F51"/>
      <c r="G51"/>
      <c r="H51"/>
      <c r="I51"/>
      <c r="J51"/>
      <c r="K51"/>
      <c r="L51" s="14"/>
      <c r="M51" s="14"/>
    </row>
    <row r="52" spans="1:13" ht="15" x14ac:dyDescent="0.25">
      <c r="A52"/>
      <c r="B52"/>
      <c r="C52"/>
      <c r="D52"/>
      <c r="E52"/>
      <c r="F52"/>
      <c r="G52"/>
      <c r="H52"/>
      <c r="I52"/>
      <c r="J52"/>
      <c r="K52"/>
      <c r="L52" s="14"/>
      <c r="M52" s="14"/>
    </row>
    <row r="53" spans="1:13" x14ac:dyDescent="0.2">
      <c r="A53" s="14"/>
      <c r="B53" s="14"/>
      <c r="C53" s="14"/>
      <c r="D53" s="14"/>
      <c r="E53" s="14"/>
      <c r="F53" s="14"/>
      <c r="G53" s="14"/>
      <c r="H53" s="14"/>
      <c r="I53" s="14"/>
      <c r="J53" s="14"/>
      <c r="K53" s="14"/>
      <c r="L53" s="14"/>
      <c r="M53" s="14"/>
    </row>
    <row r="54" spans="1:13" x14ac:dyDescent="0.2">
      <c r="A54" s="14"/>
      <c r="B54" s="14"/>
      <c r="C54" s="14"/>
      <c r="D54" s="14"/>
      <c r="E54" s="14"/>
      <c r="F54" s="14"/>
      <c r="G54" s="14"/>
      <c r="H54" s="14"/>
      <c r="I54" s="14"/>
      <c r="J54" s="14"/>
      <c r="K54" s="14"/>
      <c r="L54" s="14"/>
      <c r="M54" s="14"/>
    </row>
    <row r="55" spans="1:13" x14ac:dyDescent="0.2">
      <c r="A55" s="14"/>
      <c r="B55" s="14"/>
      <c r="C55" s="14"/>
      <c r="D55" s="14"/>
      <c r="E55" s="14"/>
      <c r="F55" s="14"/>
      <c r="G55" s="14"/>
      <c r="H55" s="14"/>
      <c r="I55" s="14"/>
      <c r="J55" s="14"/>
      <c r="K55" s="14"/>
    </row>
    <row r="56" spans="1:13" x14ac:dyDescent="0.2">
      <c r="A56" s="14"/>
      <c r="B56" s="14"/>
      <c r="C56" s="14"/>
      <c r="D56" s="14"/>
      <c r="E56" s="14"/>
      <c r="F56" s="14"/>
      <c r="G56" s="14"/>
      <c r="H56" s="14"/>
      <c r="I56" s="14"/>
      <c r="J56" s="14"/>
      <c r="K56" s="14"/>
    </row>
    <row r="57" spans="1:13" x14ac:dyDescent="0.2">
      <c r="A57" s="14"/>
      <c r="B57" s="14"/>
      <c r="C57" s="14"/>
      <c r="D57" s="14"/>
      <c r="E57" s="14"/>
      <c r="F57" s="14"/>
      <c r="G57" s="14"/>
      <c r="H57" s="14"/>
      <c r="I57" s="14"/>
      <c r="J57" s="14"/>
      <c r="K57" s="14"/>
    </row>
    <row r="58" spans="1:13" x14ac:dyDescent="0.2">
      <c r="A58" s="14"/>
      <c r="B58" s="14"/>
      <c r="C58" s="14"/>
      <c r="D58" s="14"/>
      <c r="E58" s="14"/>
      <c r="F58" s="14"/>
      <c r="G58" s="14"/>
      <c r="H58" s="14"/>
      <c r="I58" s="14"/>
      <c r="J58" s="14"/>
      <c r="K58" s="14"/>
    </row>
  </sheetData>
  <mergeCells count="2">
    <mergeCell ref="B4:F4"/>
    <mergeCell ref="G4:K4"/>
  </mergeCells>
  <conditionalFormatting pivot="1" sqref="B6:F10">
    <cfRule type="cellIs" dxfId="3787" priority="8" operator="lessThanOrEqual">
      <formula>0.1</formula>
    </cfRule>
  </conditionalFormatting>
  <conditionalFormatting pivot="1" sqref="G6:K10">
    <cfRule type="expression" dxfId="3786" priority="7">
      <formula>AND((G6&lt;=0), (B6&lt;=0.1))</formula>
    </cfRule>
  </conditionalFormatting>
  <conditionalFormatting pivot="1" sqref="G6:K10">
    <cfRule type="expression" dxfId="3785" priority="6">
      <formula>AND((G6&gt;0), B6&lt;=0.01)</formula>
    </cfRule>
  </conditionalFormatting>
  <conditionalFormatting pivot="1" sqref="G6:K10">
    <cfRule type="expression" dxfId="3784" priority="5">
      <formula>AND((G6&gt;0), AND(B6 &gt; 0.01, B6&lt;=0.05))</formula>
    </cfRule>
  </conditionalFormatting>
  <conditionalFormatting pivot="1" sqref="G6:K10">
    <cfRule type="expression" dxfId="3783" priority="4">
      <formula>AND((G6&gt;0), AND(B6 &gt; 0.05, B6&lt;=0.1))</formula>
    </cfRule>
  </conditionalFormatting>
  <conditionalFormatting pivot="1" sqref="G6:K10">
    <cfRule type="expression" dxfId="3782" priority="3">
      <formula>AND((G6&lt;=0), AND(B6 &gt; 0.05, B6&lt;=0.1))</formula>
    </cfRule>
  </conditionalFormatting>
  <conditionalFormatting pivot="1" sqref="G6:K10">
    <cfRule type="expression" dxfId="3781" priority="2">
      <formula>AND((G6&lt;=0), AND(B6 &gt; 0.01, B6&lt;=0.05))</formula>
    </cfRule>
  </conditionalFormatting>
  <conditionalFormatting pivot="1" sqref="G6:K10">
    <cfRule type="expression" dxfId="3780" priority="1">
      <formula>AND((G6&lt;=0), B6&lt;=0.01)</formula>
    </cfRule>
  </conditionalFormatting>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4A2DB3-F6D5-40B2-9A16-0C0F820A4E07}">
  <dimension ref="A1:P58"/>
  <sheetViews>
    <sheetView topLeftCell="A3" zoomScaleNormal="100" workbookViewId="0">
      <selection activeCell="I21" sqref="I21"/>
    </sheetView>
  </sheetViews>
  <sheetFormatPr defaultRowHeight="12" x14ac:dyDescent="0.2"/>
  <cols>
    <col min="1" max="1" width="42.28515625" style="8" bestFit="1" customWidth="1"/>
    <col min="2" max="6" width="10.140625" style="13" hidden="1" customWidth="1"/>
    <col min="7" max="11" width="10.140625" style="13" customWidth="1"/>
    <col min="12" max="12" width="11.140625" style="8" bestFit="1" customWidth="1"/>
    <col min="13" max="13" width="7.28515625" style="8" bestFit="1" customWidth="1"/>
    <col min="14" max="14" width="19.7109375" style="8" bestFit="1" customWidth="1"/>
    <col min="15" max="15" width="20.42578125" style="8" bestFit="1" customWidth="1"/>
    <col min="16" max="16" width="19.7109375" style="8" bestFit="1" customWidth="1"/>
    <col min="17" max="17" width="20.42578125" style="8" bestFit="1" customWidth="1"/>
    <col min="18" max="33" width="6" style="8" bestFit="1" customWidth="1"/>
    <col min="34" max="34" width="5" style="8" bestFit="1" customWidth="1"/>
    <col min="35" max="37" width="6" style="8" bestFit="1" customWidth="1"/>
    <col min="38" max="38" width="5" style="8" bestFit="1" customWidth="1"/>
    <col min="39" max="40" width="6" style="8" bestFit="1" customWidth="1"/>
    <col min="41" max="41" width="5" style="8" bestFit="1" customWidth="1"/>
    <col min="42" max="73" width="6" style="8" bestFit="1" customWidth="1"/>
    <col min="74" max="74" width="19.28515625" style="8" bestFit="1" customWidth="1"/>
    <col min="75" max="75" width="21" style="8" bestFit="1" customWidth="1"/>
    <col min="76" max="97" width="6" style="8" bestFit="1" customWidth="1"/>
    <col min="98" max="98" width="5" style="8" bestFit="1" customWidth="1"/>
    <col min="99" max="105" width="6" style="8" bestFit="1" customWidth="1"/>
    <col min="106" max="106" width="5" style="8" bestFit="1" customWidth="1"/>
    <col min="107" max="109" width="6" style="8" bestFit="1" customWidth="1"/>
    <col min="110" max="110" width="5" style="8" bestFit="1" customWidth="1"/>
    <col min="111" max="120" width="6" style="8" bestFit="1" customWidth="1"/>
    <col min="121" max="121" width="5" style="8" bestFit="1" customWidth="1"/>
    <col min="122" max="124" width="6" style="8" bestFit="1" customWidth="1"/>
    <col min="125" max="125" width="24.140625" style="8" bestFit="1" customWidth="1"/>
    <col min="126" max="126" width="11.85546875" style="8" bestFit="1" customWidth="1"/>
    <col min="127" max="132" width="6" style="8" bestFit="1" customWidth="1"/>
    <col min="133" max="133" width="5" style="8" bestFit="1" customWidth="1"/>
    <col min="134" max="134" width="15" style="8" bestFit="1" customWidth="1"/>
    <col min="135" max="135" width="20.85546875" style="8" bestFit="1" customWidth="1"/>
    <col min="136" max="156" width="6" style="8" bestFit="1" customWidth="1"/>
    <col min="157" max="157" width="5" style="8" bestFit="1" customWidth="1"/>
    <col min="158" max="170" width="6" style="8" bestFit="1" customWidth="1"/>
    <col min="171" max="171" width="5" style="8" bestFit="1" customWidth="1"/>
    <col min="172" max="179" width="6" style="8" bestFit="1" customWidth="1"/>
    <col min="180" max="180" width="5" style="8" bestFit="1" customWidth="1"/>
    <col min="181" max="186" width="6" style="8" bestFit="1" customWidth="1"/>
    <col min="187" max="187" width="5" style="8" bestFit="1" customWidth="1"/>
    <col min="188" max="192" width="6" style="8" bestFit="1" customWidth="1"/>
    <col min="193" max="193" width="2" style="8" bestFit="1" customWidth="1"/>
    <col min="194" max="194" width="24" style="8" bestFit="1" customWidth="1"/>
    <col min="195" max="195" width="14.28515625" style="8" bestFit="1" customWidth="1"/>
    <col min="196" max="200" width="6" style="8" bestFit="1" customWidth="1"/>
    <col min="201" max="201" width="5" style="8" bestFit="1" customWidth="1"/>
    <col min="202" max="206" width="6" style="8" bestFit="1" customWidth="1"/>
    <col min="207" max="207" width="5" style="8" bestFit="1" customWidth="1"/>
    <col min="208" max="211" width="6" style="8" bestFit="1" customWidth="1"/>
    <col min="212" max="212" width="5" style="8" bestFit="1" customWidth="1"/>
    <col min="213" max="219" width="6" style="8" bestFit="1" customWidth="1"/>
    <col min="220" max="220" width="5" style="8" bestFit="1" customWidth="1"/>
    <col min="221" max="223" width="6" style="8" bestFit="1" customWidth="1"/>
    <col min="224" max="224" width="5" style="8" bestFit="1" customWidth="1"/>
    <col min="225" max="246" width="6" style="8" bestFit="1" customWidth="1"/>
    <col min="247" max="247" width="4" style="8" bestFit="1" customWidth="1"/>
    <col min="248" max="255" width="6" style="8" bestFit="1" customWidth="1"/>
    <col min="256" max="256" width="5" style="8" bestFit="1" customWidth="1"/>
    <col min="257" max="257" width="6" style="8" bestFit="1" customWidth="1"/>
    <col min="258" max="258" width="5" style="8" bestFit="1" customWidth="1"/>
    <col min="259" max="268" width="6" style="8" bestFit="1" customWidth="1"/>
    <col min="269" max="269" width="17.5703125" style="8" bestFit="1" customWidth="1"/>
    <col min="270" max="270" width="10.140625" style="8" bestFit="1" customWidth="1"/>
    <col min="271" max="284" width="6" style="8" bestFit="1" customWidth="1"/>
    <col min="285" max="285" width="5" style="8" bestFit="1" customWidth="1"/>
    <col min="286" max="308" width="6" style="8" bestFit="1" customWidth="1"/>
    <col min="309" max="309" width="5" style="8" bestFit="1" customWidth="1"/>
    <col min="310" max="312" width="6" style="8" bestFit="1" customWidth="1"/>
    <col min="313" max="313" width="5" style="8" bestFit="1" customWidth="1"/>
    <col min="314" max="315" width="6" style="8" bestFit="1" customWidth="1"/>
    <col min="316" max="316" width="5" style="8" bestFit="1" customWidth="1"/>
    <col min="317" max="320" width="6" style="8" bestFit="1" customWidth="1"/>
    <col min="321" max="321" width="5" style="8" bestFit="1" customWidth="1"/>
    <col min="322" max="338" width="6" style="8" bestFit="1" customWidth="1"/>
    <col min="339" max="339" width="13.28515625" style="8" bestFit="1" customWidth="1"/>
    <col min="340" max="340" width="9.140625" style="8" bestFit="1" customWidth="1"/>
    <col min="341" max="341" width="12.140625" style="8" bestFit="1" customWidth="1"/>
    <col min="342" max="342" width="11.28515625" style="8" bestFit="1" customWidth="1"/>
    <col min="343" max="16384" width="9.140625" style="8"/>
  </cols>
  <sheetData>
    <row r="1" spans="1:16" hidden="1" x14ac:dyDescent="0.2">
      <c r="A1" s="10" t="s">
        <v>139</v>
      </c>
      <c r="B1" s="13" t="s">
        <v>171</v>
      </c>
    </row>
    <row r="2" spans="1:16" hidden="1" x14ac:dyDescent="0.2"/>
    <row r="3" spans="1:16" ht="15" x14ac:dyDescent="0.25">
      <c r="A3" s="16"/>
      <c r="B3" s="18" t="s">
        <v>142</v>
      </c>
      <c r="C3" s="20"/>
      <c r="D3" s="20"/>
      <c r="E3" s="20"/>
      <c r="F3" s="20"/>
      <c r="G3" s="20"/>
      <c r="H3" s="20"/>
      <c r="I3" s="20"/>
      <c r="J3" s="20"/>
      <c r="K3" s="20"/>
      <c r="L3"/>
      <c r="M3"/>
    </row>
    <row r="4" spans="1:16" ht="24.75" x14ac:dyDescent="0.25">
      <c r="A4" s="16"/>
      <c r="B4" s="21" t="s">
        <v>141</v>
      </c>
      <c r="C4" s="22"/>
      <c r="D4" s="22"/>
      <c r="E4" s="22"/>
      <c r="F4" s="22"/>
      <c r="G4" s="21" t="s">
        <v>140</v>
      </c>
      <c r="H4" s="22"/>
      <c r="I4" s="22"/>
      <c r="J4" s="22"/>
      <c r="K4" s="22"/>
      <c r="L4"/>
      <c r="M4"/>
    </row>
    <row r="5" spans="1:16" ht="36.75" x14ac:dyDescent="0.25">
      <c r="A5" s="17" t="s">
        <v>53</v>
      </c>
      <c r="B5" s="19" t="s">
        <v>116</v>
      </c>
      <c r="C5" s="19" t="s">
        <v>115</v>
      </c>
      <c r="D5" s="19" t="s">
        <v>114</v>
      </c>
      <c r="E5" s="19" t="s">
        <v>119</v>
      </c>
      <c r="F5" s="19" t="s">
        <v>160</v>
      </c>
      <c r="G5" s="19" t="s">
        <v>116</v>
      </c>
      <c r="H5" s="19" t="s">
        <v>115</v>
      </c>
      <c r="I5" s="19" t="s">
        <v>114</v>
      </c>
      <c r="J5" s="19" t="s">
        <v>119</v>
      </c>
      <c r="K5" s="19" t="s">
        <v>160</v>
      </c>
      <c r="L5"/>
      <c r="M5"/>
    </row>
    <row r="6" spans="1:16" ht="15" x14ac:dyDescent="0.25">
      <c r="A6" s="12" t="s">
        <v>161</v>
      </c>
      <c r="B6" s="15">
        <v>4.0000000000000001E-3</v>
      </c>
      <c r="C6" s="15">
        <v>0</v>
      </c>
      <c r="D6" s="15">
        <v>0</v>
      </c>
      <c r="E6" s="15">
        <v>0.252</v>
      </c>
      <c r="F6" s="15">
        <v>0.38800000000000001</v>
      </c>
      <c r="G6" s="15">
        <v>-1.0349999999999999</v>
      </c>
      <c r="H6" s="15">
        <v>-1.359</v>
      </c>
      <c r="I6" s="15">
        <v>-1.8049999999999999</v>
      </c>
      <c r="J6" s="15">
        <v>-0.38100000000000001</v>
      </c>
      <c r="K6" s="15">
        <v>-0.23200000000000001</v>
      </c>
      <c r="L6"/>
      <c r="M6"/>
      <c r="P6" s="8" t="str">
        <f>VLOOKUP(A6,'Var Name Reference'!$B:$D, 3, FALSE)</f>
        <v>SEQ_1</v>
      </c>
    </row>
    <row r="7" spans="1:16" ht="15" x14ac:dyDescent="0.25">
      <c r="A7" s="12" t="s">
        <v>162</v>
      </c>
      <c r="B7" s="15">
        <v>0.499</v>
      </c>
      <c r="C7" s="15">
        <v>0</v>
      </c>
      <c r="D7" s="15">
        <v>0</v>
      </c>
      <c r="E7" s="15">
        <v>5.6000000000000001E-2</v>
      </c>
      <c r="F7" s="15">
        <v>0</v>
      </c>
      <c r="G7" s="15">
        <v>-0.249</v>
      </c>
      <c r="H7" s="15">
        <v>-2.1070000000000002</v>
      </c>
      <c r="I7" s="15">
        <v>-2.3980000000000001</v>
      </c>
      <c r="J7" s="15">
        <v>-0.65100000000000002</v>
      </c>
      <c r="K7" s="15">
        <v>-1.355</v>
      </c>
      <c r="L7"/>
      <c r="M7"/>
      <c r="P7" s="8" t="str">
        <f>VLOOKUP(A7,'Var Name Reference'!$B:$D, 3, FALSE)</f>
        <v>SEQ_2</v>
      </c>
    </row>
    <row r="8" spans="1:16" ht="15" x14ac:dyDescent="0.25">
      <c r="A8" s="12" t="s">
        <v>163</v>
      </c>
      <c r="B8" s="15">
        <v>0.84599999999999997</v>
      </c>
      <c r="C8" s="15">
        <v>4.0000000000000001E-3</v>
      </c>
      <c r="D8" s="15">
        <v>2E-3</v>
      </c>
      <c r="E8" s="15">
        <v>0.34499999999999997</v>
      </c>
      <c r="F8" s="15">
        <v>1.2999999999999999E-2</v>
      </c>
      <c r="G8" s="15">
        <v>-0.109</v>
      </c>
      <c r="H8" s="15">
        <v>-2.2290000000000001</v>
      </c>
      <c r="I8" s="15">
        <v>-1.4890000000000001</v>
      </c>
      <c r="J8" s="15">
        <v>0.50600000000000001</v>
      </c>
      <c r="K8" s="15">
        <v>-1.3129999999999999</v>
      </c>
      <c r="L8"/>
      <c r="M8"/>
      <c r="P8" s="8" t="str">
        <f>VLOOKUP(A8,'Var Name Reference'!$B:$D, 3, FALSE)</f>
        <v>SEQ_3</v>
      </c>
    </row>
    <row r="9" spans="1:16" ht="15" x14ac:dyDescent="0.25">
      <c r="A9" s="12" t="s">
        <v>164</v>
      </c>
      <c r="B9" s="15">
        <v>0.95599999999999996</v>
      </c>
      <c r="C9" s="15">
        <v>2E-3</v>
      </c>
      <c r="D9" s="15">
        <v>0</v>
      </c>
      <c r="E9" s="15">
        <v>0.123</v>
      </c>
      <c r="F9" s="15">
        <v>1.6E-2</v>
      </c>
      <c r="G9" s="15">
        <v>-2.1999999999999999E-2</v>
      </c>
      <c r="H9" s="15">
        <v>-1.234</v>
      </c>
      <c r="I9" s="15">
        <v>-1.3240000000000001</v>
      </c>
      <c r="J9" s="15">
        <v>-0.59899999999999998</v>
      </c>
      <c r="K9" s="15">
        <v>-0.70099999999999996</v>
      </c>
      <c r="L9"/>
      <c r="M9"/>
      <c r="P9" s="8" t="str">
        <f>VLOOKUP(A9,'Var Name Reference'!$B:$D, 3, FALSE)</f>
        <v>SEQ_4</v>
      </c>
    </row>
    <row r="10" spans="1:16" ht="15" x14ac:dyDescent="0.25">
      <c r="A10" s="12" t="s">
        <v>165</v>
      </c>
      <c r="B10" s="15">
        <v>0.06</v>
      </c>
      <c r="C10" s="15">
        <v>1E-3</v>
      </c>
      <c r="D10" s="15">
        <v>0</v>
      </c>
      <c r="E10" s="15">
        <v>1.2999999999999999E-2</v>
      </c>
      <c r="F10" s="15">
        <v>0</v>
      </c>
      <c r="G10" s="15">
        <v>-0.85199999999999998</v>
      </c>
      <c r="H10" s="15">
        <v>-1.7529999999999999</v>
      </c>
      <c r="I10" s="15">
        <v>-2.544</v>
      </c>
      <c r="J10" s="15">
        <v>-1.0589999999999999</v>
      </c>
      <c r="K10" s="15">
        <v>-1.5189999999999999</v>
      </c>
      <c r="L10"/>
      <c r="M10"/>
      <c r="P10" s="8" t="str">
        <f>VLOOKUP(A10,'Var Name Reference'!$B:$D, 3, FALSE)</f>
        <v>SEQ_5</v>
      </c>
    </row>
    <row r="11" spans="1:16" ht="15" x14ac:dyDescent="0.25">
      <c r="A11" s="12" t="s">
        <v>167</v>
      </c>
      <c r="B11" s="15">
        <v>2E-3</v>
      </c>
      <c r="C11" s="15">
        <v>5.0000000000000001E-3</v>
      </c>
      <c r="D11" s="15">
        <v>4.3999999999999997E-2</v>
      </c>
      <c r="E11" s="15">
        <v>7.0000000000000001E-3</v>
      </c>
      <c r="F11" s="15">
        <v>0.92</v>
      </c>
      <c r="G11" s="15">
        <v>-6.9409999999999998</v>
      </c>
      <c r="H11" s="15">
        <v>-6.3</v>
      </c>
      <c r="I11" s="15">
        <v>-4.5890000000000004</v>
      </c>
      <c r="J11" s="15">
        <v>-6.0919999999999996</v>
      </c>
      <c r="K11" s="15">
        <v>0.32100000000000001</v>
      </c>
      <c r="L11"/>
      <c r="M11"/>
      <c r="P11" s="8" t="str">
        <f>VLOOKUP(A11,'Var Name Reference'!$B:$D, 3, FALSE)</f>
        <v>LICENS</v>
      </c>
    </row>
    <row r="12" spans="1:16" ht="15" x14ac:dyDescent="0.25">
      <c r="A12" s="12" t="s">
        <v>214</v>
      </c>
      <c r="B12" s="15">
        <v>0</v>
      </c>
      <c r="C12" s="15">
        <v>0</v>
      </c>
      <c r="D12" s="15">
        <v>0</v>
      </c>
      <c r="E12" s="15">
        <v>0</v>
      </c>
      <c r="F12" s="15">
        <v>0</v>
      </c>
      <c r="G12" s="15">
        <v>-2.9159999999999999</v>
      </c>
      <c r="H12" s="15">
        <v>-1.625</v>
      </c>
      <c r="I12" s="15">
        <v>-1.9219999999999999</v>
      </c>
      <c r="J12" s="15">
        <v>-2.718</v>
      </c>
      <c r="K12" s="15">
        <v>-0.69199999999999995</v>
      </c>
      <c r="L12"/>
      <c r="M12"/>
      <c r="P12" s="8" t="str">
        <f>VLOOKUP(A12,'Var Name Reference'!$B:$D, 3, FALSE)</f>
        <v>NUFVHS</v>
      </c>
    </row>
    <row r="13" spans="1:16" ht="15" x14ac:dyDescent="0.25">
      <c r="A13" s="12" t="s">
        <v>88</v>
      </c>
      <c r="B13" s="15">
        <v>0.997</v>
      </c>
      <c r="C13" s="15">
        <v>0.10100000000000001</v>
      </c>
      <c r="D13" s="15">
        <v>0</v>
      </c>
      <c r="E13" s="15">
        <v>0.80500000000000005</v>
      </c>
      <c r="F13" s="15">
        <v>0.35199999999999998</v>
      </c>
      <c r="G13" s="15">
        <v>1E-3</v>
      </c>
      <c r="H13" s="15">
        <v>-0.36699999999999999</v>
      </c>
      <c r="I13" s="15">
        <v>0.88</v>
      </c>
      <c r="J13" s="15">
        <v>4.2000000000000003E-2</v>
      </c>
      <c r="K13" s="15">
        <v>0.129</v>
      </c>
      <c r="L13"/>
      <c r="M13"/>
      <c r="P13" s="8" t="str">
        <f>VLOOKUP(A13,'Var Name Reference'!$B:$D, 3, FALSE)</f>
        <v>RACWHT</v>
      </c>
    </row>
    <row r="14" spans="1:16" ht="15" x14ac:dyDescent="0.25">
      <c r="A14" s="12" t="s">
        <v>89</v>
      </c>
      <c r="B14" s="15">
        <v>0.89700000000000002</v>
      </c>
      <c r="C14" s="15">
        <v>0.28299999999999997</v>
      </c>
      <c r="D14" s="15">
        <v>2E-3</v>
      </c>
      <c r="E14" s="15">
        <v>0.38500000000000001</v>
      </c>
      <c r="F14" s="15">
        <v>0.14699999999999999</v>
      </c>
      <c r="G14" s="15">
        <v>2.8000000000000001E-2</v>
      </c>
      <c r="H14" s="15">
        <v>-0.29799999999999999</v>
      </c>
      <c r="I14" s="15">
        <v>0.72199999999999998</v>
      </c>
      <c r="J14" s="15">
        <v>-0.184</v>
      </c>
      <c r="K14" s="15">
        <v>0.25</v>
      </c>
      <c r="L14"/>
      <c r="M14"/>
      <c r="P14" s="8" t="str">
        <f>VLOOKUP(A14,'Var Name Reference'!$B:$D, 3, FALSE)</f>
        <v>RACASN</v>
      </c>
    </row>
    <row r="15" spans="1:16" ht="15" x14ac:dyDescent="0.25">
      <c r="A15" s="12" t="s">
        <v>90</v>
      </c>
      <c r="B15" s="15">
        <v>0.94199999999999995</v>
      </c>
      <c r="C15" s="15">
        <v>0.52300000000000002</v>
      </c>
      <c r="D15" s="15">
        <v>6.0000000000000001E-3</v>
      </c>
      <c r="E15" s="15">
        <v>0.51200000000000001</v>
      </c>
      <c r="F15" s="15">
        <v>3.5000000000000003E-2</v>
      </c>
      <c r="G15" s="15">
        <v>2.5000000000000001E-2</v>
      </c>
      <c r="H15" s="15">
        <v>0.28000000000000003</v>
      </c>
      <c r="I15" s="15">
        <v>0.91</v>
      </c>
      <c r="J15" s="15">
        <v>0.214</v>
      </c>
      <c r="K15" s="15">
        <v>0.56200000000000006</v>
      </c>
      <c r="L15"/>
      <c r="M15"/>
      <c r="P15" s="8" t="str">
        <f>VLOOKUP(A15,'Var Name Reference'!$B:$D, 3, FALSE)</f>
        <v>RACHIS</v>
      </c>
    </row>
    <row r="16" spans="1:16" ht="15" x14ac:dyDescent="0.25">
      <c r="A16" s="12" t="s">
        <v>91</v>
      </c>
      <c r="B16" s="15">
        <v>0.52500000000000002</v>
      </c>
      <c r="C16" s="15">
        <v>0.57199999999999995</v>
      </c>
      <c r="D16" s="15">
        <v>0.33100000000000002</v>
      </c>
      <c r="E16" s="15">
        <v>1.4999999999999999E-2</v>
      </c>
      <c r="F16" s="15">
        <v>0.98399999999999999</v>
      </c>
      <c r="G16" s="15">
        <v>-0.21199999999999999</v>
      </c>
      <c r="H16" s="15">
        <v>-0.28299999999999997</v>
      </c>
      <c r="I16" s="15">
        <v>0.373</v>
      </c>
      <c r="J16" s="15">
        <v>-1.083</v>
      </c>
      <c r="K16" s="15">
        <v>-6.0000000000000001E-3</v>
      </c>
      <c r="L16"/>
      <c r="M16"/>
      <c r="P16" s="8" t="str">
        <f>VLOOKUP(A16,'Var Name Reference'!$B:$D, 3, FALSE)</f>
        <v>RACBLK</v>
      </c>
    </row>
    <row r="17" spans="1:16" ht="15" x14ac:dyDescent="0.25">
      <c r="A17" s="12" t="s">
        <v>92</v>
      </c>
      <c r="B17" s="15">
        <v>0</v>
      </c>
      <c r="C17" s="15">
        <v>0.61299999999999999</v>
      </c>
      <c r="D17" s="15">
        <v>0</v>
      </c>
      <c r="E17" s="15">
        <v>0</v>
      </c>
      <c r="F17" s="15">
        <v>0</v>
      </c>
      <c r="G17" s="15">
        <v>0.86399999999999999</v>
      </c>
      <c r="H17" s="15">
        <v>0.11600000000000001</v>
      </c>
      <c r="I17" s="15">
        <v>2.1309999999999998</v>
      </c>
      <c r="J17" s="15">
        <v>1.03</v>
      </c>
      <c r="K17" s="15">
        <v>0.67800000000000005</v>
      </c>
      <c r="L17"/>
      <c r="M17"/>
      <c r="P17" s="8" t="str">
        <f>VLOOKUP(A17,'Var Name Reference'!$B:$D, 3, FALSE)</f>
        <v>AGEGRP_1</v>
      </c>
    </row>
    <row r="18" spans="1:16" ht="15" x14ac:dyDescent="0.25">
      <c r="A18" s="12" t="s">
        <v>93</v>
      </c>
      <c r="B18" s="15">
        <v>1.4999999999999999E-2</v>
      </c>
      <c r="C18" s="15">
        <v>0.56499999999999995</v>
      </c>
      <c r="D18" s="15">
        <v>0</v>
      </c>
      <c r="E18" s="15">
        <v>1E-3</v>
      </c>
      <c r="F18" s="15">
        <v>0</v>
      </c>
      <c r="G18" s="15">
        <v>0.47899999999999998</v>
      </c>
      <c r="H18" s="15">
        <v>-0.11</v>
      </c>
      <c r="I18" s="15">
        <v>1.2909999999999999</v>
      </c>
      <c r="J18" s="15">
        <v>0.57499999999999996</v>
      </c>
      <c r="K18" s="15">
        <v>0.45</v>
      </c>
      <c r="L18"/>
      <c r="M18"/>
      <c r="P18" s="8" t="str">
        <f>VLOOKUP(A18,'Var Name Reference'!$B:$D, 3, FALSE)</f>
        <v>AGEGRP_2</v>
      </c>
    </row>
    <row r="19" spans="1:16" ht="15" x14ac:dyDescent="0.25">
      <c r="A19" s="12" t="s">
        <v>220</v>
      </c>
      <c r="B19" s="15">
        <v>0</v>
      </c>
      <c r="C19" s="15">
        <v>0</v>
      </c>
      <c r="D19" s="15">
        <v>0</v>
      </c>
      <c r="E19" s="15">
        <v>0</v>
      </c>
      <c r="F19" s="15">
        <v>0</v>
      </c>
      <c r="G19" s="15">
        <v>-0.89700000000000002</v>
      </c>
      <c r="H19" s="15">
        <v>0.37</v>
      </c>
      <c r="I19" s="15">
        <v>-0.59399999999999997</v>
      </c>
      <c r="J19" s="15">
        <v>-0.94299999999999995</v>
      </c>
      <c r="K19" s="15">
        <v>0.26100000000000001</v>
      </c>
      <c r="L19"/>
      <c r="M19"/>
      <c r="P19" s="8" t="str">
        <f>VLOOKUP(A19,'Var Name Reference'!$B:$D, 3, FALSE)</f>
        <v>NADULT</v>
      </c>
    </row>
    <row r="20" spans="1:16" ht="15" x14ac:dyDescent="0.25">
      <c r="A20" s="12" t="s">
        <v>94</v>
      </c>
      <c r="B20" s="15">
        <v>0.224</v>
      </c>
      <c r="C20" s="15">
        <v>0</v>
      </c>
      <c r="D20" s="15">
        <v>9.5000000000000001E-2</v>
      </c>
      <c r="E20" s="15">
        <v>8.8999999999999996E-2</v>
      </c>
      <c r="F20" s="15">
        <v>0.83299999999999996</v>
      </c>
      <c r="G20" s="15">
        <v>0.128</v>
      </c>
      <c r="H20" s="15">
        <v>1.2230000000000001</v>
      </c>
      <c r="I20" s="15">
        <v>0.16200000000000001</v>
      </c>
      <c r="J20" s="15">
        <v>-0.17499999999999999</v>
      </c>
      <c r="K20" s="15">
        <v>-1.7000000000000001E-2</v>
      </c>
      <c r="L20"/>
      <c r="M20"/>
      <c r="P20" s="8" t="str">
        <f>VLOOKUP(A20,'Var Name Reference'!$B:$D, 3, FALSE)</f>
        <v>Female</v>
      </c>
    </row>
    <row r="21" spans="1:16" ht="15" x14ac:dyDescent="0.25">
      <c r="A21" s="12" t="s">
        <v>95</v>
      </c>
      <c r="B21" s="15">
        <v>1.0999999999999999E-2</v>
      </c>
      <c r="C21" s="15">
        <v>0</v>
      </c>
      <c r="D21" s="15">
        <v>5.2999999999999999E-2</v>
      </c>
      <c r="E21" s="15">
        <v>0.32900000000000001</v>
      </c>
      <c r="F21" s="15">
        <v>0</v>
      </c>
      <c r="G21" s="15">
        <v>-0.48899999999999999</v>
      </c>
      <c r="H21" s="15">
        <v>-0.97799999999999998</v>
      </c>
      <c r="I21" s="15">
        <v>0.35399999999999998</v>
      </c>
      <c r="J21" s="15">
        <v>-0.16300000000000001</v>
      </c>
      <c r="K21" s="15">
        <v>-0.48599999999999999</v>
      </c>
      <c r="L21"/>
      <c r="M21"/>
      <c r="P21" s="8" t="str">
        <f>VLOOKUP(A21,'Var Name Reference'!$B:$D, 3, FALSE)</f>
        <v>WORKER</v>
      </c>
    </row>
    <row r="22" spans="1:16" ht="15" x14ac:dyDescent="0.25">
      <c r="A22" s="12" t="s">
        <v>216</v>
      </c>
      <c r="B22" s="15">
        <v>0.28699999999999998</v>
      </c>
      <c r="C22" s="15">
        <v>1E-3</v>
      </c>
      <c r="D22" s="15">
        <v>0</v>
      </c>
      <c r="E22" s="15">
        <v>0.66600000000000004</v>
      </c>
      <c r="F22" s="15">
        <v>1E-3</v>
      </c>
      <c r="G22" s="15">
        <v>0.16400000000000001</v>
      </c>
      <c r="H22" s="15">
        <v>-0.79500000000000004</v>
      </c>
      <c r="I22" s="15">
        <v>-0.77900000000000003</v>
      </c>
      <c r="J22" s="15">
        <v>-6.6000000000000003E-2</v>
      </c>
      <c r="K22" s="15">
        <v>-0.435</v>
      </c>
      <c r="L22"/>
      <c r="M22"/>
      <c r="P22" s="8" t="str">
        <f>VLOOKUP(A22,'Var Name Reference'!$B:$D, 3, FALSE)</f>
        <v>HINCLO</v>
      </c>
    </row>
    <row r="23" spans="1:16" ht="15" x14ac:dyDescent="0.25">
      <c r="A23" s="12" t="s">
        <v>217</v>
      </c>
      <c r="B23" s="15">
        <v>0.14899999999999999</v>
      </c>
      <c r="C23" s="15">
        <v>3.5000000000000003E-2</v>
      </c>
      <c r="D23" s="15">
        <v>0</v>
      </c>
      <c r="E23" s="15">
        <v>0.55000000000000004</v>
      </c>
      <c r="F23" s="15">
        <v>0</v>
      </c>
      <c r="G23" s="15">
        <v>-0.42199999999999999</v>
      </c>
      <c r="H23" s="15">
        <v>0.56100000000000005</v>
      </c>
      <c r="I23" s="15">
        <v>0.65</v>
      </c>
      <c r="J23" s="15">
        <v>-0.13400000000000001</v>
      </c>
      <c r="K23" s="15">
        <v>1.224</v>
      </c>
      <c r="L23"/>
      <c r="M23"/>
      <c r="P23" s="8" t="str">
        <f>VLOOKUP(A23,'Var Name Reference'!$B:$D, 3, FALSE)</f>
        <v>N00_04</v>
      </c>
    </row>
    <row r="24" spans="1:16" ht="15" x14ac:dyDescent="0.25">
      <c r="A24" s="12" t="s">
        <v>218</v>
      </c>
      <c r="B24" s="15">
        <v>0.52400000000000002</v>
      </c>
      <c r="C24" s="15">
        <v>0.28999999999999998</v>
      </c>
      <c r="D24" s="15">
        <v>0</v>
      </c>
      <c r="E24" s="15">
        <v>6.0999999999999999E-2</v>
      </c>
      <c r="F24" s="15">
        <v>0</v>
      </c>
      <c r="G24" s="15">
        <v>0.16400000000000001</v>
      </c>
      <c r="H24" s="15">
        <v>0.307</v>
      </c>
      <c r="I24" s="15">
        <v>0.84499999999999997</v>
      </c>
      <c r="J24" s="15">
        <v>0.41399999999999998</v>
      </c>
      <c r="K24" s="15">
        <v>1.4910000000000001</v>
      </c>
      <c r="L24"/>
      <c r="M24"/>
      <c r="P24" s="8" t="str">
        <f>VLOOKUP(A24,'Var Name Reference'!$B:$D, 3, FALSE)</f>
        <v>N05_15</v>
      </c>
    </row>
    <row r="25" spans="1:16" ht="15" x14ac:dyDescent="0.25">
      <c r="A25" s="12" t="s">
        <v>219</v>
      </c>
      <c r="B25" s="15">
        <v>0.223</v>
      </c>
      <c r="C25" s="15">
        <v>0.65300000000000002</v>
      </c>
      <c r="D25" s="15">
        <v>0.18</v>
      </c>
      <c r="E25" s="15">
        <v>0.20899999999999999</v>
      </c>
      <c r="F25" s="15">
        <v>3.0000000000000001E-3</v>
      </c>
      <c r="G25" s="15">
        <v>0.56899999999999995</v>
      </c>
      <c r="H25" s="15">
        <v>0.27600000000000002</v>
      </c>
      <c r="I25" s="15">
        <v>0.47699999999999998</v>
      </c>
      <c r="J25" s="15">
        <v>0.52300000000000002</v>
      </c>
      <c r="K25" s="15">
        <v>0.75900000000000001</v>
      </c>
      <c r="L25"/>
      <c r="M25"/>
      <c r="P25" s="8" t="str">
        <f>VLOOKUP(A25,'Var Name Reference'!$B:$D, 3, FALSE)</f>
        <v>N16_17</v>
      </c>
    </row>
    <row r="26" spans="1:16" ht="15" x14ac:dyDescent="0.25">
      <c r="A26" s="12" t="s">
        <v>221</v>
      </c>
      <c r="B26" s="15">
        <v>0.57899999999999996</v>
      </c>
      <c r="C26" s="15">
        <v>0.18099999999999999</v>
      </c>
      <c r="D26" s="15">
        <v>0</v>
      </c>
      <c r="E26" s="15">
        <v>0</v>
      </c>
      <c r="F26" s="15">
        <v>0</v>
      </c>
      <c r="G26" s="15">
        <v>1.86</v>
      </c>
      <c r="H26" s="15">
        <v>-5.8719999999999999</v>
      </c>
      <c r="I26" s="15">
        <v>30.202000000000002</v>
      </c>
      <c r="J26" s="15">
        <v>-24.66</v>
      </c>
      <c r="K26" s="15">
        <v>27.698</v>
      </c>
      <c r="L26"/>
      <c r="M26"/>
      <c r="P26" s="8" t="str">
        <f>VLOOKUP(A26,'Var Name Reference'!$B:$D, 3, FALSE)</f>
        <v>CMPLXT</v>
      </c>
    </row>
    <row r="27" spans="1:16" ht="15" x14ac:dyDescent="0.25">
      <c r="A27"/>
      <c r="B27"/>
      <c r="C27"/>
      <c r="D27"/>
      <c r="E27"/>
      <c r="F27"/>
      <c r="G27"/>
      <c r="H27"/>
      <c r="I27"/>
      <c r="J27"/>
      <c r="K27"/>
      <c r="L27"/>
      <c r="M27"/>
      <c r="P27" s="8" t="e">
        <f>VLOOKUP(A27,'Var Name Reference'!$B:$D, 3, FALSE)</f>
        <v>#N/A</v>
      </c>
    </row>
    <row r="28" spans="1:16" ht="15" x14ac:dyDescent="0.25">
      <c r="A28"/>
      <c r="B28"/>
      <c r="C28"/>
      <c r="D28"/>
      <c r="E28"/>
      <c r="F28"/>
      <c r="G28"/>
      <c r="H28"/>
      <c r="I28"/>
      <c r="J28"/>
      <c r="K28"/>
      <c r="L28"/>
      <c r="M28"/>
      <c r="P28" s="8" t="e">
        <f>VLOOKUP(A28,'Var Name Reference'!$B:$D, 3, FALSE)</f>
        <v>#N/A</v>
      </c>
    </row>
    <row r="29" spans="1:16" ht="15" x14ac:dyDescent="0.25">
      <c r="A29"/>
      <c r="B29"/>
      <c r="C29"/>
      <c r="D29"/>
      <c r="E29"/>
      <c r="F29"/>
      <c r="G29"/>
      <c r="H29"/>
      <c r="I29"/>
      <c r="J29"/>
      <c r="K29"/>
      <c r="L29"/>
      <c r="M29"/>
      <c r="P29" s="8" t="e">
        <f>VLOOKUP(A29,'Var Name Reference'!$B:$D, 3, FALSE)</f>
        <v>#N/A</v>
      </c>
    </row>
    <row r="30" spans="1:16" ht="15" x14ac:dyDescent="0.25">
      <c r="A30"/>
      <c r="B30"/>
      <c r="C30"/>
      <c r="D30"/>
      <c r="E30"/>
      <c r="F30"/>
      <c r="G30"/>
      <c r="H30"/>
      <c r="I30"/>
      <c r="J30"/>
      <c r="K30"/>
      <c r="L30"/>
      <c r="M30"/>
      <c r="P30" s="8" t="e">
        <f>VLOOKUP(A30,'Var Name Reference'!$B:$D, 3, FALSE)</f>
        <v>#N/A</v>
      </c>
    </row>
    <row r="31" spans="1:16" ht="15" x14ac:dyDescent="0.25">
      <c r="A31"/>
      <c r="B31"/>
      <c r="C31"/>
      <c r="D31"/>
      <c r="E31"/>
      <c r="F31"/>
      <c r="G31"/>
      <c r="H31"/>
      <c r="I31"/>
      <c r="J31"/>
      <c r="K31"/>
      <c r="L31"/>
      <c r="M31"/>
      <c r="P31" s="8" t="e">
        <f>VLOOKUP(A31,'Var Name Reference'!$B:$D, 3, FALSE)</f>
        <v>#N/A</v>
      </c>
    </row>
    <row r="32" spans="1:16" ht="15" x14ac:dyDescent="0.25">
      <c r="A32"/>
      <c r="B32"/>
      <c r="C32"/>
      <c r="D32"/>
      <c r="E32"/>
      <c r="F32"/>
      <c r="G32"/>
      <c r="H32"/>
      <c r="I32"/>
      <c r="J32"/>
      <c r="K32"/>
      <c r="L32"/>
      <c r="M32"/>
      <c r="P32" s="8" t="e">
        <f>VLOOKUP(A32,'Var Name Reference'!$B:$D, 3, FALSE)</f>
        <v>#N/A</v>
      </c>
    </row>
    <row r="33" spans="1:16" ht="15" x14ac:dyDescent="0.25">
      <c r="A33"/>
      <c r="B33"/>
      <c r="C33"/>
      <c r="D33"/>
      <c r="E33"/>
      <c r="F33"/>
      <c r="G33"/>
      <c r="H33"/>
      <c r="I33"/>
      <c r="J33"/>
      <c r="K33"/>
      <c r="L33"/>
      <c r="M33"/>
      <c r="P33" s="8" t="e">
        <f>VLOOKUP(A33,'Var Name Reference'!$B:$D, 3, FALSE)</f>
        <v>#N/A</v>
      </c>
    </row>
    <row r="34" spans="1:16" ht="15" x14ac:dyDescent="0.25">
      <c r="A34"/>
      <c r="B34"/>
      <c r="C34"/>
      <c r="D34"/>
      <c r="E34"/>
      <c r="F34"/>
      <c r="G34"/>
      <c r="H34"/>
      <c r="I34"/>
      <c r="J34"/>
      <c r="K34"/>
      <c r="L34"/>
      <c r="M34"/>
      <c r="P34" s="8" t="e">
        <f>VLOOKUP(A34,'Var Name Reference'!$B:$D, 3, FALSE)</f>
        <v>#N/A</v>
      </c>
    </row>
    <row r="35" spans="1:16" ht="15" x14ac:dyDescent="0.25">
      <c r="A35"/>
      <c r="B35"/>
      <c r="C35"/>
      <c r="D35"/>
      <c r="E35"/>
      <c r="F35"/>
      <c r="G35"/>
      <c r="H35"/>
      <c r="I35"/>
      <c r="J35"/>
      <c r="K35"/>
      <c r="L35"/>
      <c r="M35"/>
      <c r="P35" s="8" t="e">
        <f>VLOOKUP(A35,'Var Name Reference'!$B:$D, 3, FALSE)</f>
        <v>#N/A</v>
      </c>
    </row>
    <row r="36" spans="1:16" ht="15" x14ac:dyDescent="0.25">
      <c r="A36"/>
      <c r="B36"/>
      <c r="C36"/>
      <c r="D36"/>
      <c r="E36"/>
      <c r="F36"/>
      <c r="G36"/>
      <c r="H36"/>
      <c r="I36"/>
      <c r="J36"/>
      <c r="K36"/>
      <c r="L36"/>
      <c r="M36"/>
      <c r="P36" s="8" t="e">
        <f>VLOOKUP(A36,'Var Name Reference'!$B:$D, 3, FALSE)</f>
        <v>#N/A</v>
      </c>
    </row>
    <row r="37" spans="1:16" ht="15" x14ac:dyDescent="0.25">
      <c r="A37"/>
      <c r="B37"/>
      <c r="C37"/>
      <c r="D37"/>
      <c r="E37"/>
      <c r="F37"/>
      <c r="G37"/>
      <c r="H37"/>
      <c r="I37"/>
      <c r="J37"/>
      <c r="K37"/>
      <c r="L37"/>
      <c r="M37"/>
      <c r="P37" s="8" t="e">
        <f>VLOOKUP(A37,'Var Name Reference'!$B:$D, 3, FALSE)</f>
        <v>#N/A</v>
      </c>
    </row>
    <row r="38" spans="1:16" ht="15" x14ac:dyDescent="0.25">
      <c r="A38"/>
      <c r="B38"/>
      <c r="C38"/>
      <c r="D38"/>
      <c r="E38"/>
      <c r="F38"/>
      <c r="G38"/>
      <c r="H38"/>
      <c r="I38"/>
      <c r="J38"/>
      <c r="K38"/>
      <c r="L38"/>
      <c r="M38"/>
      <c r="P38" s="8" t="e">
        <f>VLOOKUP(A38,'Var Name Reference'!$B:$D, 3, FALSE)</f>
        <v>#N/A</v>
      </c>
    </row>
    <row r="39" spans="1:16" ht="15" x14ac:dyDescent="0.25">
      <c r="A39"/>
      <c r="B39"/>
      <c r="C39"/>
      <c r="D39"/>
      <c r="E39"/>
      <c r="F39"/>
      <c r="G39"/>
      <c r="H39"/>
      <c r="I39"/>
      <c r="J39"/>
      <c r="K39"/>
      <c r="L39"/>
      <c r="M39"/>
      <c r="P39" s="8" t="e">
        <f>VLOOKUP(A39,'Var Name Reference'!$B:$D, 3, FALSE)</f>
        <v>#N/A</v>
      </c>
    </row>
    <row r="40" spans="1:16" ht="15" x14ac:dyDescent="0.25">
      <c r="A40"/>
      <c r="B40"/>
      <c r="C40"/>
      <c r="D40"/>
      <c r="E40"/>
      <c r="F40"/>
      <c r="G40"/>
      <c r="H40"/>
      <c r="I40"/>
      <c r="J40"/>
      <c r="K40"/>
      <c r="L40"/>
      <c r="M40"/>
      <c r="P40" s="8" t="e">
        <f>VLOOKUP(A40,'Var Name Reference'!$B:$D, 3, FALSE)</f>
        <v>#N/A</v>
      </c>
    </row>
    <row r="41" spans="1:16" ht="15" x14ac:dyDescent="0.25">
      <c r="A41"/>
      <c r="B41"/>
      <c r="C41"/>
      <c r="D41"/>
      <c r="E41"/>
      <c r="F41"/>
      <c r="G41"/>
      <c r="H41"/>
      <c r="I41"/>
      <c r="J41"/>
      <c r="K41"/>
      <c r="L41"/>
      <c r="M41"/>
      <c r="P41" s="8" t="e">
        <f>VLOOKUP(A41,'Var Name Reference'!$B:$D, 3, FALSE)</f>
        <v>#N/A</v>
      </c>
    </row>
    <row r="42" spans="1:16" ht="15" x14ac:dyDescent="0.25">
      <c r="A42"/>
      <c r="B42"/>
      <c r="C42"/>
      <c r="D42"/>
      <c r="E42"/>
      <c r="F42"/>
      <c r="G42"/>
      <c r="H42"/>
      <c r="I42"/>
      <c r="J42"/>
      <c r="K42"/>
      <c r="L42"/>
      <c r="M42"/>
      <c r="P42" s="8" t="e">
        <f>VLOOKUP(A42,'Var Name Reference'!$B:$D, 3, FALSE)</f>
        <v>#N/A</v>
      </c>
    </row>
    <row r="43" spans="1:16" ht="15" x14ac:dyDescent="0.25">
      <c r="A43"/>
      <c r="B43"/>
      <c r="C43"/>
      <c r="D43"/>
      <c r="E43"/>
      <c r="F43"/>
      <c r="G43"/>
      <c r="H43"/>
      <c r="I43"/>
      <c r="J43"/>
      <c r="K43"/>
      <c r="L43"/>
      <c r="M43"/>
      <c r="P43" s="8" t="e">
        <f>VLOOKUP(A43,'Var Name Reference'!$B:$D, 3, FALSE)</f>
        <v>#N/A</v>
      </c>
    </row>
    <row r="44" spans="1:16" ht="15" x14ac:dyDescent="0.25">
      <c r="A44"/>
      <c r="B44"/>
      <c r="C44"/>
      <c r="D44"/>
      <c r="E44"/>
      <c r="F44"/>
      <c r="G44"/>
      <c r="H44"/>
      <c r="I44"/>
      <c r="J44"/>
      <c r="K44"/>
      <c r="L44"/>
      <c r="M44"/>
      <c r="P44" s="8" t="e">
        <f>VLOOKUP(A44,'Var Name Reference'!$B:$D, 3, FALSE)</f>
        <v>#N/A</v>
      </c>
    </row>
    <row r="45" spans="1:16" ht="15" x14ac:dyDescent="0.25">
      <c r="A45"/>
      <c r="B45"/>
      <c r="C45"/>
      <c r="D45"/>
      <c r="E45"/>
      <c r="F45"/>
      <c r="G45"/>
      <c r="H45"/>
      <c r="I45"/>
      <c r="J45"/>
      <c r="K45"/>
      <c r="L45"/>
      <c r="M45"/>
      <c r="P45" s="8" t="e">
        <f>VLOOKUP(A45,'Var Name Reference'!$B:$D, 3, FALSE)</f>
        <v>#N/A</v>
      </c>
    </row>
    <row r="46" spans="1:16" ht="15" x14ac:dyDescent="0.25">
      <c r="A46"/>
      <c r="B46"/>
      <c r="C46"/>
      <c r="D46"/>
      <c r="E46"/>
      <c r="F46"/>
      <c r="G46"/>
      <c r="H46"/>
      <c r="I46"/>
      <c r="J46"/>
      <c r="K46"/>
      <c r="L46" s="14"/>
      <c r="M46" s="14"/>
      <c r="P46" s="8" t="e">
        <f>VLOOKUP(A46,'Var Name Reference'!$B:$D, 3, FALSE)</f>
        <v>#N/A</v>
      </c>
    </row>
    <row r="47" spans="1:16" ht="15" x14ac:dyDescent="0.25">
      <c r="A47"/>
      <c r="B47"/>
      <c r="C47"/>
      <c r="D47"/>
      <c r="E47"/>
      <c r="F47"/>
      <c r="G47"/>
      <c r="H47"/>
      <c r="I47"/>
      <c r="J47"/>
      <c r="K47"/>
      <c r="L47" s="14"/>
      <c r="M47" s="14"/>
      <c r="P47" s="8" t="e">
        <f>VLOOKUP(A47,'Var Name Reference'!$B:$D, 3, FALSE)</f>
        <v>#N/A</v>
      </c>
    </row>
    <row r="48" spans="1:16" ht="15" x14ac:dyDescent="0.25">
      <c r="A48"/>
      <c r="B48"/>
      <c r="C48"/>
      <c r="D48"/>
      <c r="E48"/>
      <c r="F48"/>
      <c r="G48"/>
      <c r="H48"/>
      <c r="I48"/>
      <c r="J48"/>
      <c r="K48"/>
      <c r="L48" s="14"/>
      <c r="M48" s="14"/>
    </row>
    <row r="49" spans="1:13" ht="15" x14ac:dyDescent="0.25">
      <c r="A49"/>
      <c r="B49"/>
      <c r="C49"/>
      <c r="D49"/>
      <c r="E49"/>
      <c r="F49"/>
      <c r="G49"/>
      <c r="H49"/>
      <c r="I49"/>
      <c r="J49"/>
      <c r="K49"/>
      <c r="L49" s="14"/>
      <c r="M49" s="14"/>
    </row>
    <row r="50" spans="1:13" ht="15" x14ac:dyDescent="0.25">
      <c r="A50"/>
      <c r="B50"/>
      <c r="C50"/>
      <c r="D50"/>
      <c r="E50"/>
      <c r="F50"/>
      <c r="G50"/>
      <c r="H50"/>
      <c r="I50"/>
      <c r="J50"/>
      <c r="K50"/>
      <c r="L50" s="14"/>
      <c r="M50" s="14"/>
    </row>
    <row r="51" spans="1:13" ht="15" x14ac:dyDescent="0.25">
      <c r="A51"/>
      <c r="B51"/>
      <c r="C51"/>
      <c r="D51"/>
      <c r="E51"/>
      <c r="F51"/>
      <c r="G51"/>
      <c r="H51"/>
      <c r="I51"/>
      <c r="J51"/>
      <c r="K51"/>
      <c r="L51" s="14"/>
      <c r="M51" s="14"/>
    </row>
    <row r="52" spans="1:13" ht="15" x14ac:dyDescent="0.25">
      <c r="A52"/>
      <c r="B52"/>
      <c r="C52"/>
      <c r="D52"/>
      <c r="E52"/>
      <c r="F52"/>
      <c r="G52"/>
      <c r="H52"/>
      <c r="I52"/>
      <c r="J52"/>
      <c r="K52"/>
      <c r="L52" s="14"/>
      <c r="M52" s="14"/>
    </row>
    <row r="53" spans="1:13" x14ac:dyDescent="0.2">
      <c r="A53" s="14"/>
      <c r="B53" s="14"/>
      <c r="C53" s="14"/>
      <c r="D53" s="14"/>
      <c r="E53" s="14"/>
      <c r="F53" s="14"/>
      <c r="G53" s="14"/>
      <c r="H53" s="14"/>
      <c r="I53" s="14"/>
      <c r="J53" s="14"/>
      <c r="K53" s="14"/>
      <c r="L53" s="14"/>
      <c r="M53" s="14"/>
    </row>
    <row r="54" spans="1:13" x14ac:dyDescent="0.2">
      <c r="A54" s="14"/>
      <c r="B54" s="14"/>
      <c r="C54" s="14"/>
      <c r="D54" s="14"/>
      <c r="E54" s="14"/>
      <c r="F54" s="14"/>
      <c r="G54" s="14"/>
      <c r="H54" s="14"/>
      <c r="I54" s="14"/>
      <c r="J54" s="14"/>
      <c r="K54" s="14"/>
      <c r="L54" s="14"/>
      <c r="M54" s="14"/>
    </row>
    <row r="55" spans="1:13" x14ac:dyDescent="0.2">
      <c r="A55" s="14"/>
      <c r="B55" s="14"/>
      <c r="C55" s="14"/>
      <c r="D55" s="14"/>
      <c r="E55" s="14"/>
      <c r="F55" s="14"/>
      <c r="G55" s="14"/>
      <c r="H55" s="14"/>
      <c r="I55" s="14"/>
      <c r="J55" s="14"/>
      <c r="K55" s="14"/>
    </row>
    <row r="56" spans="1:13" x14ac:dyDescent="0.2">
      <c r="A56" s="14"/>
      <c r="B56" s="14"/>
      <c r="C56" s="14"/>
      <c r="D56" s="14"/>
      <c r="E56" s="14"/>
      <c r="F56" s="14"/>
      <c r="G56" s="14"/>
      <c r="H56" s="14"/>
      <c r="I56" s="14"/>
      <c r="J56" s="14"/>
      <c r="K56" s="14"/>
    </row>
    <row r="57" spans="1:13" x14ac:dyDescent="0.2">
      <c r="A57" s="14"/>
      <c r="B57" s="14"/>
      <c r="C57" s="14"/>
      <c r="D57" s="14"/>
      <c r="E57" s="14"/>
      <c r="F57" s="14"/>
      <c r="G57" s="14"/>
      <c r="H57" s="14"/>
      <c r="I57" s="14"/>
      <c r="J57" s="14"/>
      <c r="K57" s="14"/>
    </row>
    <row r="58" spans="1:13" x14ac:dyDescent="0.2">
      <c r="A58" s="14"/>
      <c r="B58" s="14"/>
      <c r="C58" s="14"/>
      <c r="D58" s="14"/>
      <c r="E58" s="14"/>
      <c r="F58" s="14"/>
      <c r="G58" s="14"/>
      <c r="H58" s="14"/>
      <c r="I58" s="14"/>
      <c r="J58" s="14"/>
      <c r="K58" s="14"/>
    </row>
  </sheetData>
  <mergeCells count="2">
    <mergeCell ref="B4:F4"/>
    <mergeCell ref="G4:K4"/>
  </mergeCells>
  <conditionalFormatting pivot="1" sqref="B6:F26">
    <cfRule type="cellIs" dxfId="3811" priority="8" operator="lessThanOrEqual">
      <formula>0.1</formula>
    </cfRule>
  </conditionalFormatting>
  <conditionalFormatting pivot="1" sqref="G6:K26">
    <cfRule type="expression" dxfId="3810" priority="7">
      <formula>AND((G6&lt;=0), (B6&lt;=0.1))</formula>
    </cfRule>
  </conditionalFormatting>
  <conditionalFormatting pivot="1" sqref="G6:K26">
    <cfRule type="expression" dxfId="3809" priority="6">
      <formula>AND((G6&gt;0), B6&lt;=0.01)</formula>
    </cfRule>
  </conditionalFormatting>
  <conditionalFormatting pivot="1" sqref="G6:K26">
    <cfRule type="expression" dxfId="3808" priority="5">
      <formula>AND((G6&gt;0), AND(B6 &gt; 0.01, B6&lt;=0.05))</formula>
    </cfRule>
  </conditionalFormatting>
  <conditionalFormatting pivot="1" sqref="G6:K26">
    <cfRule type="expression" dxfId="3807" priority="4">
      <formula>AND((G6&gt;0), AND(B6 &gt; 0.05, B6&lt;=0.1))</formula>
    </cfRule>
  </conditionalFormatting>
  <conditionalFormatting pivot="1" sqref="G6:K26">
    <cfRule type="expression" dxfId="3806" priority="3">
      <formula>AND((G6&lt;=0), AND(B6 &gt; 0.05, B6&lt;=0.1))</formula>
    </cfRule>
  </conditionalFormatting>
  <conditionalFormatting pivot="1" sqref="G6:K26">
    <cfRule type="expression" dxfId="3805" priority="2">
      <formula>AND((G6&lt;=0), AND(B6 &gt; 0.01, B6&lt;=0.05))</formula>
    </cfRule>
  </conditionalFormatting>
  <conditionalFormatting pivot="1" sqref="G6:K26">
    <cfRule type="expression" dxfId="3804" priority="1">
      <formula>AND((G6&lt;=0), B6&lt;=0.01)</formula>
    </cfRule>
  </conditionalFormatting>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B2D42A-EDE8-4D81-8764-9854D68291EB}">
  <dimension ref="A1:P58"/>
  <sheetViews>
    <sheetView tabSelected="1" topLeftCell="A3" zoomScaleNormal="100" workbookViewId="0">
      <selection activeCell="A43" sqref="A43"/>
    </sheetView>
  </sheetViews>
  <sheetFormatPr defaultRowHeight="12" x14ac:dyDescent="0.2"/>
  <cols>
    <col min="1" max="1" width="42.28515625" style="8" bestFit="1" customWidth="1"/>
    <col min="2" max="6" width="10.140625" style="13" hidden="1" customWidth="1"/>
    <col min="7" max="11" width="10.140625" style="13" customWidth="1"/>
    <col min="12" max="12" width="11.140625" style="8" bestFit="1" customWidth="1"/>
    <col min="13" max="13" width="7.28515625" style="8" bestFit="1" customWidth="1"/>
    <col min="14" max="14" width="19.7109375" style="8" bestFit="1" customWidth="1"/>
    <col min="15" max="15" width="20.42578125" style="8" bestFit="1" customWidth="1"/>
    <col min="16" max="16" width="19.7109375" style="8" bestFit="1" customWidth="1"/>
    <col min="17" max="17" width="20.42578125" style="8" bestFit="1" customWidth="1"/>
    <col min="18" max="33" width="6" style="8" bestFit="1" customWidth="1"/>
    <col min="34" max="34" width="5" style="8" bestFit="1" customWidth="1"/>
    <col min="35" max="37" width="6" style="8" bestFit="1" customWidth="1"/>
    <col min="38" max="38" width="5" style="8" bestFit="1" customWidth="1"/>
    <col min="39" max="40" width="6" style="8" bestFit="1" customWidth="1"/>
    <col min="41" max="41" width="5" style="8" bestFit="1" customWidth="1"/>
    <col min="42" max="73" width="6" style="8" bestFit="1" customWidth="1"/>
    <col min="74" max="74" width="19.28515625" style="8" bestFit="1" customWidth="1"/>
    <col min="75" max="75" width="21" style="8" bestFit="1" customWidth="1"/>
    <col min="76" max="97" width="6" style="8" bestFit="1" customWidth="1"/>
    <col min="98" max="98" width="5" style="8" bestFit="1" customWidth="1"/>
    <col min="99" max="105" width="6" style="8" bestFit="1" customWidth="1"/>
    <col min="106" max="106" width="5" style="8" bestFit="1" customWidth="1"/>
    <col min="107" max="109" width="6" style="8" bestFit="1" customWidth="1"/>
    <col min="110" max="110" width="5" style="8" bestFit="1" customWidth="1"/>
    <col min="111" max="120" width="6" style="8" bestFit="1" customWidth="1"/>
    <col min="121" max="121" width="5" style="8" bestFit="1" customWidth="1"/>
    <col min="122" max="124" width="6" style="8" bestFit="1" customWidth="1"/>
    <col min="125" max="125" width="24.140625" style="8" bestFit="1" customWidth="1"/>
    <col min="126" max="126" width="11.85546875" style="8" bestFit="1" customWidth="1"/>
    <col min="127" max="132" width="6" style="8" bestFit="1" customWidth="1"/>
    <col min="133" max="133" width="5" style="8" bestFit="1" customWidth="1"/>
    <col min="134" max="134" width="15" style="8" bestFit="1" customWidth="1"/>
    <col min="135" max="135" width="20.85546875" style="8" bestFit="1" customWidth="1"/>
    <col min="136" max="156" width="6" style="8" bestFit="1" customWidth="1"/>
    <col min="157" max="157" width="5" style="8" bestFit="1" customWidth="1"/>
    <col min="158" max="170" width="6" style="8" bestFit="1" customWidth="1"/>
    <col min="171" max="171" width="5" style="8" bestFit="1" customWidth="1"/>
    <col min="172" max="179" width="6" style="8" bestFit="1" customWidth="1"/>
    <col min="180" max="180" width="5" style="8" bestFit="1" customWidth="1"/>
    <col min="181" max="186" width="6" style="8" bestFit="1" customWidth="1"/>
    <col min="187" max="187" width="5" style="8" bestFit="1" customWidth="1"/>
    <col min="188" max="192" width="6" style="8" bestFit="1" customWidth="1"/>
    <col min="193" max="193" width="2" style="8" bestFit="1" customWidth="1"/>
    <col min="194" max="194" width="24" style="8" bestFit="1" customWidth="1"/>
    <col min="195" max="195" width="14.28515625" style="8" bestFit="1" customWidth="1"/>
    <col min="196" max="200" width="6" style="8" bestFit="1" customWidth="1"/>
    <col min="201" max="201" width="5" style="8" bestFit="1" customWidth="1"/>
    <col min="202" max="206" width="6" style="8" bestFit="1" customWidth="1"/>
    <col min="207" max="207" width="5" style="8" bestFit="1" customWidth="1"/>
    <col min="208" max="211" width="6" style="8" bestFit="1" customWidth="1"/>
    <col min="212" max="212" width="5" style="8" bestFit="1" customWidth="1"/>
    <col min="213" max="219" width="6" style="8" bestFit="1" customWidth="1"/>
    <col min="220" max="220" width="5" style="8" bestFit="1" customWidth="1"/>
    <col min="221" max="223" width="6" style="8" bestFit="1" customWidth="1"/>
    <col min="224" max="224" width="5" style="8" bestFit="1" customWidth="1"/>
    <col min="225" max="246" width="6" style="8" bestFit="1" customWidth="1"/>
    <col min="247" max="247" width="4" style="8" bestFit="1" customWidth="1"/>
    <col min="248" max="255" width="6" style="8" bestFit="1" customWidth="1"/>
    <col min="256" max="256" width="5" style="8" bestFit="1" customWidth="1"/>
    <col min="257" max="257" width="6" style="8" bestFit="1" customWidth="1"/>
    <col min="258" max="258" width="5" style="8" bestFit="1" customWidth="1"/>
    <col min="259" max="268" width="6" style="8" bestFit="1" customWidth="1"/>
    <col min="269" max="269" width="17.5703125" style="8" bestFit="1" customWidth="1"/>
    <col min="270" max="270" width="10.140625" style="8" bestFit="1" customWidth="1"/>
    <col min="271" max="284" width="6" style="8" bestFit="1" customWidth="1"/>
    <col min="285" max="285" width="5" style="8" bestFit="1" customWidth="1"/>
    <col min="286" max="308" width="6" style="8" bestFit="1" customWidth="1"/>
    <col min="309" max="309" width="5" style="8" bestFit="1" customWidth="1"/>
    <col min="310" max="312" width="6" style="8" bestFit="1" customWidth="1"/>
    <col min="313" max="313" width="5" style="8" bestFit="1" customWidth="1"/>
    <col min="314" max="315" width="6" style="8" bestFit="1" customWidth="1"/>
    <col min="316" max="316" width="5" style="8" bestFit="1" customWidth="1"/>
    <col min="317" max="320" width="6" style="8" bestFit="1" customWidth="1"/>
    <col min="321" max="321" width="5" style="8" bestFit="1" customWidth="1"/>
    <col min="322" max="338" width="6" style="8" bestFit="1" customWidth="1"/>
    <col min="339" max="339" width="13.28515625" style="8" bestFit="1" customWidth="1"/>
    <col min="340" max="340" width="9.140625" style="8" bestFit="1" customWidth="1"/>
    <col min="341" max="341" width="12.140625" style="8" bestFit="1" customWidth="1"/>
    <col min="342" max="342" width="11.28515625" style="8" bestFit="1" customWidth="1"/>
    <col min="343" max="16384" width="9.140625" style="8"/>
  </cols>
  <sheetData>
    <row r="1" spans="1:16" ht="24" hidden="1" x14ac:dyDescent="0.2">
      <c r="A1" s="10" t="s">
        <v>139</v>
      </c>
      <c r="B1" s="13" t="s">
        <v>172</v>
      </c>
    </row>
    <row r="2" spans="1:16" hidden="1" x14ac:dyDescent="0.2"/>
    <row r="3" spans="1:16" ht="15" x14ac:dyDescent="0.25">
      <c r="A3" s="16"/>
      <c r="B3" s="18" t="s">
        <v>142</v>
      </c>
      <c r="C3" s="20"/>
      <c r="D3" s="20"/>
      <c r="E3" s="20"/>
      <c r="F3" s="20"/>
      <c r="G3" s="20"/>
      <c r="H3" s="20"/>
      <c r="I3" s="20"/>
      <c r="J3" s="20"/>
      <c r="K3" s="20"/>
      <c r="L3"/>
      <c r="M3"/>
    </row>
    <row r="4" spans="1:16" ht="24.75" x14ac:dyDescent="0.25">
      <c r="A4" s="16"/>
      <c r="B4" s="21" t="s">
        <v>141</v>
      </c>
      <c r="C4" s="22"/>
      <c r="D4" s="22"/>
      <c r="E4" s="22"/>
      <c r="F4" s="22"/>
      <c r="G4" s="21" t="s">
        <v>140</v>
      </c>
      <c r="H4" s="22"/>
      <c r="I4" s="22"/>
      <c r="J4" s="22"/>
      <c r="K4" s="22"/>
      <c r="L4"/>
      <c r="M4"/>
    </row>
    <row r="5" spans="1:16" ht="36.75" x14ac:dyDescent="0.25">
      <c r="A5" s="17" t="s">
        <v>53</v>
      </c>
      <c r="B5" s="19" t="s">
        <v>116</v>
      </c>
      <c r="C5" s="19" t="s">
        <v>115</v>
      </c>
      <c r="D5" s="19" t="s">
        <v>114</v>
      </c>
      <c r="E5" s="19" t="s">
        <v>119</v>
      </c>
      <c r="F5" s="19" t="s">
        <v>160</v>
      </c>
      <c r="G5" s="19" t="s">
        <v>116</v>
      </c>
      <c r="H5" s="19" t="s">
        <v>115</v>
      </c>
      <c r="I5" s="19" t="s">
        <v>114</v>
      </c>
      <c r="J5" s="19" t="s">
        <v>119</v>
      </c>
      <c r="K5" s="19" t="s">
        <v>160</v>
      </c>
      <c r="L5"/>
      <c r="M5"/>
    </row>
    <row r="6" spans="1:16" ht="15" x14ac:dyDescent="0.25">
      <c r="A6" s="12" t="s">
        <v>161</v>
      </c>
      <c r="B6" s="15">
        <v>0.16400000000000001</v>
      </c>
      <c r="C6" s="15">
        <v>0</v>
      </c>
      <c r="D6" s="15">
        <v>0</v>
      </c>
      <c r="E6" s="15">
        <v>0.33300000000000002</v>
      </c>
      <c r="F6" s="15">
        <v>0.39</v>
      </c>
      <c r="G6" s="15">
        <v>-0.7</v>
      </c>
      <c r="H6" s="15">
        <v>-1.32</v>
      </c>
      <c r="I6" s="15">
        <v>-1.7529999999999999</v>
      </c>
      <c r="J6" s="15">
        <v>-0.371</v>
      </c>
      <c r="K6" s="15">
        <v>-0.23699999999999999</v>
      </c>
      <c r="L6"/>
      <c r="M6"/>
      <c r="P6" s="8" t="str">
        <f>VLOOKUP(A6,'Var Name Reference'!$B:$D, 3, FALSE)</f>
        <v>SEQ_1</v>
      </c>
    </row>
    <row r="7" spans="1:16" ht="15" x14ac:dyDescent="0.25">
      <c r="A7" s="12" t="s">
        <v>162</v>
      </c>
      <c r="B7" s="15">
        <v>0.60599999999999998</v>
      </c>
      <c r="C7" s="15">
        <v>0</v>
      </c>
      <c r="D7" s="15">
        <v>0</v>
      </c>
      <c r="E7" s="15">
        <v>0.14699999999999999</v>
      </c>
      <c r="F7" s="15">
        <v>0</v>
      </c>
      <c r="G7" s="15">
        <v>0.26200000000000001</v>
      </c>
      <c r="H7" s="15">
        <v>-2.13</v>
      </c>
      <c r="I7" s="15">
        <v>-2.29</v>
      </c>
      <c r="J7" s="15">
        <v>-0.56599999999999995</v>
      </c>
      <c r="K7" s="15">
        <v>-1.3779999999999999</v>
      </c>
      <c r="L7"/>
      <c r="M7"/>
      <c r="P7" s="8" t="str">
        <f>VLOOKUP(A7,'Var Name Reference'!$B:$D, 3, FALSE)</f>
        <v>SEQ_2</v>
      </c>
    </row>
    <row r="8" spans="1:16" ht="15" x14ac:dyDescent="0.25">
      <c r="A8" s="12" t="s">
        <v>163</v>
      </c>
      <c r="B8" s="15">
        <v>0.70199999999999996</v>
      </c>
      <c r="C8" s="15">
        <v>2E-3</v>
      </c>
      <c r="D8" s="15">
        <v>1E-3</v>
      </c>
      <c r="E8" s="15">
        <v>0.58299999999999996</v>
      </c>
      <c r="F8" s="15">
        <v>8.0000000000000002E-3</v>
      </c>
      <c r="G8" s="15">
        <v>-0.253</v>
      </c>
      <c r="H8" s="15">
        <v>-2.5510000000000002</v>
      </c>
      <c r="I8" s="15">
        <v>-1.6910000000000001</v>
      </c>
      <c r="J8" s="15">
        <v>0.3</v>
      </c>
      <c r="K8" s="15">
        <v>-1.4</v>
      </c>
      <c r="L8"/>
      <c r="M8"/>
      <c r="P8" s="8" t="str">
        <f>VLOOKUP(A8,'Var Name Reference'!$B:$D, 3, FALSE)</f>
        <v>SEQ_3</v>
      </c>
    </row>
    <row r="9" spans="1:16" ht="15" x14ac:dyDescent="0.25">
      <c r="A9" s="12" t="s">
        <v>164</v>
      </c>
      <c r="B9" s="15">
        <v>0.496</v>
      </c>
      <c r="C9" s="15">
        <v>3.0000000000000001E-3</v>
      </c>
      <c r="D9" s="15">
        <v>0</v>
      </c>
      <c r="E9" s="15">
        <v>0.25</v>
      </c>
      <c r="F9" s="15">
        <v>2.5000000000000001E-2</v>
      </c>
      <c r="G9" s="15">
        <v>0.36</v>
      </c>
      <c r="H9" s="15">
        <v>-1.2270000000000001</v>
      </c>
      <c r="I9" s="15">
        <v>-1.256</v>
      </c>
      <c r="J9" s="15">
        <v>-0.501</v>
      </c>
      <c r="K9" s="15">
        <v>-0.66500000000000004</v>
      </c>
      <c r="L9"/>
      <c r="M9"/>
      <c r="P9" s="8" t="str">
        <f>VLOOKUP(A9,'Var Name Reference'!$B:$D, 3, FALSE)</f>
        <v>SEQ_4</v>
      </c>
    </row>
    <row r="10" spans="1:16" ht="15" x14ac:dyDescent="0.25">
      <c r="A10" s="12" t="s">
        <v>165</v>
      </c>
      <c r="B10" s="15">
        <v>0.48599999999999999</v>
      </c>
      <c r="C10" s="15">
        <v>2E-3</v>
      </c>
      <c r="D10" s="15">
        <v>0</v>
      </c>
      <c r="E10" s="15">
        <v>5.0999999999999997E-2</v>
      </c>
      <c r="F10" s="15">
        <v>0</v>
      </c>
      <c r="G10" s="15">
        <v>-0.40300000000000002</v>
      </c>
      <c r="H10" s="15">
        <v>-1.764</v>
      </c>
      <c r="I10" s="15">
        <v>-2.335</v>
      </c>
      <c r="J10" s="15">
        <v>-0.94199999999999995</v>
      </c>
      <c r="K10" s="15">
        <v>-1.5669999999999999</v>
      </c>
      <c r="L10"/>
      <c r="M10"/>
      <c r="P10" s="8" t="str">
        <f>VLOOKUP(A10,'Var Name Reference'!$B:$D, 3, FALSE)</f>
        <v>SEQ_5</v>
      </c>
    </row>
    <row r="11" spans="1:16" ht="15" x14ac:dyDescent="0.25">
      <c r="A11" s="12" t="s">
        <v>167</v>
      </c>
      <c r="B11" s="15">
        <v>0</v>
      </c>
      <c r="C11" s="15">
        <v>0</v>
      </c>
      <c r="D11" s="15">
        <v>3.1E-2</v>
      </c>
      <c r="E11" s="15">
        <v>1E-3</v>
      </c>
      <c r="F11" s="15">
        <v>0.94099999999999995</v>
      </c>
      <c r="G11" s="15">
        <v>-5.4340000000000002</v>
      </c>
      <c r="H11" s="15">
        <v>-5.6859999999999999</v>
      </c>
      <c r="I11" s="15">
        <v>-3.4289999999999998</v>
      </c>
      <c r="J11" s="15">
        <v>-4.9859999999999998</v>
      </c>
      <c r="K11" s="15">
        <v>-0.155</v>
      </c>
      <c r="L11"/>
      <c r="M11"/>
      <c r="P11" s="8" t="str">
        <f>VLOOKUP(A11,'Var Name Reference'!$B:$D, 3, FALSE)</f>
        <v>LICENS</v>
      </c>
    </row>
    <row r="12" spans="1:16" ht="15" x14ac:dyDescent="0.25">
      <c r="A12" s="12" t="s">
        <v>214</v>
      </c>
      <c r="B12" s="15">
        <v>0</v>
      </c>
      <c r="C12" s="15">
        <v>0</v>
      </c>
      <c r="D12" s="15">
        <v>0</v>
      </c>
      <c r="E12" s="15">
        <v>0</v>
      </c>
      <c r="F12" s="15">
        <v>0</v>
      </c>
      <c r="G12" s="15">
        <v>-2.0939999999999999</v>
      </c>
      <c r="H12" s="15">
        <v>-1.5349999999999999</v>
      </c>
      <c r="I12" s="15">
        <v>-1.4019999999999999</v>
      </c>
      <c r="J12" s="15">
        <v>-2.214</v>
      </c>
      <c r="K12" s="15">
        <v>-0.754</v>
      </c>
      <c r="L12"/>
      <c r="M12"/>
      <c r="P12" s="8" t="str">
        <f>VLOOKUP(A12,'Var Name Reference'!$B:$D, 3, FALSE)</f>
        <v>NUFVHS</v>
      </c>
    </row>
    <row r="13" spans="1:16" ht="15" x14ac:dyDescent="0.25">
      <c r="A13" s="12" t="s">
        <v>88</v>
      </c>
      <c r="B13" s="15">
        <v>0.50600000000000001</v>
      </c>
      <c r="C13" s="15">
        <v>9.6000000000000002E-2</v>
      </c>
      <c r="D13" s="15">
        <v>0</v>
      </c>
      <c r="E13" s="15">
        <v>0.76</v>
      </c>
      <c r="F13" s="15">
        <v>0.32700000000000001</v>
      </c>
      <c r="G13" s="15">
        <v>0.14000000000000001</v>
      </c>
      <c r="H13" s="15">
        <v>-0.38300000000000001</v>
      </c>
      <c r="I13" s="15">
        <v>0.83</v>
      </c>
      <c r="J13" s="15">
        <v>-5.8999999999999997E-2</v>
      </c>
      <c r="K13" s="15">
        <v>0.13800000000000001</v>
      </c>
      <c r="L13"/>
      <c r="M13"/>
      <c r="P13" s="8" t="str">
        <f>VLOOKUP(A13,'Var Name Reference'!$B:$D, 3, FALSE)</f>
        <v>RACWHT</v>
      </c>
    </row>
    <row r="14" spans="1:16" ht="15" x14ac:dyDescent="0.25">
      <c r="A14" s="12" t="s">
        <v>89</v>
      </c>
      <c r="B14" s="15">
        <v>0.40100000000000002</v>
      </c>
      <c r="C14" s="15">
        <v>0.36599999999999999</v>
      </c>
      <c r="D14" s="15">
        <v>2E-3</v>
      </c>
      <c r="E14" s="15">
        <v>0.68799999999999994</v>
      </c>
      <c r="F14" s="15">
        <v>0.36399999999999999</v>
      </c>
      <c r="G14" s="15">
        <v>0.20499999999999999</v>
      </c>
      <c r="H14" s="15">
        <v>-0.255</v>
      </c>
      <c r="I14" s="15">
        <v>0.78200000000000003</v>
      </c>
      <c r="J14" s="15">
        <v>-9.5000000000000001E-2</v>
      </c>
      <c r="K14" s="15">
        <v>0.16</v>
      </c>
      <c r="L14"/>
      <c r="M14"/>
      <c r="P14" s="8" t="str">
        <f>VLOOKUP(A14,'Var Name Reference'!$B:$D, 3, FALSE)</f>
        <v>RACASN</v>
      </c>
    </row>
    <row r="15" spans="1:16" ht="15" x14ac:dyDescent="0.25">
      <c r="A15" s="12" t="s">
        <v>90</v>
      </c>
      <c r="B15" s="15">
        <v>0.60799999999999998</v>
      </c>
      <c r="C15" s="15">
        <v>0.52600000000000002</v>
      </c>
      <c r="D15" s="15">
        <v>1.2999999999999999E-2</v>
      </c>
      <c r="E15" s="15">
        <v>0.7</v>
      </c>
      <c r="F15" s="15">
        <v>7.3999999999999996E-2</v>
      </c>
      <c r="G15" s="15">
        <v>0.18</v>
      </c>
      <c r="H15" s="15">
        <v>0.27800000000000002</v>
      </c>
      <c r="I15" s="15">
        <v>0.84699999999999998</v>
      </c>
      <c r="J15" s="15">
        <v>0.129</v>
      </c>
      <c r="K15" s="15">
        <v>0.47499999999999998</v>
      </c>
      <c r="L15"/>
      <c r="M15"/>
      <c r="P15" s="8" t="str">
        <f>VLOOKUP(A15,'Var Name Reference'!$B:$D, 3, FALSE)</f>
        <v>RACHIS</v>
      </c>
    </row>
    <row r="16" spans="1:16" ht="15" x14ac:dyDescent="0.25">
      <c r="A16" s="12" t="s">
        <v>91</v>
      </c>
      <c r="B16" s="15">
        <v>0.60599999999999998</v>
      </c>
      <c r="C16" s="15">
        <v>0.57299999999999995</v>
      </c>
      <c r="D16" s="15">
        <v>0.33100000000000002</v>
      </c>
      <c r="E16" s="15">
        <v>2.5999999999999999E-2</v>
      </c>
      <c r="F16" s="15">
        <v>0.82699999999999996</v>
      </c>
      <c r="G16" s="15">
        <v>-0.19700000000000001</v>
      </c>
      <c r="H16" s="15">
        <v>-0.31</v>
      </c>
      <c r="I16" s="15">
        <v>0.38300000000000001</v>
      </c>
      <c r="J16" s="15">
        <v>-1.1040000000000001</v>
      </c>
      <c r="K16" s="15">
        <v>-6.5000000000000002E-2</v>
      </c>
      <c r="L16"/>
      <c r="M16"/>
      <c r="P16" s="8" t="str">
        <f>VLOOKUP(A16,'Var Name Reference'!$B:$D, 3, FALSE)</f>
        <v>RACBLK</v>
      </c>
    </row>
    <row r="17" spans="1:16" ht="15" x14ac:dyDescent="0.25">
      <c r="A17" s="12" t="s">
        <v>92</v>
      </c>
      <c r="B17" s="15">
        <v>0.22500000000000001</v>
      </c>
      <c r="C17" s="15">
        <v>0.38700000000000001</v>
      </c>
      <c r="D17" s="15">
        <v>0</v>
      </c>
      <c r="E17" s="15">
        <v>1.2999999999999999E-2</v>
      </c>
      <c r="F17" s="15">
        <v>0</v>
      </c>
      <c r="G17" s="15">
        <v>0.28999999999999998</v>
      </c>
      <c r="H17" s="15">
        <v>0.21199999999999999</v>
      </c>
      <c r="I17" s="15">
        <v>1.5409999999999999</v>
      </c>
      <c r="J17" s="15">
        <v>0.52400000000000002</v>
      </c>
      <c r="K17" s="15">
        <v>0.747</v>
      </c>
      <c r="L17"/>
      <c r="M17"/>
      <c r="P17" s="8" t="str">
        <f>VLOOKUP(A17,'Var Name Reference'!$B:$D, 3, FALSE)</f>
        <v>AGEGRP_1</v>
      </c>
    </row>
    <row r="18" spans="1:16" ht="15" x14ac:dyDescent="0.25">
      <c r="A18" s="12" t="s">
        <v>93</v>
      </c>
      <c r="B18" s="15">
        <v>0.51300000000000001</v>
      </c>
      <c r="C18" s="15">
        <v>0.98199999999999998</v>
      </c>
      <c r="D18" s="15">
        <v>0</v>
      </c>
      <c r="E18" s="15">
        <v>0.1</v>
      </c>
      <c r="F18" s="15">
        <v>0</v>
      </c>
      <c r="G18" s="15">
        <v>0.14599999999999999</v>
      </c>
      <c r="H18" s="15">
        <v>4.0000000000000001E-3</v>
      </c>
      <c r="I18" s="15">
        <v>0.91300000000000003</v>
      </c>
      <c r="J18" s="15">
        <v>0.318</v>
      </c>
      <c r="K18" s="15">
        <v>0.502</v>
      </c>
      <c r="L18"/>
      <c r="M18"/>
      <c r="P18" s="8" t="str">
        <f>VLOOKUP(A18,'Var Name Reference'!$B:$D, 3, FALSE)</f>
        <v>AGEGRP_2</v>
      </c>
    </row>
    <row r="19" spans="1:16" ht="15" x14ac:dyDescent="0.25">
      <c r="A19" s="12" t="s">
        <v>220</v>
      </c>
      <c r="B19" s="15">
        <v>0</v>
      </c>
      <c r="C19" s="15">
        <v>0</v>
      </c>
      <c r="D19" s="15">
        <v>0</v>
      </c>
      <c r="E19" s="15">
        <v>0</v>
      </c>
      <c r="F19" s="15">
        <v>1E-3</v>
      </c>
      <c r="G19" s="15">
        <v>-0.53200000000000003</v>
      </c>
      <c r="H19" s="15">
        <v>0.42799999999999999</v>
      </c>
      <c r="I19" s="15">
        <v>-0.41599999999999998</v>
      </c>
      <c r="J19" s="15">
        <v>-0.77100000000000002</v>
      </c>
      <c r="K19" s="15">
        <v>0.22700000000000001</v>
      </c>
      <c r="L19"/>
      <c r="M19"/>
      <c r="P19" s="8" t="str">
        <f>VLOOKUP(A19,'Var Name Reference'!$B:$D, 3, FALSE)</f>
        <v>NADULT</v>
      </c>
    </row>
    <row r="20" spans="1:16" ht="15" x14ac:dyDescent="0.25">
      <c r="A20" s="12" t="s">
        <v>94</v>
      </c>
      <c r="B20" s="15">
        <v>0.57299999999999995</v>
      </c>
      <c r="C20" s="15">
        <v>0</v>
      </c>
      <c r="D20" s="15">
        <v>8.8999999999999996E-2</v>
      </c>
      <c r="E20" s="15">
        <v>0.63400000000000001</v>
      </c>
      <c r="F20" s="15">
        <v>0.57399999999999995</v>
      </c>
      <c r="G20" s="15">
        <v>6.7000000000000004E-2</v>
      </c>
      <c r="H20" s="15">
        <v>1.2470000000000001</v>
      </c>
      <c r="I20" s="15">
        <v>0.17899999999999999</v>
      </c>
      <c r="J20" s="15">
        <v>-5.2999999999999999E-2</v>
      </c>
      <c r="K20" s="15">
        <v>-4.4999999999999998E-2</v>
      </c>
      <c r="L20"/>
      <c r="M20"/>
      <c r="P20" s="8" t="str">
        <f>VLOOKUP(A20,'Var Name Reference'!$B:$D, 3, FALSE)</f>
        <v>Female</v>
      </c>
    </row>
    <row r="21" spans="1:16" ht="15" x14ac:dyDescent="0.25">
      <c r="A21" s="12" t="s">
        <v>95</v>
      </c>
      <c r="B21" s="15">
        <v>1E-3</v>
      </c>
      <c r="C21" s="15">
        <v>0</v>
      </c>
      <c r="D21" s="15">
        <v>0.20799999999999999</v>
      </c>
      <c r="E21" s="15">
        <v>4.9000000000000002E-2</v>
      </c>
      <c r="F21" s="15">
        <v>0</v>
      </c>
      <c r="G21" s="15">
        <v>-0.69799999999999995</v>
      </c>
      <c r="H21" s="15">
        <v>-0.98499999999999999</v>
      </c>
      <c r="I21" s="15">
        <v>0.247</v>
      </c>
      <c r="J21" s="15">
        <v>-0.36399999999999999</v>
      </c>
      <c r="K21" s="15">
        <v>-0.49099999999999999</v>
      </c>
      <c r="L21"/>
      <c r="M21"/>
      <c r="P21" s="8" t="str">
        <f>VLOOKUP(A21,'Var Name Reference'!$B:$D, 3, FALSE)</f>
        <v>WORKER</v>
      </c>
    </row>
    <row r="22" spans="1:16" ht="15" x14ac:dyDescent="0.25">
      <c r="A22" s="12" t="s">
        <v>216</v>
      </c>
      <c r="B22" s="15">
        <v>2.1000000000000001E-2</v>
      </c>
      <c r="C22" s="15">
        <v>1E-3</v>
      </c>
      <c r="D22" s="15">
        <v>2E-3</v>
      </c>
      <c r="E22" s="15">
        <v>0.432</v>
      </c>
      <c r="F22" s="15">
        <v>0</v>
      </c>
      <c r="G22" s="15">
        <v>0.42799999999999999</v>
      </c>
      <c r="H22" s="15">
        <v>-0.78500000000000003</v>
      </c>
      <c r="I22" s="15">
        <v>-0.60599999999999998</v>
      </c>
      <c r="J22" s="15">
        <v>0.13600000000000001</v>
      </c>
      <c r="K22" s="15">
        <v>-0.495</v>
      </c>
      <c r="L22"/>
      <c r="M22"/>
      <c r="P22" s="8" t="str">
        <f>VLOOKUP(A22,'Var Name Reference'!$B:$D, 3, FALSE)</f>
        <v>HINCLO</v>
      </c>
    </row>
    <row r="23" spans="1:16" ht="15" x14ac:dyDescent="0.25">
      <c r="A23" s="12" t="s">
        <v>217</v>
      </c>
      <c r="B23" s="15">
        <v>0.621</v>
      </c>
      <c r="C23" s="15">
        <v>1.4E-2</v>
      </c>
      <c r="D23" s="15">
        <v>0</v>
      </c>
      <c r="E23" s="15">
        <v>0.51400000000000001</v>
      </c>
      <c r="F23" s="15">
        <v>0</v>
      </c>
      <c r="G23" s="15">
        <v>-0.154</v>
      </c>
      <c r="H23" s="15">
        <v>0.66600000000000004</v>
      </c>
      <c r="I23" s="15">
        <v>0.93700000000000006</v>
      </c>
      <c r="J23" s="15">
        <v>0.158</v>
      </c>
      <c r="K23" s="15">
        <v>1.1519999999999999</v>
      </c>
      <c r="L23"/>
      <c r="M23"/>
      <c r="P23" s="8" t="str">
        <f>VLOOKUP(A23,'Var Name Reference'!$B:$D, 3, FALSE)</f>
        <v>N00_04</v>
      </c>
    </row>
    <row r="24" spans="1:16" ht="15" x14ac:dyDescent="0.25">
      <c r="A24" s="12" t="s">
        <v>218</v>
      </c>
      <c r="B24" s="15">
        <v>0.44900000000000001</v>
      </c>
      <c r="C24" s="15">
        <v>0.439</v>
      </c>
      <c r="D24" s="15">
        <v>0</v>
      </c>
      <c r="E24" s="15">
        <v>0.05</v>
      </c>
      <c r="F24" s="15">
        <v>0</v>
      </c>
      <c r="G24" s="15">
        <v>0.219</v>
      </c>
      <c r="H24" s="15">
        <v>0.23799999999999999</v>
      </c>
      <c r="I24" s="15">
        <v>1.0109999999999999</v>
      </c>
      <c r="J24" s="15">
        <v>0.47899999999999998</v>
      </c>
      <c r="K24" s="15">
        <v>1.427</v>
      </c>
      <c r="L24"/>
      <c r="M24"/>
      <c r="P24" s="8" t="str">
        <f>VLOOKUP(A24,'Var Name Reference'!$B:$D, 3, FALSE)</f>
        <v>N05_15</v>
      </c>
    </row>
    <row r="25" spans="1:16" ht="15" x14ac:dyDescent="0.25">
      <c r="A25" s="12" t="s">
        <v>219</v>
      </c>
      <c r="B25" s="15">
        <v>2.5999999999999999E-2</v>
      </c>
      <c r="C25" s="15">
        <v>0.45500000000000002</v>
      </c>
      <c r="D25" s="15">
        <v>2E-3</v>
      </c>
      <c r="E25" s="15">
        <v>2.7E-2</v>
      </c>
      <c r="F25" s="15">
        <v>5.0000000000000001E-3</v>
      </c>
      <c r="G25" s="15">
        <v>1.288</v>
      </c>
      <c r="H25" s="15">
        <v>0.46100000000000002</v>
      </c>
      <c r="I25" s="15">
        <v>1.097</v>
      </c>
      <c r="J25" s="15">
        <v>0.96599999999999997</v>
      </c>
      <c r="K25" s="15">
        <v>0.73</v>
      </c>
      <c r="L25"/>
      <c r="M25"/>
      <c r="P25" s="8" t="str">
        <f>VLOOKUP(A25,'Var Name Reference'!$B:$D, 3, FALSE)</f>
        <v>N16_17</v>
      </c>
    </row>
    <row r="26" spans="1:16" ht="15" x14ac:dyDescent="0.25">
      <c r="A26" s="12" t="s">
        <v>221</v>
      </c>
      <c r="B26" s="15">
        <v>0.308</v>
      </c>
      <c r="C26" s="15">
        <v>0.20399999999999999</v>
      </c>
      <c r="D26" s="15">
        <v>0</v>
      </c>
      <c r="E26" s="15">
        <v>0</v>
      </c>
      <c r="F26" s="15">
        <v>0</v>
      </c>
      <c r="G26" s="15">
        <v>-3.9319999999999999</v>
      </c>
      <c r="H26" s="15">
        <v>-5.7919999999999998</v>
      </c>
      <c r="I26" s="15">
        <v>24.91</v>
      </c>
      <c r="J26" s="15">
        <v>-32.054000000000002</v>
      </c>
      <c r="K26" s="15">
        <v>29.033000000000001</v>
      </c>
      <c r="L26"/>
      <c r="M26"/>
      <c r="P26" s="8" t="str">
        <f>VLOOKUP(A26,'Var Name Reference'!$B:$D, 3, FALSE)</f>
        <v>CMPLXT</v>
      </c>
    </row>
    <row r="27" spans="1:16" ht="15" x14ac:dyDescent="0.25">
      <c r="A27" s="12" t="s">
        <v>222</v>
      </c>
      <c r="B27" s="15">
        <v>1.6E-2</v>
      </c>
      <c r="C27" s="15">
        <v>8.4000000000000005E-2</v>
      </c>
      <c r="D27" s="15">
        <v>0</v>
      </c>
      <c r="E27" s="15">
        <v>0</v>
      </c>
      <c r="F27" s="15">
        <v>0</v>
      </c>
      <c r="G27" s="15">
        <v>-4.7709999999999999</v>
      </c>
      <c r="H27" s="15">
        <v>-0.29299999999999998</v>
      </c>
      <c r="I27" s="15">
        <v>-0.84899999999999998</v>
      </c>
      <c r="J27" s="15">
        <v>-1.47</v>
      </c>
      <c r="K27" s="15">
        <v>0.38300000000000001</v>
      </c>
      <c r="L27"/>
      <c r="M27"/>
      <c r="P27" s="8" t="str">
        <f>VLOOKUP(A27,'Var Name Reference'!$B:$D, 3, FALSE)</f>
        <v>CARLVR</v>
      </c>
    </row>
    <row r="28" spans="1:16" ht="15" x14ac:dyDescent="0.25">
      <c r="A28" s="12" t="s">
        <v>199</v>
      </c>
      <c r="B28" s="15">
        <v>0</v>
      </c>
      <c r="C28" s="15">
        <v>2.1000000000000001E-2</v>
      </c>
      <c r="D28" s="15">
        <v>5.5E-2</v>
      </c>
      <c r="E28" s="15">
        <v>0.91</v>
      </c>
      <c r="F28" s="15">
        <v>0.56100000000000005</v>
      </c>
      <c r="G28" s="15">
        <v>1.653</v>
      </c>
      <c r="H28" s="15">
        <v>0.66200000000000003</v>
      </c>
      <c r="I28" s="15">
        <v>0.29099999999999998</v>
      </c>
      <c r="J28" s="15">
        <v>-1.9E-2</v>
      </c>
      <c r="K28" s="15">
        <v>7.4999999999999997E-2</v>
      </c>
      <c r="L28"/>
      <c r="M28"/>
      <c r="P28" s="8" t="str">
        <f>VLOOKUP(A28,'Var Name Reference'!$B:$D, 3, FALSE)</f>
        <v>UT_SAF</v>
      </c>
    </row>
    <row r="29" spans="1:16" ht="15" x14ac:dyDescent="0.25">
      <c r="A29" s="12" t="s">
        <v>200</v>
      </c>
      <c r="B29" s="15">
        <v>0.41</v>
      </c>
      <c r="C29" s="15">
        <v>6.0999999999999999E-2</v>
      </c>
      <c r="D29" s="15">
        <v>0.78200000000000003</v>
      </c>
      <c r="E29" s="15">
        <v>0.16600000000000001</v>
      </c>
      <c r="F29" s="15">
        <v>0.66300000000000003</v>
      </c>
      <c r="G29" s="15">
        <v>0.309</v>
      </c>
      <c r="H29" s="15">
        <v>-0.57799999999999996</v>
      </c>
      <c r="I29" s="15">
        <v>6.9000000000000006E-2</v>
      </c>
      <c r="J29" s="15">
        <v>-0.33100000000000002</v>
      </c>
      <c r="K29" s="15">
        <v>7.4999999999999997E-2</v>
      </c>
      <c r="L29"/>
      <c r="M29"/>
      <c r="P29" s="8" t="str">
        <f>VLOOKUP(A29,'Var Name Reference'!$B:$D, 3, FALSE)</f>
        <v>UT_FRQ</v>
      </c>
    </row>
    <row r="30" spans="1:16" ht="15" x14ac:dyDescent="0.25">
      <c r="A30" s="12" t="s">
        <v>201</v>
      </c>
      <c r="B30" s="15">
        <v>4.2000000000000003E-2</v>
      </c>
      <c r="C30" s="15">
        <v>0.54800000000000004</v>
      </c>
      <c r="D30" s="15">
        <v>2E-3</v>
      </c>
      <c r="E30" s="15">
        <v>0.152</v>
      </c>
      <c r="F30" s="15">
        <v>0.84599999999999997</v>
      </c>
      <c r="G30" s="15">
        <v>0.72199999999999998</v>
      </c>
      <c r="H30" s="15">
        <v>0.20100000000000001</v>
      </c>
      <c r="I30" s="15">
        <v>0.75700000000000001</v>
      </c>
      <c r="J30" s="15">
        <v>0.35499999999999998</v>
      </c>
      <c r="K30" s="15">
        <v>3.5000000000000003E-2</v>
      </c>
      <c r="L30"/>
      <c r="M30"/>
      <c r="P30" s="8" t="str">
        <f>VLOOKUP(A30,'Var Name Reference'!$B:$D, 3, FALSE)</f>
        <v>UT_REL</v>
      </c>
    </row>
    <row r="31" spans="1:16" ht="15" x14ac:dyDescent="0.25">
      <c r="A31" s="12" t="s">
        <v>202</v>
      </c>
      <c r="B31" s="15">
        <v>0.42</v>
      </c>
      <c r="C31" s="15">
        <v>0.60199999999999998</v>
      </c>
      <c r="D31" s="15">
        <v>0.6</v>
      </c>
      <c r="E31" s="15">
        <v>0.88300000000000001</v>
      </c>
      <c r="F31" s="15">
        <v>0.88800000000000001</v>
      </c>
      <c r="G31" s="15">
        <v>0.19700000000000001</v>
      </c>
      <c r="H31" s="15">
        <v>0.20200000000000001</v>
      </c>
      <c r="I31" s="15">
        <v>0.126</v>
      </c>
      <c r="J31" s="15">
        <v>-3.5999999999999997E-2</v>
      </c>
      <c r="K31" s="15">
        <v>2.9000000000000001E-2</v>
      </c>
      <c r="L31"/>
      <c r="M31"/>
      <c r="P31" s="8" t="str">
        <f>VLOOKUP(A31,'Var Name Reference'!$B:$D, 3, FALSE)</f>
        <v>UB_SHR</v>
      </c>
    </row>
    <row r="32" spans="1:16" ht="15" x14ac:dyDescent="0.25">
      <c r="A32" s="12" t="s">
        <v>203</v>
      </c>
      <c r="B32" s="15">
        <v>0.751</v>
      </c>
      <c r="C32" s="15">
        <v>0.36</v>
      </c>
      <c r="D32" s="15">
        <v>0.47199999999999998</v>
      </c>
      <c r="E32" s="15">
        <v>0.53</v>
      </c>
      <c r="F32" s="15">
        <v>0.71499999999999997</v>
      </c>
      <c r="G32" s="15">
        <v>-7.8E-2</v>
      </c>
      <c r="H32" s="15">
        <v>-0.36399999999999999</v>
      </c>
      <c r="I32" s="15">
        <v>0.157</v>
      </c>
      <c r="J32" s="15">
        <v>0.14399999999999999</v>
      </c>
      <c r="K32" s="15">
        <v>6.9000000000000006E-2</v>
      </c>
      <c r="L32"/>
      <c r="M32"/>
      <c r="P32" s="8" t="str">
        <f>VLOOKUP(A32,'Var Name Reference'!$B:$D, 3, FALSE)</f>
        <v>UB_GRN</v>
      </c>
    </row>
    <row r="33" spans="1:16" ht="15" x14ac:dyDescent="0.25">
      <c r="A33" s="12" t="s">
        <v>204</v>
      </c>
      <c r="B33" s="15">
        <v>0.84499999999999997</v>
      </c>
      <c r="C33" s="15">
        <v>0.95299999999999996</v>
      </c>
      <c r="D33" s="15">
        <v>0.53800000000000003</v>
      </c>
      <c r="E33" s="15">
        <v>0.66500000000000004</v>
      </c>
      <c r="F33" s="15">
        <v>0.64600000000000002</v>
      </c>
      <c r="G33" s="15">
        <v>5.7000000000000002E-2</v>
      </c>
      <c r="H33" s="15">
        <v>2.5999999999999999E-2</v>
      </c>
      <c r="I33" s="15">
        <v>0.156</v>
      </c>
      <c r="J33" s="15">
        <v>0.114</v>
      </c>
      <c r="K33" s="15">
        <v>0.10100000000000001</v>
      </c>
      <c r="L33"/>
      <c r="M33"/>
      <c r="P33" s="8" t="str">
        <f>VLOOKUP(A33,'Var Name Reference'!$B:$D, 3, FALSE)</f>
        <v>UB_LAN</v>
      </c>
    </row>
    <row r="34" spans="1:16" ht="15" x14ac:dyDescent="0.25">
      <c r="A34" s="12" t="s">
        <v>205</v>
      </c>
      <c r="B34" s="15">
        <v>0.34200000000000003</v>
      </c>
      <c r="C34" s="15">
        <v>0.46400000000000002</v>
      </c>
      <c r="D34" s="15">
        <v>5.1999999999999998E-2</v>
      </c>
      <c r="E34" s="15">
        <v>2.1000000000000001E-2</v>
      </c>
      <c r="F34" s="15">
        <v>0.52900000000000003</v>
      </c>
      <c r="G34" s="15">
        <v>-0.23899999999999999</v>
      </c>
      <c r="H34" s="15">
        <v>0.29399999999999998</v>
      </c>
      <c r="I34" s="15">
        <v>-0.40100000000000002</v>
      </c>
      <c r="J34" s="15">
        <v>0.53700000000000003</v>
      </c>
      <c r="K34" s="15">
        <v>-0.11799999999999999</v>
      </c>
      <c r="L34"/>
      <c r="M34"/>
      <c r="P34" s="8" t="str">
        <f>VLOOKUP(A34,'Var Name Reference'!$B:$D, 3, FALSE)</f>
        <v>UB_RLN</v>
      </c>
    </row>
    <row r="35" spans="1:16" ht="15" x14ac:dyDescent="0.25">
      <c r="A35" s="12" t="s">
        <v>206</v>
      </c>
      <c r="B35" s="15">
        <v>0.77300000000000002</v>
      </c>
      <c r="C35" s="15">
        <v>0.25600000000000001</v>
      </c>
      <c r="D35" s="15">
        <v>0.38900000000000001</v>
      </c>
      <c r="E35" s="15">
        <v>0.86799999999999999</v>
      </c>
      <c r="F35" s="15">
        <v>0.88600000000000001</v>
      </c>
      <c r="G35" s="15">
        <v>-6.0999999999999999E-2</v>
      </c>
      <c r="H35" s="15">
        <v>-0.32700000000000001</v>
      </c>
      <c r="I35" s="15">
        <v>0.16800000000000001</v>
      </c>
      <c r="J35" s="15">
        <v>3.3000000000000002E-2</v>
      </c>
      <c r="K35" s="15">
        <v>-2.3E-2</v>
      </c>
      <c r="L35"/>
      <c r="M35"/>
      <c r="P35" s="8" t="str">
        <f>VLOOKUP(A35,'Var Name Reference'!$B:$D, 3, FALSE)</f>
        <v>UB_AMN</v>
      </c>
    </row>
    <row r="36" spans="1:16" ht="15" x14ac:dyDescent="0.25">
      <c r="A36" s="12" t="s">
        <v>207</v>
      </c>
      <c r="B36" s="15">
        <v>0.19600000000000001</v>
      </c>
      <c r="C36" s="15">
        <v>0.22800000000000001</v>
      </c>
      <c r="D36" s="15">
        <v>0.20399999999999999</v>
      </c>
      <c r="E36" s="15">
        <v>4.2999999999999997E-2</v>
      </c>
      <c r="F36" s="15">
        <v>0.84499999999999997</v>
      </c>
      <c r="G36" s="15">
        <v>0.21</v>
      </c>
      <c r="H36" s="15">
        <v>-0.20499999999999999</v>
      </c>
      <c r="I36" s="15">
        <v>0.183</v>
      </c>
      <c r="J36" s="15">
        <v>0.27900000000000003</v>
      </c>
      <c r="K36" s="15">
        <v>1.9E-2</v>
      </c>
      <c r="L36"/>
      <c r="M36"/>
      <c r="P36" s="8" t="str">
        <f>VLOOKUP(A36,'Var Name Reference'!$B:$D, 3, FALSE)</f>
        <v>RES30M</v>
      </c>
    </row>
    <row r="37" spans="1:16" ht="15" x14ac:dyDescent="0.25">
      <c r="A37" s="12" t="s">
        <v>208</v>
      </c>
      <c r="B37" s="15">
        <v>6.0000000000000001E-3</v>
      </c>
      <c r="C37" s="15">
        <v>0.51600000000000001</v>
      </c>
      <c r="D37" s="15">
        <v>0.97099999999999997</v>
      </c>
      <c r="E37" s="15">
        <v>0</v>
      </c>
      <c r="F37" s="15">
        <v>0.39</v>
      </c>
      <c r="G37" s="15">
        <v>-0.502</v>
      </c>
      <c r="H37" s="15">
        <v>-0.158</v>
      </c>
      <c r="I37" s="15">
        <v>-7.0000000000000001E-3</v>
      </c>
      <c r="J37" s="15">
        <v>-0.78300000000000003</v>
      </c>
      <c r="K37" s="15">
        <v>-0.10299999999999999</v>
      </c>
      <c r="L37"/>
      <c r="M37"/>
      <c r="P37" s="8" t="str">
        <f>VLOOKUP(A37,'Var Name Reference'!$B:$D, 3, FALSE)</f>
        <v>RESAFF</v>
      </c>
    </row>
    <row r="38" spans="1:16" ht="15" x14ac:dyDescent="0.25">
      <c r="A38" s="12" t="s">
        <v>209</v>
      </c>
      <c r="B38" s="15">
        <v>0.125</v>
      </c>
      <c r="C38" s="15">
        <v>0.874</v>
      </c>
      <c r="D38" s="15">
        <v>0.154</v>
      </c>
      <c r="E38" s="15">
        <v>0.183</v>
      </c>
      <c r="F38" s="15">
        <v>0.89800000000000002</v>
      </c>
      <c r="G38" s="15">
        <v>-0.185</v>
      </c>
      <c r="H38" s="15">
        <v>2.5000000000000001E-2</v>
      </c>
      <c r="I38" s="15">
        <v>-0.155</v>
      </c>
      <c r="J38" s="15">
        <v>-0.153</v>
      </c>
      <c r="K38" s="15">
        <v>1.0999999999999999E-2</v>
      </c>
      <c r="L38"/>
      <c r="M38"/>
      <c r="P38" s="8" t="str">
        <f>VLOOKUP(A38,'Var Name Reference'!$B:$D, 3, FALSE)</f>
        <v>RESCLO</v>
      </c>
    </row>
    <row r="39" spans="1:16" ht="15" x14ac:dyDescent="0.25">
      <c r="A39" s="12" t="s">
        <v>210</v>
      </c>
      <c r="B39" s="15">
        <v>0</v>
      </c>
      <c r="C39" s="15">
        <v>0.42499999999999999</v>
      </c>
      <c r="D39" s="15">
        <v>0</v>
      </c>
      <c r="E39" s="15">
        <v>0</v>
      </c>
      <c r="F39" s="15">
        <v>0.82599999999999996</v>
      </c>
      <c r="G39" s="15">
        <v>-0.58199999999999996</v>
      </c>
      <c r="H39" s="15">
        <v>-0.123</v>
      </c>
      <c r="I39" s="15">
        <v>-0.38700000000000001</v>
      </c>
      <c r="J39" s="15">
        <v>-0.72799999999999998</v>
      </c>
      <c r="K39" s="15">
        <v>1.7999999999999999E-2</v>
      </c>
      <c r="L39"/>
      <c r="M39"/>
      <c r="P39" s="8" t="str">
        <f>VLOOKUP(A39,'Var Name Reference'!$B:$D, 3, FALSE)</f>
        <v>RESHWY</v>
      </c>
    </row>
    <row r="40" spans="1:16" ht="15" x14ac:dyDescent="0.25">
      <c r="A40" s="12" t="s">
        <v>211</v>
      </c>
      <c r="B40" s="15">
        <v>5.0999999999999997E-2</v>
      </c>
      <c r="C40" s="15">
        <v>0.35599999999999998</v>
      </c>
      <c r="D40" s="15">
        <v>4.0000000000000001E-3</v>
      </c>
      <c r="E40" s="15">
        <v>2.4E-2</v>
      </c>
      <c r="F40" s="15">
        <v>0.17100000000000001</v>
      </c>
      <c r="G40" s="15">
        <v>-0.32400000000000001</v>
      </c>
      <c r="H40" s="15">
        <v>-0.157</v>
      </c>
      <c r="I40" s="15">
        <v>-0.41</v>
      </c>
      <c r="J40" s="15">
        <v>-0.34300000000000003</v>
      </c>
      <c r="K40" s="15">
        <v>0.13</v>
      </c>
      <c r="L40"/>
      <c r="M40"/>
      <c r="P40" s="8" t="str">
        <f>VLOOKUP(A40,'Var Name Reference'!$B:$D, 3, FALSE)</f>
        <v>RESSCH</v>
      </c>
    </row>
    <row r="41" spans="1:16" ht="15" x14ac:dyDescent="0.25">
      <c r="A41" s="12" t="s">
        <v>212</v>
      </c>
      <c r="B41" s="15">
        <v>0.35399999999999998</v>
      </c>
      <c r="C41" s="15">
        <v>7.6999999999999999E-2</v>
      </c>
      <c r="D41" s="15">
        <v>6.2E-2</v>
      </c>
      <c r="E41" s="15">
        <v>0.03</v>
      </c>
      <c r="F41" s="15">
        <v>0.36499999999999999</v>
      </c>
      <c r="G41" s="15">
        <v>-0.111</v>
      </c>
      <c r="H41" s="15">
        <v>0.27700000000000002</v>
      </c>
      <c r="I41" s="15">
        <v>-0.19800000000000001</v>
      </c>
      <c r="J41" s="15">
        <v>-0.246</v>
      </c>
      <c r="K41" s="15">
        <v>7.4999999999999997E-2</v>
      </c>
      <c r="L41"/>
      <c r="M41"/>
      <c r="P41" s="8" t="str">
        <f>VLOOKUP(A41,'Var Name Reference'!$B:$D, 3, FALSE)</f>
        <v>RESSPA</v>
      </c>
    </row>
    <row r="42" spans="1:16" ht="15" x14ac:dyDescent="0.25">
      <c r="A42" s="12" t="s">
        <v>213</v>
      </c>
      <c r="B42" s="15">
        <v>0</v>
      </c>
      <c r="C42" s="15">
        <v>0.85699999999999998</v>
      </c>
      <c r="D42" s="15">
        <v>7.0000000000000001E-3</v>
      </c>
      <c r="E42" s="15">
        <v>1E-3</v>
      </c>
      <c r="F42" s="15">
        <v>0.93100000000000005</v>
      </c>
      <c r="G42" s="15">
        <v>0.94499999999999995</v>
      </c>
      <c r="H42" s="15">
        <v>-3.1E-2</v>
      </c>
      <c r="I42" s="15">
        <v>0.38900000000000001</v>
      </c>
      <c r="J42" s="15">
        <v>0.49</v>
      </c>
      <c r="K42" s="15">
        <v>-8.0000000000000002E-3</v>
      </c>
      <c r="L42"/>
      <c r="M42"/>
      <c r="P42" s="8" t="str">
        <f>VLOOKUP(A42,'Var Name Reference'!$B:$D, 3, FALSE)</f>
        <v>RESTRA</v>
      </c>
    </row>
    <row r="43" spans="1:16" ht="15" x14ac:dyDescent="0.25">
      <c r="A43" s="12" t="s">
        <v>223</v>
      </c>
      <c r="B43" s="15">
        <v>0.59099999999999997</v>
      </c>
      <c r="C43" s="15">
        <v>0.29799999999999999</v>
      </c>
      <c r="D43" s="15">
        <v>1E-3</v>
      </c>
      <c r="E43" s="15">
        <v>0</v>
      </c>
      <c r="F43" s="15">
        <v>0.64400000000000002</v>
      </c>
      <c r="G43" s="15">
        <v>0.111</v>
      </c>
      <c r="H43" s="15">
        <v>0.20599999999999999</v>
      </c>
      <c r="I43" s="15">
        <v>0.63900000000000001</v>
      </c>
      <c r="J43" s="15">
        <v>0.85599999999999998</v>
      </c>
      <c r="K43" s="15">
        <v>4.7E-2</v>
      </c>
      <c r="L43"/>
      <c r="M43"/>
      <c r="P43" s="8" t="str">
        <f>VLOOKUP(A43,'Var Name Reference'!$B:$D, 3, FALSE)</f>
        <v>RESWAL</v>
      </c>
    </row>
    <row r="44" spans="1:16" ht="15" x14ac:dyDescent="0.25">
      <c r="A44"/>
      <c r="B44"/>
      <c r="C44"/>
      <c r="D44"/>
      <c r="E44"/>
      <c r="F44"/>
      <c r="G44"/>
      <c r="H44"/>
      <c r="I44"/>
      <c r="J44"/>
      <c r="K44"/>
      <c r="L44"/>
      <c r="M44"/>
      <c r="P44" s="8" t="e">
        <f>VLOOKUP(A44,'Var Name Reference'!$B:$D, 3, FALSE)</f>
        <v>#N/A</v>
      </c>
    </row>
    <row r="45" spans="1:16" ht="15" x14ac:dyDescent="0.25">
      <c r="A45"/>
      <c r="B45"/>
      <c r="C45"/>
      <c r="D45"/>
      <c r="E45"/>
      <c r="F45"/>
      <c r="G45"/>
      <c r="H45"/>
      <c r="I45"/>
      <c r="J45"/>
      <c r="K45"/>
      <c r="L45"/>
      <c r="M45"/>
      <c r="P45" s="8" t="e">
        <f>VLOOKUP(A45,'Var Name Reference'!$B:$D, 3, FALSE)</f>
        <v>#N/A</v>
      </c>
    </row>
    <row r="46" spans="1:16" ht="15" x14ac:dyDescent="0.25">
      <c r="A46"/>
      <c r="B46"/>
      <c r="C46"/>
      <c r="D46"/>
      <c r="E46"/>
      <c r="F46"/>
      <c r="G46"/>
      <c r="H46"/>
      <c r="I46"/>
      <c r="J46"/>
      <c r="K46"/>
      <c r="L46"/>
      <c r="M46"/>
      <c r="P46" s="8" t="e">
        <f>VLOOKUP(A46,'Var Name Reference'!$B:$D, 3, FALSE)</f>
        <v>#N/A</v>
      </c>
    </row>
    <row r="47" spans="1:16" ht="15" x14ac:dyDescent="0.25">
      <c r="A47"/>
      <c r="B47"/>
      <c r="C47"/>
      <c r="D47"/>
      <c r="E47"/>
      <c r="F47"/>
      <c r="G47"/>
      <c r="H47"/>
      <c r="I47"/>
      <c r="J47"/>
      <c r="K47"/>
      <c r="L47" s="14"/>
      <c r="M47" s="14"/>
      <c r="P47" s="8" t="e">
        <f>VLOOKUP(A47,'Var Name Reference'!$B:$D, 3, FALSE)</f>
        <v>#N/A</v>
      </c>
    </row>
    <row r="48" spans="1:16" ht="15" x14ac:dyDescent="0.25">
      <c r="A48"/>
      <c r="B48"/>
      <c r="C48"/>
      <c r="D48"/>
      <c r="E48"/>
      <c r="F48"/>
      <c r="G48"/>
      <c r="H48"/>
      <c r="I48"/>
      <c r="J48"/>
      <c r="K48"/>
      <c r="L48" s="14"/>
      <c r="M48" s="14"/>
    </row>
    <row r="49" spans="1:13" ht="15" x14ac:dyDescent="0.25">
      <c r="A49"/>
      <c r="B49"/>
      <c r="C49"/>
      <c r="D49"/>
      <c r="E49"/>
      <c r="F49"/>
      <c r="G49"/>
      <c r="H49"/>
      <c r="I49"/>
      <c r="J49"/>
      <c r="K49"/>
      <c r="L49" s="14"/>
      <c r="M49" s="14"/>
    </row>
    <row r="50" spans="1:13" ht="15" x14ac:dyDescent="0.25">
      <c r="A50"/>
      <c r="B50"/>
      <c r="C50"/>
      <c r="D50"/>
      <c r="E50"/>
      <c r="F50"/>
      <c r="G50"/>
      <c r="H50"/>
      <c r="I50"/>
      <c r="J50"/>
      <c r="K50"/>
      <c r="L50" s="14"/>
      <c r="M50" s="14"/>
    </row>
    <row r="51" spans="1:13" ht="15" x14ac:dyDescent="0.25">
      <c r="A51"/>
      <c r="B51"/>
      <c r="C51"/>
      <c r="D51"/>
      <c r="E51"/>
      <c r="F51"/>
      <c r="G51"/>
      <c r="H51"/>
      <c r="I51"/>
      <c r="J51"/>
      <c r="K51"/>
      <c r="L51" s="14"/>
      <c r="M51" s="14"/>
    </row>
    <row r="52" spans="1:13" ht="15" x14ac:dyDescent="0.25">
      <c r="A52"/>
      <c r="B52"/>
      <c r="C52"/>
      <c r="D52"/>
      <c r="E52"/>
      <c r="F52"/>
      <c r="G52"/>
      <c r="H52"/>
      <c r="I52"/>
      <c r="J52"/>
      <c r="K52"/>
      <c r="L52" s="14"/>
      <c r="M52" s="14"/>
    </row>
    <row r="53" spans="1:13" x14ac:dyDescent="0.2">
      <c r="A53" s="14"/>
      <c r="B53" s="14"/>
      <c r="C53" s="14"/>
      <c r="D53" s="14"/>
      <c r="E53" s="14"/>
      <c r="F53" s="14"/>
      <c r="G53" s="14"/>
      <c r="H53" s="14"/>
      <c r="I53" s="14"/>
      <c r="J53" s="14"/>
      <c r="K53" s="14"/>
      <c r="L53" s="14"/>
      <c r="M53" s="14"/>
    </row>
    <row r="54" spans="1:13" x14ac:dyDescent="0.2">
      <c r="A54" s="14"/>
      <c r="B54" s="14"/>
      <c r="C54" s="14"/>
      <c r="D54" s="14"/>
      <c r="E54" s="14"/>
      <c r="F54" s="14"/>
      <c r="G54" s="14"/>
      <c r="H54" s="14"/>
      <c r="I54" s="14"/>
      <c r="J54" s="14"/>
      <c r="K54" s="14"/>
      <c r="L54" s="14"/>
      <c r="M54" s="14"/>
    </row>
    <row r="55" spans="1:13" x14ac:dyDescent="0.2">
      <c r="A55" s="14"/>
      <c r="B55" s="14"/>
      <c r="C55" s="14"/>
      <c r="D55" s="14"/>
      <c r="E55" s="14"/>
      <c r="F55" s="14"/>
      <c r="G55" s="14"/>
      <c r="H55" s="14"/>
      <c r="I55" s="14"/>
      <c r="J55" s="14"/>
      <c r="K55" s="14"/>
    </row>
    <row r="56" spans="1:13" x14ac:dyDescent="0.2">
      <c r="A56" s="14"/>
      <c r="B56" s="14"/>
      <c r="C56" s="14"/>
      <c r="D56" s="14"/>
      <c r="E56" s="14"/>
      <c r="F56" s="14"/>
      <c r="G56" s="14"/>
      <c r="H56" s="14"/>
      <c r="I56" s="14"/>
      <c r="J56" s="14"/>
      <c r="K56" s="14"/>
    </row>
    <row r="57" spans="1:13" x14ac:dyDescent="0.2">
      <c r="A57" s="14"/>
      <c r="B57" s="14"/>
      <c r="C57" s="14"/>
      <c r="D57" s="14"/>
      <c r="E57" s="14"/>
      <c r="F57" s="14"/>
      <c r="G57" s="14"/>
      <c r="H57" s="14"/>
      <c r="I57" s="14"/>
      <c r="J57" s="14"/>
      <c r="K57" s="14"/>
    </row>
    <row r="58" spans="1:13" x14ac:dyDescent="0.2">
      <c r="A58" s="14"/>
      <c r="B58" s="14"/>
      <c r="C58" s="14"/>
      <c r="D58" s="14"/>
      <c r="E58" s="14"/>
      <c r="F58" s="14"/>
      <c r="G58" s="14"/>
      <c r="H58" s="14"/>
      <c r="I58" s="14"/>
      <c r="J58" s="14"/>
      <c r="K58" s="14"/>
    </row>
  </sheetData>
  <mergeCells count="2">
    <mergeCell ref="B4:F4"/>
    <mergeCell ref="G4:K4"/>
  </mergeCells>
  <conditionalFormatting pivot="1" sqref="B6:F43">
    <cfRule type="cellIs" dxfId="3803" priority="8" operator="lessThanOrEqual">
      <formula>0.1</formula>
    </cfRule>
  </conditionalFormatting>
  <conditionalFormatting pivot="1" sqref="G6:K43">
    <cfRule type="expression" dxfId="3802" priority="7">
      <formula>AND((G6&lt;=0), (B6&lt;=0.1))</formula>
    </cfRule>
  </conditionalFormatting>
  <conditionalFormatting pivot="1" sqref="G6:K43">
    <cfRule type="expression" dxfId="3801" priority="6">
      <formula>AND((G6&gt;0), B6&lt;=0.01)</formula>
    </cfRule>
  </conditionalFormatting>
  <conditionalFormatting pivot="1" sqref="G6:K43">
    <cfRule type="expression" dxfId="3800" priority="5">
      <formula>AND((G6&gt;0), AND(B6 &gt; 0.01, B6&lt;=0.05))</formula>
    </cfRule>
  </conditionalFormatting>
  <conditionalFormatting pivot="1" sqref="G6:K43">
    <cfRule type="expression" dxfId="3799" priority="4">
      <formula>AND((G6&gt;0), AND(B6 &gt; 0.05, B6&lt;=0.1))</formula>
    </cfRule>
  </conditionalFormatting>
  <conditionalFormatting pivot="1" sqref="G6:K43">
    <cfRule type="expression" dxfId="3798" priority="3">
      <formula>AND((G6&lt;=0), AND(B6 &gt; 0.05, B6&lt;=0.1))</formula>
    </cfRule>
  </conditionalFormatting>
  <conditionalFormatting pivot="1" sqref="G6:K43">
    <cfRule type="expression" dxfId="3797" priority="2">
      <formula>AND((G6&lt;=0), AND(B6 &gt; 0.01, B6&lt;=0.05))</formula>
    </cfRule>
  </conditionalFormatting>
  <conditionalFormatting pivot="1" sqref="G6:K43">
    <cfRule type="expression" dxfId="3796" priority="1">
      <formula>AND((G6&lt;=0), B6&lt;=0.01)</formula>
    </cfRule>
  </conditionalFormatting>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Sheet4</vt:lpstr>
      <vt:lpstr>AllModelResults</vt:lpstr>
      <vt:lpstr>Class Name Reference</vt:lpstr>
      <vt:lpstr>Var Name Reference</vt:lpstr>
      <vt:lpstr>ModelTables</vt:lpstr>
      <vt:lpstr>ModelTablesImproved</vt:lpstr>
      <vt:lpstr>Model 0 Baseline</vt:lpstr>
      <vt:lpstr>Model 1 SES</vt:lpstr>
      <vt:lpstr>Model 2 SES Attitudes</vt:lpstr>
      <vt:lpstr>Model 3 Female x complexity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McBride Work</dc:creator>
  <cp:lastModifiedBy>McBride Work</cp:lastModifiedBy>
  <dcterms:created xsi:type="dcterms:W3CDTF">2021-11-01T23:24:40Z</dcterms:created>
  <dcterms:modified xsi:type="dcterms:W3CDTF">2021-11-19T02:13:41Z</dcterms:modified>
</cp:coreProperties>
</file>