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Users\McBride Work\Documents\GradSchool\Projects\PSRC\PSRC.analysis\analysis\figures\"/>
    </mc:Choice>
  </mc:AlternateContent>
  <xr:revisionPtr revIDLastSave="0" documentId="13_ncr:1_{3FFD4478-C397-4514-BEFB-816D43DEF6E8}" xr6:coauthVersionLast="47" xr6:coauthVersionMax="47" xr10:uidLastSave="{00000000-0000-0000-0000-000000000000}"/>
  <bookViews>
    <workbookView xWindow="28680" yWindow="-120" windowWidth="29040" windowHeight="15840" firstSheet="1" activeTab="2" xr2:uid="{709D6556-256D-48BE-B2F9-014E33A7D899}"/>
  </bookViews>
  <sheets>
    <sheet name="Sheet4" sheetId="4" r:id="rId1"/>
    <sheet name="AllModelResults" sheetId="16" r:id="rId2"/>
    <sheet name="ModelTableTemplate" sheetId="18" r:id="rId3"/>
    <sheet name="VLOOKUP Class Name Reference" sheetId="6" r:id="rId4"/>
    <sheet name="VLOOKUP Var Name Reference" sheetId="7" r:id="rId5"/>
  </sheets>
  <definedNames>
    <definedName name="_xlnm._FilterDatabase" localSheetId="0" hidden="1">Sheet4!$A$1:$F$1</definedName>
    <definedName name="Slicer_ModelID">#N/A</definedName>
  </definedNames>
  <calcPr calcId="191029"/>
  <pivotCaches>
    <pivotCache cacheId="0" r:id="rId6"/>
    <pivotCache cacheId="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2" i="16" l="1"/>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 i="16"/>
  <c r="B217"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8" i="16"/>
  <c r="B219" i="16"/>
  <c r="B220" i="16"/>
  <c r="B221" i="16"/>
  <c r="B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McBride Work</author>
  </authors>
  <commentList>
    <comment ref="B1" authorId="0" shapeId="0" xr:uid="{FE01591A-C623-4B06-A841-7EA6AEC58F21}">
      <text>
        <r>
          <rPr>
            <b/>
            <sz val="9"/>
            <color indexed="81"/>
            <rFont val="Tahoma"/>
            <family val="2"/>
          </rPr>
          <t>McBride Work:</t>
        </r>
        <r>
          <rPr>
            <sz val="9"/>
            <color indexed="81"/>
            <rFont val="Tahoma"/>
            <family val="2"/>
          </rPr>
          <t xml:space="preserve">
Parameterization using Reference Class 4</t>
        </r>
      </text>
    </comment>
  </commentList>
</comments>
</file>

<file path=xl/sharedStrings.xml><?xml version="1.0" encoding="utf-8"?>
<sst xmlns="http://schemas.openxmlformats.org/spreadsheetml/2006/main" count="2239" uniqueCount="183">
  <si>
    <t xml:space="preserve"> C#1      ON</t>
  </si>
  <si>
    <t xml:space="preserve"> C#2      ON</t>
  </si>
  <si>
    <t xml:space="preserve"> C#3      ON</t>
  </si>
  <si>
    <t xml:space="preserve"> C#5      ON</t>
  </si>
  <si>
    <t>Estimate</t>
  </si>
  <si>
    <t>S.E.</t>
  </si>
  <si>
    <t>CLUSTN_1</t>
  </si>
  <si>
    <t>CLUSTN_2</t>
  </si>
  <si>
    <t>CLUSTN_3</t>
  </si>
  <si>
    <t xml:space="preserve"> C#6      ON</t>
  </si>
  <si>
    <t xml:space="preserve"> Intercepts</t>
  </si>
  <si>
    <t>Intercepts</t>
  </si>
  <si>
    <t>C#1</t>
  </si>
  <si>
    <t>C#2</t>
  </si>
  <si>
    <t>C#3</t>
  </si>
  <si>
    <t>C#5</t>
  </si>
  <si>
    <t>Est./S.E.</t>
  </si>
  <si>
    <t>P-Value</t>
  </si>
  <si>
    <t>UT_SAF</t>
  </si>
  <si>
    <t>UT_FRQ</t>
  </si>
  <si>
    <t>UT_REL</t>
  </si>
  <si>
    <t>UB_SHR</t>
  </si>
  <si>
    <t>UB_GRN</t>
  </si>
  <si>
    <t>UB_LAN</t>
  </si>
  <si>
    <t>UB_RLN</t>
  </si>
  <si>
    <t>UB_AMN</t>
  </si>
  <si>
    <t>RES30M</t>
  </si>
  <si>
    <t>RESAFF</t>
  </si>
  <si>
    <t>RESCLO</t>
  </si>
  <si>
    <t>RESHWY</t>
  </si>
  <si>
    <t>RESSCH</t>
  </si>
  <si>
    <t>RESSPA</t>
  </si>
  <si>
    <t>RESTRA</t>
  </si>
  <si>
    <t>RESWAL</t>
  </si>
  <si>
    <t>CARLVR</t>
  </si>
  <si>
    <t>RACWHT</t>
  </si>
  <si>
    <t>RACASN</t>
  </si>
  <si>
    <t>RACHIS</t>
  </si>
  <si>
    <t>RACBLK</t>
  </si>
  <si>
    <t>FEMALE</t>
  </si>
  <si>
    <t>SCHOOL</t>
  </si>
  <si>
    <t>WORKER</t>
  </si>
  <si>
    <t>HINCLO</t>
  </si>
  <si>
    <t>N00_04</t>
  </si>
  <si>
    <t>N05_15</t>
  </si>
  <si>
    <t>N16_17</t>
  </si>
  <si>
    <t>LICENS</t>
  </si>
  <si>
    <t>CMPLXT</t>
  </si>
  <si>
    <t>AGEGRP_1</t>
  </si>
  <si>
    <t>AGEGRP_2</t>
  </si>
  <si>
    <t>C#6</t>
  </si>
  <si>
    <t>Var</t>
  </si>
  <si>
    <t>class</t>
  </si>
  <si>
    <t>Row Labels</t>
  </si>
  <si>
    <t>Column Labels</t>
  </si>
  <si>
    <t>Sum of P-Value</t>
  </si>
  <si>
    <t>Sum of Estimate</t>
  </si>
  <si>
    <t>rm</t>
  </si>
  <si>
    <t>transit</t>
  </si>
  <si>
    <t>diverse</t>
  </si>
  <si>
    <t>walker</t>
  </si>
  <si>
    <t>carpool</t>
  </si>
  <si>
    <t>passenger</t>
  </si>
  <si>
    <t>RM</t>
  </si>
  <si>
    <t>bc clustN_3</t>
  </si>
  <si>
    <t>!  Very nice</t>
  </si>
  <si>
    <t>NUFVHS</t>
  </si>
  <si>
    <t>CARLSS</t>
  </si>
  <si>
    <t>SEQ_2</t>
  </si>
  <si>
    <t>SEQ_3</t>
  </si>
  <si>
    <t>SEQ_4</t>
  </si>
  <si>
    <t>SEQ_1</t>
  </si>
  <si>
    <t>SEQ_5</t>
  </si>
  <si>
    <t xml:space="preserve"> C#4      ON</t>
  </si>
  <si>
    <t>Class ID</t>
  </si>
  <si>
    <t>Class Name</t>
  </si>
  <si>
    <t>Var ID</t>
  </si>
  <si>
    <t>Var Name</t>
  </si>
  <si>
    <t>Var Desc</t>
  </si>
  <si>
    <t>How important when chose current home: Being within a reasonably short commute to work</t>
  </si>
  <si>
    <t>How important when chose current home: Affordability</t>
  </si>
  <si>
    <t>How important when chose current home: Being close to family or friends</t>
  </si>
  <si>
    <t>How important when chose current home: Being close to the highway</t>
  </si>
  <si>
    <t>How important when chose current home: Quality of schools (K-12)</t>
  </si>
  <si>
    <t>How important when chose current home: Having space &amp; separation from others</t>
  </si>
  <si>
    <t>How important when chose current home: Being close to public transit</t>
  </si>
  <si>
    <t>How important when chose current home: Having a walkable neighborhood and being near local activities</t>
  </si>
  <si>
    <t>Only uses car</t>
  </si>
  <si>
    <t>Race: White</t>
  </si>
  <si>
    <t>Race: Asian</t>
  </si>
  <si>
    <t>Race: Hispanic</t>
  </si>
  <si>
    <t>Race: Black</t>
  </si>
  <si>
    <t>Age 18–34</t>
  </si>
  <si>
    <t>Age 35–64</t>
  </si>
  <si>
    <t>Female</t>
  </si>
  <si>
    <t>Worker</t>
  </si>
  <si>
    <t>Income below the SSS</t>
  </si>
  <si>
    <t>Minors age 0–4 in household</t>
  </si>
  <si>
    <t>Minors age 5–15 in household</t>
  </si>
  <si>
    <t>Minors age 16–17 in household</t>
  </si>
  <si>
    <t>Has driver's license</t>
  </si>
  <si>
    <t>Carless household</t>
  </si>
  <si>
    <t>Sequence: School day</t>
  </si>
  <si>
    <t>SEQ_6</t>
  </si>
  <si>
    <t>Complexity (measure of how complex their day is)</t>
  </si>
  <si>
    <t>SQ1FEM</t>
  </si>
  <si>
    <t>SQ2FEM</t>
  </si>
  <si>
    <t>SQ3FEM</t>
  </si>
  <si>
    <t>SQ4FEM</t>
  </si>
  <si>
    <t>SQ5FEM</t>
  </si>
  <si>
    <t>RACOTH</t>
  </si>
  <si>
    <t>Race: Other</t>
  </si>
  <si>
    <t>AGEGRP_3</t>
  </si>
  <si>
    <t>Age 65+</t>
  </si>
  <si>
    <t>SEQ_N</t>
  </si>
  <si>
    <t>Sequence: NONE</t>
  </si>
  <si>
    <t>Number of vehicles &gt;= Number of adults in household</t>
  </si>
  <si>
    <t>Interaction: Home day sequence and female</t>
  </si>
  <si>
    <t>Sequence: Home day</t>
  </si>
  <si>
    <t>Sequence: Errands day</t>
  </si>
  <si>
    <t>Sequence: Atypical work day</t>
  </si>
  <si>
    <t>Sequence: Travel day</t>
  </si>
  <si>
    <t>Interaction: School day sequence and female</t>
  </si>
  <si>
    <t>Interaction: Errands day sequence and female</t>
  </si>
  <si>
    <t>Sequence: Typical work day</t>
  </si>
  <si>
    <t>Interaction: Typical work day sequence and female</t>
  </si>
  <si>
    <t>Interaction: Atypical work day sequence and female</t>
  </si>
  <si>
    <t>Use transit more: Safer ways to get to stops</t>
  </si>
  <si>
    <t>Use transit more: Increased frequency</t>
  </si>
  <si>
    <t>Use transit more: Increased reliability</t>
  </si>
  <si>
    <t>Use bike more: Shared use path or protected bike lane</t>
  </si>
  <si>
    <t>Use bike more: Neighborhood greenway</t>
  </si>
  <si>
    <t>Use bike more: Bike lane</t>
  </si>
  <si>
    <t>Use bike more: Shared roadway lane</t>
  </si>
  <si>
    <t>Use bike more: End of trip amenities</t>
  </si>
  <si>
    <t>At least 1 vehicle per adult in HH</t>
  </si>
  <si>
    <t>Home choice: Affordability</t>
  </si>
  <si>
    <t>Home choice: Being close to family or friends</t>
  </si>
  <si>
    <t>Home choice: Being close to the highway</t>
  </si>
  <si>
    <t>Home choice: Quality of schools (K-12)</t>
  </si>
  <si>
    <t>Home choice: Space &amp; separation from others</t>
  </si>
  <si>
    <t>Home choice: Close to public transit</t>
  </si>
  <si>
    <t>Home choice: Walkable neighborhood, near local activities</t>
  </si>
  <si>
    <t>Home choice: Reasonably short commute to work</t>
  </si>
  <si>
    <t>Diverse Mode Users</t>
  </si>
  <si>
    <t>Car Passengers</t>
  </si>
  <si>
    <t>Transit Users</t>
  </si>
  <si>
    <t>Solitary Drivers</t>
  </si>
  <si>
    <t>Non-solitary Drivers</t>
  </si>
  <si>
    <t>Walkers</t>
  </si>
  <si>
    <t>C#1      ON</t>
  </si>
  <si>
    <t>SQ1INC</t>
  </si>
  <si>
    <t>SQ2INC</t>
  </si>
  <si>
    <t>SQ3INC</t>
  </si>
  <si>
    <t>SQ4INC</t>
  </si>
  <si>
    <t>SQ5INC</t>
  </si>
  <si>
    <t>C#2      ON</t>
  </si>
  <si>
    <t>C#3      ON</t>
  </si>
  <si>
    <t>C#5      ON</t>
  </si>
  <si>
    <t>C#6      ON</t>
  </si>
  <si>
    <t>Interaction: Home day sequence and low-income</t>
  </si>
  <si>
    <t>Interaction: Typical work day sequence and low-income</t>
  </si>
  <si>
    <t>Interaction: School day sequence and low-income</t>
  </si>
  <si>
    <t>Interaction: Errands day sequence and low-income</t>
  </si>
  <si>
    <t>Interaction: Atypical work day sequence and low-income</t>
  </si>
  <si>
    <t>SQ6FEM</t>
  </si>
  <si>
    <t>Interaction: Travel day sequence and female</t>
  </si>
  <si>
    <t>SQ6INC</t>
  </si>
  <si>
    <t>C#4      ON</t>
  </si>
  <si>
    <t xml:space="preserve"> C1      ON</t>
  </si>
  <si>
    <t xml:space="preserve"> C2      ON</t>
  </si>
  <si>
    <t xml:space="preserve"> C3      ON</t>
  </si>
  <si>
    <t xml:space="preserve"> C5      ON</t>
  </si>
  <si>
    <t xml:space="preserve"> C6      ON</t>
  </si>
  <si>
    <t xml:space="preserve"> C4      ON</t>
  </si>
  <si>
    <t>Sequence: Out of home day</t>
  </si>
  <si>
    <t>Interaction: Out of home day sequence and low-income</t>
  </si>
  <si>
    <t>ModelID</t>
  </si>
  <si>
    <t>M3A_fem_seq</t>
  </si>
  <si>
    <t>M3A_inc_seq</t>
  </si>
  <si>
    <t>Est. by Class</t>
  </si>
  <si>
    <t>P-Val. by Class</t>
  </si>
  <si>
    <t>Col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</si>
</sst>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8"/>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Times New Roman"/>
      <family val="1"/>
    </font>
    <font>
      <sz val="9"/>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NumberFormat="1"/>
    <xf numFmtId="0" fontId="2" fillId="0" borderId="0" xfId="0" applyNumberFormat="1" applyFont="1"/>
    <xf numFmtId="0" fontId="2" fillId="0" borderId="0" xfId="0" applyFont="1"/>
    <xf numFmtId="0" fontId="5" fillId="0" borderId="0" xfId="0" applyFont="1"/>
    <xf numFmtId="164" fontId="5" fillId="0" borderId="0" xfId="0" applyNumberFormat="1" applyFont="1"/>
    <xf numFmtId="0" fontId="5" fillId="0" borderId="0" xfId="0" pivotButton="1" applyFont="1"/>
    <xf numFmtId="0" fontId="5" fillId="0" borderId="0" xfId="0" applyFont="1" applyAlignment="1">
      <alignment vertical="top"/>
    </xf>
    <xf numFmtId="0" fontId="5" fillId="0" borderId="0" xfId="0" applyFont="1" applyAlignment="1">
      <alignment horizontal="center" wrapText="1"/>
    </xf>
    <xf numFmtId="0" fontId="5" fillId="0" borderId="0" xfId="0" applyFont="1" applyAlignment="1">
      <alignment horizontal="left"/>
    </xf>
    <xf numFmtId="0" fontId="5" fillId="0" borderId="0" xfId="0" applyFont="1" applyAlignment="1">
      <alignment wrapText="1"/>
    </xf>
    <xf numFmtId="0" fontId="6" fillId="0" borderId="0" xfId="0" applyFont="1"/>
    <xf numFmtId="0" fontId="5" fillId="0" borderId="0" xfId="0" applyNumberFormat="1" applyFont="1"/>
    <xf numFmtId="0" fontId="5" fillId="0" borderId="0" xfId="0" applyNumberFormat="1" applyFont="1" applyAlignment="1">
      <alignment wrapText="1"/>
    </xf>
  </cellXfs>
  <cellStyles count="1">
    <cellStyle name="Normal" xfId="0" builtinId="0"/>
  </cellStyles>
  <dxfs count="1353">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9"/>
      </font>
    </dxf>
    <dxf>
      <font>
        <sz val="9"/>
      </font>
    </dxf>
    <dxf>
      <font>
        <sz val="9"/>
      </font>
    </dxf>
    <dxf>
      <font>
        <sz val="9"/>
      </font>
    </dxf>
    <dxf>
      <font>
        <sz val="9"/>
      </font>
    </dxf>
    <dxf>
      <font>
        <sz val="9"/>
      </font>
    </dxf>
    <dxf>
      <font>
        <sz val="9"/>
      </font>
    </dxf>
    <dxf>
      <font>
        <sz val="9"/>
      </font>
    </dxf>
    <dxf>
      <alignment wrapText="1"/>
    </dxf>
    <dxf>
      <alignment wrapText="1"/>
    </dxf>
    <dxf>
      <alignment wrapText="1"/>
    </dxf>
    <dxf>
      <alignment wrapText="1"/>
    </dxf>
    <dxf>
      <alignment wrapText="1"/>
    </dxf>
    <dxf>
      <alignment wrapText="1"/>
    </dxf>
    <dxf>
      <alignment horizontal="center"/>
    </dxf>
    <dxf>
      <alignment horizontal="center"/>
    </dxf>
    <dxf>
      <alignment vertical="bottom"/>
    </dxf>
    <dxf>
      <alignment vertical="bottom"/>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b/>
        <i val="0"/>
      </font>
    </dxf>
    <dxf>
      <font>
        <b/>
        <i val="0"/>
      </font>
    </dxf>
    <dxf>
      <font>
        <b/>
        <i val="0"/>
      </font>
    </dxf>
    <dxf>
      <alignment vertical="bottom"/>
    </dxf>
    <dxf>
      <alignment vertical="bottom"/>
    </dxf>
    <dxf>
      <alignment horizontal="center"/>
    </dxf>
    <dxf>
      <alignment horizontal="center"/>
    </dxf>
    <dxf>
      <alignment wrapText="1"/>
    </dxf>
    <dxf>
      <alignment wrapText="1"/>
    </dxf>
    <dxf>
      <alignment wrapText="1"/>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b/>
        <i val="0"/>
      </font>
      <fill>
        <patternFill>
          <bgColor theme="9" tint="0.79998168889431442"/>
        </patternFill>
      </fill>
    </dxf>
    <dxf>
      <font>
        <b/>
        <i val="0"/>
      </font>
      <fill>
        <patternFill>
          <bgColor theme="5" tint="0.79998168889431442"/>
        </patternFill>
      </fill>
    </dxf>
    <dxf>
      <font>
        <b/>
        <i val="0"/>
      </font>
    </dxf>
    <dxf>
      <numFmt numFmtId="164" formatCode="0.000"/>
    </dxf>
    <dxf>
      <font>
        <b/>
      </font>
    </dxf>
    <dxf>
      <font>
        <b/>
      </font>
    </dxf>
    <dxf>
      <font>
        <b/>
      </font>
    </dxf>
    <dxf>
      <fill>
        <patternFill>
          <bgColor theme="5" tint="0.79998168889431442"/>
        </patternFill>
      </fill>
    </dxf>
    <dxf>
      <fill>
        <patternFill>
          <bgColor theme="9" tint="0.59996337778862885"/>
        </patternFill>
      </fill>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11</xdr:col>
      <xdr:colOff>942975</xdr:colOff>
      <xdr:row>4</xdr:row>
      <xdr:rowOff>161925</xdr:rowOff>
    </xdr:from>
    <xdr:to>
      <xdr:col>13</xdr:col>
      <xdr:colOff>95250</xdr:colOff>
      <xdr:row>20</xdr:row>
      <xdr:rowOff>95250</xdr:rowOff>
    </xdr:to>
    <mc:AlternateContent xmlns:mc="http://schemas.openxmlformats.org/markup-compatibility/2006">
      <mc:Choice xmlns:a14="http://schemas.microsoft.com/office/drawing/2010/main" Requires="a14">
        <xdr:graphicFrame macro="">
          <xdr:nvGraphicFramePr>
            <xdr:cNvPr id="2" name="ModelID">
              <a:extLst>
                <a:ext uri="{FF2B5EF4-FFF2-40B4-BE49-F238E27FC236}">
                  <a16:creationId xmlns:a16="http://schemas.microsoft.com/office/drawing/2014/main" id="{614C0CF8-F3A4-48DF-8E26-C00833B84426}"/>
                </a:ext>
              </a:extLst>
            </xdr:cNvPr>
            <xdr:cNvGraphicFramePr/>
          </xdr:nvGraphicFramePr>
          <xdr:xfrm>
            <a:off x="0" y="0"/>
            <a:ext cx="0" cy="0"/>
          </xdr:xfrm>
          <a:graphic>
            <a:graphicData uri="http://schemas.microsoft.com/office/drawing/2010/slicer">
              <sle:slicer xmlns:sle="http://schemas.microsoft.com/office/drawing/2010/slicer" name="ModelID"/>
            </a:graphicData>
          </a:graphic>
        </xdr:graphicFrame>
      </mc:Choice>
      <mc:Fallback>
        <xdr:sp macro="" textlink="">
          <xdr:nvSpPr>
            <xdr:cNvPr id="0" name=""/>
            <xdr:cNvSpPr>
              <a:spLocks noTextEdit="1"/>
            </xdr:cNvSpPr>
          </xdr:nvSpPr>
          <xdr:spPr>
            <a:xfrm>
              <a:off x="667702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03.679166203707" createdVersion="7" refreshedVersion="7" minRefreshableVersion="3" recordCount="175" xr:uid="{B144B15B-5E47-4190-B3FE-15DBB677C4B2}">
  <cacheSource type="worksheet">
    <worksheetSource ref="A1:F176" sheet="Sheet4"/>
  </cacheSource>
  <cacheFields count="6">
    <cacheField name="class" numFmtId="0">
      <sharedItems count="10">
        <s v="transit"/>
        <s v="passenger"/>
        <s v="diverse"/>
        <s v="walker"/>
        <s v="carpool"/>
        <s v="C#2" u="1"/>
        <s v="C#3" u="1"/>
        <s v="C#5" u="1"/>
        <s v="C#6" u="1"/>
        <s v="C#1" u="1"/>
      </sharedItems>
    </cacheField>
    <cacheField name="Var" numFmtId="0">
      <sharedItems count="35">
        <s v="AGEGRP_1"/>
        <s v="AGEGRP_2"/>
        <s v="CARLVR"/>
        <s v="CLUSTN_1"/>
        <s v="CLUSTN_2"/>
        <s v="CLUSTN_3"/>
        <s v="CMPLXT"/>
        <s v="FEMALE"/>
        <s v="HINCLO"/>
        <s v="LICENS"/>
        <s v="N00_04"/>
        <s v="N05_15"/>
        <s v="N16_17"/>
        <s v="RACASN"/>
        <s v="RACBLK"/>
        <s v="RACHIS"/>
        <s v="RACWHT"/>
        <s v="RES30M"/>
        <s v="RESAFF"/>
        <s v="RESCLO"/>
        <s v="RESHWY"/>
        <s v="RESSCH"/>
        <s v="RESSPA"/>
        <s v="RESTRA"/>
        <s v="RESWAL"/>
        <s v="SCHOOL"/>
        <s v="UB_AMN"/>
        <s v="UB_GRN"/>
        <s v="UB_LAN"/>
        <s v="UB_RLN"/>
        <s v="UB_SHR"/>
        <s v="UT_FRQ"/>
        <s v="UT_REL"/>
        <s v="UT_SAF"/>
        <s v="WORKER"/>
      </sharedItems>
    </cacheField>
    <cacheField name="Estimate" numFmtId="0">
      <sharedItems containsSemiMixedTypes="0" containsString="0" containsNumber="1" minValue="-33.204999999999998" maxValue="27.652999999999999"/>
    </cacheField>
    <cacheField name="S.E." numFmtId="0">
      <sharedItems containsSemiMixedTypes="0" containsString="0" containsNumber="1" minValue="7.9000000000000001E-2" maxValue="4.5140000000000002"/>
    </cacheField>
    <cacheField name="Est./S.E." numFmtId="0">
      <sharedItems containsSemiMixedTypes="0" containsString="0" containsNumber="1" minValue="-11.769" maxValue="11.632999999999999"/>
    </cacheField>
    <cacheField name="P-Value" numFmtId="164">
      <sharedItems containsSemiMixedTypes="0" containsString="0" containsNumber="1" minValue="0" maxValue="0.9929999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Bride Work" refreshedDate="44510.503580902776" createdVersion="7" refreshedVersion="7" minRefreshableVersion="3" recordCount="441" xr:uid="{9263CF6E-C8E9-4CF7-B441-CF0B7CAB0E47}">
  <cacheSource type="worksheet">
    <worksheetSource ref="A1:G1048576" sheet="AllModelResults"/>
  </cacheSource>
  <cacheFields count="7">
    <cacheField name="ModelID" numFmtId="0">
      <sharedItems containsBlank="1" count="3">
        <s v="M3A_fem_seq"/>
        <s v="M3A_inc_seq"/>
        <m/>
      </sharedItems>
    </cacheField>
    <cacheField name="Class Name" numFmtId="0">
      <sharedItems containsBlank="1" count="7">
        <s v="Transit Users"/>
        <s v="Car Passengers"/>
        <s v="Diverse Mode Users"/>
        <s v="Walkers"/>
        <s v="Non-solitary Drivers"/>
        <s v="Intercepts"/>
        <m/>
      </sharedItems>
    </cacheField>
    <cacheField name="Var Name" numFmtId="0">
      <sharedItems containsBlank="1" count="54">
        <s v="Use transit more: Safer ways to get to stops"/>
        <s v="Use transit more: Increased frequency"/>
        <s v="Use transit more: Increased reliability"/>
        <s v="Use bike more: Shared use path or protected bike lane"/>
        <s v="Use bike more: Neighborhood greenway"/>
        <s v="Use bike more: Bike lane"/>
        <s v="Use bike more: Shared roadway lane"/>
        <s v="Use bike more: End of trip amenities"/>
        <s v="Home choice: Reasonably short commute to work"/>
        <s v="Home choice: Affordability"/>
        <s v="Home choice: Being close to family or friends"/>
        <s v="Home choice: Being close to the highway"/>
        <s v="Home choice: Quality of schools (K-12)"/>
        <s v="Home choice: Space &amp; separation from others"/>
        <s v="Home choice: Close to public transit"/>
        <s v="Home choice: Walkable neighborhood, near local activities"/>
        <s v="Only uses car"/>
        <s v="Race: White"/>
        <s v="Race: Asian"/>
        <s v="Race: Hispanic"/>
        <s v="Race: Black"/>
        <s v="Age 18–34"/>
        <s v="Age 35–64"/>
        <s v="At least 1 vehicle per adult in HH"/>
        <s v="Carless household"/>
        <s v="Female"/>
        <s v="Worker"/>
        <s v="Income below the SSS"/>
        <s v="Minors age 0–4 in household"/>
        <s v="Minors age 5–15 in household"/>
        <s v="Minors age 16–17 in household"/>
        <s v="Has driver's license"/>
        <s v="Sequence: Home day"/>
        <s v="Sequence: Typical work day"/>
        <s v="Sequence: School day"/>
        <s v="Sequence: Errands day"/>
        <s v="Sequence: Atypical work day"/>
        <s v="Complexity (measure of how complex their day is)"/>
        <s v="Interaction: Home day sequence and female"/>
        <s v="Interaction: Typical work day sequence and female"/>
        <s v="Interaction: School day sequence and female"/>
        <s v="Interaction: Errands day sequence and female"/>
        <s v="Interaction: Atypical work day sequence and female"/>
        <s v="C#1"/>
        <s v="C#2"/>
        <s v="C#3"/>
        <s v="C#5"/>
        <s v="C#6"/>
        <s v="Interaction: Home day sequence and low-income"/>
        <s v="Interaction: Typical work day sequence and low-income"/>
        <s v="Interaction: School day sequence and low-income"/>
        <s v="Interaction: Errands day sequence and low-income"/>
        <s v="Interaction: Atypical work day sequence and low-income"/>
        <m/>
      </sharedItems>
    </cacheField>
    <cacheField name="Estimate" numFmtId="0">
      <sharedItems containsString="0" containsBlank="1" containsNumber="1" minValue="-33.5" maxValue="28.95"/>
    </cacheField>
    <cacheField name="S.E." numFmtId="0">
      <sharedItems containsString="0" containsBlank="1" containsNumber="1" minValue="0" maxValue="8.702"/>
    </cacheField>
    <cacheField name="Est./S.E." numFmtId="0">
      <sharedItems containsString="0" containsBlank="1" containsNumber="1" minValue="-23.798999999999999" maxValue="18.425999999999998"/>
    </cacheField>
    <cacheField name="P-Value" numFmtId="0">
      <sharedItems containsString="0" containsBlank="1" containsNumber="1" minValue="0" maxValue="1" count="274">
        <n v="0"/>
        <n v="0.27200000000000002"/>
        <n v="7.0000000000000007E-2"/>
        <n v="0.33600000000000002"/>
        <n v="0.40699999999999997"/>
        <n v="0.5"/>
        <n v="0.13400000000000001"/>
        <n v="0.97699999999999998"/>
        <n v="0.19700000000000001"/>
        <n v="0.02"/>
        <n v="8.7999999999999995E-2"/>
        <n v="2E-3"/>
        <n v="2.8000000000000001E-2"/>
        <n v="0.22500000000000001"/>
        <n v="0.38400000000000001"/>
        <n v="1E-3"/>
        <n v="0.58399999999999996"/>
        <n v="0.47799999999999998"/>
        <n v="0.69"/>
        <n v="0.14699999999999999"/>
        <n v="0.373"/>
        <n v="0.66900000000000004"/>
        <n v="0.47099999999999997"/>
        <n v="6.0000000000000001E-3"/>
        <n v="0.316"/>
        <n v="0.73099999999999998"/>
        <n v="0.26800000000000002"/>
        <n v="3.6999999999999998E-2"/>
        <n v="0.437"/>
        <n v="0.29199999999999998"/>
        <n v="0.60599999999999998"/>
        <n v="0.34599999999999997"/>
        <n v="0.82399999999999995"/>
        <n v="0.16800000000000001"/>
        <n v="0.88700000000000001"/>
        <n v="0.38300000000000001"/>
        <n v="0.66"/>
        <n v="0.60099999999999998"/>
        <n v="0.42399999999999999"/>
        <n v="3.5999999999999997E-2"/>
        <n v="0.11799999999999999"/>
        <n v="0.79500000000000004"/>
        <n v="0.84699999999999998"/>
        <n v="0.54700000000000004"/>
        <n v="0.83899999999999997"/>
        <n v="0.38"/>
        <n v="0.128"/>
        <n v="0.28199999999999997"/>
        <n v="0.57599999999999996"/>
        <n v="0.79200000000000004"/>
        <n v="0.40200000000000002"/>
        <n v="0.48799999999999999"/>
        <n v="4.3999999999999997E-2"/>
        <n v="0.92900000000000005"/>
        <n v="0.52800000000000002"/>
        <n v="0.114"/>
        <n v="9.1999999999999998E-2"/>
        <n v="0.218"/>
        <n v="0.74399999999999999"/>
        <n v="0.42"/>
        <n v="0.35799999999999998"/>
        <n v="0.88300000000000001"/>
        <n v="0.53600000000000003"/>
        <n v="6.4000000000000001E-2"/>
        <n v="0.372"/>
        <n v="0.48"/>
        <n v="0.58799999999999997"/>
        <n v="1.7000000000000001E-2"/>
        <n v="1.4E-2"/>
        <n v="0.13700000000000001"/>
        <n v="0.42599999999999999"/>
        <n v="0.73799999999999999"/>
        <n v="0.29399999999999998"/>
        <n v="0.75900000000000001"/>
        <n v="9.5000000000000001E-2"/>
        <n v="0.68200000000000005"/>
        <n v="0.63100000000000001"/>
        <n v="0.51200000000000001"/>
        <n v="0.45200000000000001"/>
        <n v="3.5000000000000003E-2"/>
        <n v="0.13900000000000001"/>
        <n v="0.79300000000000004"/>
        <n v="0.13100000000000001"/>
        <n v="5.0999999999999997E-2"/>
        <n v="8.9999999999999993E-3"/>
        <n v="1.9E-2"/>
        <n v="0.45"/>
        <n v="0.81899999999999995"/>
        <n v="0.15"/>
        <n v="5.0000000000000001E-3"/>
        <n v="0.115"/>
        <n v="4.0000000000000001E-3"/>
        <n v="0.39700000000000002"/>
        <n v="0.83"/>
        <n v="0.28499999999999998"/>
        <n v="0.441"/>
        <n v="0.30299999999999999"/>
        <n v="0.36099999999999999"/>
        <n v="0.34699999999999998"/>
        <n v="0.153"/>
        <n v="0.82899999999999996"/>
        <n v="0.96799999999999997"/>
        <n v="0.41"/>
        <n v="5.1999999999999998E-2"/>
        <n v="0.68300000000000005"/>
        <n v="4.5999999999999999E-2"/>
        <n v="0.16500000000000001"/>
        <n v="7.0000000000000001E-3"/>
        <n v="8.0000000000000002E-3"/>
        <n v="0.64700000000000002"/>
        <n v="0.63200000000000001"/>
        <n v="0.79800000000000004"/>
        <n v="6.2E-2"/>
        <n v="0.26900000000000002"/>
        <n v="0.185"/>
        <n v="0.86399999999999999"/>
        <n v="0.113"/>
        <n v="9.6000000000000002E-2"/>
        <n v="0.96299999999999997"/>
        <n v="0.99399999999999999"/>
        <n v="0.88500000000000001"/>
        <n v="0.88100000000000001"/>
        <n v="0.54400000000000004"/>
        <n v="0.63400000000000001"/>
        <n v="0.33500000000000002"/>
        <n v="0.41699999999999998"/>
        <n v="0.61799999999999999"/>
        <n v="0.61"/>
        <n v="0.67100000000000004"/>
        <n v="0.90100000000000002"/>
        <n v="0.747"/>
        <n v="0.70499999999999996"/>
        <n v="0.77900000000000003"/>
        <n v="0.70399999999999996"/>
        <n v="0.751"/>
        <n v="0.65900000000000003"/>
        <n v="0.255"/>
        <n v="0.80700000000000005"/>
        <n v="0.61399999999999999"/>
        <n v="5.8999999999999997E-2"/>
        <n v="0.25800000000000001"/>
        <n v="0.84399999999999997"/>
        <n v="0.92500000000000004"/>
        <n v="0.26500000000000001"/>
        <n v="0.28799999999999998"/>
        <n v="7.4999999999999997E-2"/>
        <n v="0.86"/>
        <n v="1"/>
        <n v="3.0000000000000001E-3"/>
        <n v="0.371"/>
        <n v="2.1000000000000001E-2"/>
        <n v="1.0999999999999999E-2"/>
        <n v="0.34399999999999997"/>
        <n v="0.14099999999999999"/>
        <n v="0.248"/>
        <n v="0.19600000000000001"/>
        <n v="8.5000000000000006E-2"/>
        <n v="0.39400000000000002"/>
        <n v="0.63300000000000001"/>
        <n v="0.16200000000000001"/>
        <n v="0.94199999999999995"/>
        <n v="0.26"/>
        <n v="7.1999999999999995E-2"/>
        <n v="3.7999999999999999E-2"/>
        <n v="0.24299999999999999"/>
        <n v="0.55400000000000005"/>
        <n v="0.59399999999999997"/>
        <n v="0.35599999999999998"/>
        <n v="0.72399999999999998"/>
        <n v="0.34300000000000003"/>
        <n v="0.45100000000000001"/>
        <n v="0.27300000000000002"/>
        <n v="0.64300000000000002"/>
        <n v="0.23100000000000001"/>
        <n v="2.4E-2"/>
        <n v="0.93600000000000005"/>
        <n v="0.90700000000000003"/>
        <n v="0.77600000000000002"/>
        <n v="0.22"/>
        <n v="0.189"/>
        <n v="6.9000000000000006E-2"/>
        <n v="0.52500000000000002"/>
        <n v="0.78700000000000003"/>
        <n v="0.42899999999999999"/>
        <n v="0.13"/>
        <n v="0.109"/>
        <n v="0.73199999999999998"/>
        <n v="0.82099999999999995"/>
        <n v="0.56200000000000006"/>
        <n v="0.40500000000000003"/>
        <n v="0.107"/>
        <n v="0.254"/>
        <n v="0.77800000000000002"/>
        <n v="0.38900000000000001"/>
        <n v="0.54500000000000004"/>
        <n v="4.2999999999999997E-2"/>
        <n v="0.874"/>
        <n v="0.51800000000000002"/>
        <n v="0.45900000000000002"/>
        <n v="0.34899999999999998"/>
        <n v="0.97099999999999997"/>
        <n v="0.21299999999999999"/>
        <n v="0.05"/>
        <n v="0.36899999999999999"/>
        <n v="0.502"/>
        <n v="0.112"/>
        <n v="0.48399999999999999"/>
        <n v="0.82599999999999996"/>
        <n v="0.56599999999999995"/>
        <n v="0.65400000000000003"/>
        <n v="0.60499999999999998"/>
        <n v="0.60199999999999998"/>
        <n v="0.51600000000000001"/>
        <n v="0.501"/>
        <n v="0.159"/>
        <n v="0.86799999999999999"/>
        <n v="0.42699999999999999"/>
        <n v="0.439"/>
        <n v="8.6999999999999994E-2"/>
        <n v="0.123"/>
        <n v="0.10299999999999999"/>
        <n v="9.7000000000000003E-2"/>
        <n v="0.28599999999999998"/>
        <n v="0.85499999999999998"/>
        <n v="0.39800000000000002"/>
        <n v="0.41199999999999998"/>
        <n v="0.318"/>
        <n v="0.158"/>
        <n v="0.85899999999999999"/>
        <n v="0.52"/>
        <n v="3.1E-2"/>
        <n v="0.67"/>
        <n v="0.13300000000000001"/>
        <n v="0.71799999999999997"/>
        <n v="0.69399999999999995"/>
        <n v="0.82199999999999995"/>
        <n v="0.33200000000000002"/>
        <n v="0.90600000000000003"/>
        <n v="0.161"/>
        <n v="6.8000000000000005E-2"/>
        <n v="0.08"/>
        <n v="0.16400000000000001"/>
        <n v="0.35299999999999998"/>
        <n v="5.5E-2"/>
        <n v="0.20100000000000001"/>
        <n v="0.80300000000000005"/>
        <n v="0.16900000000000001"/>
        <n v="0.36699999999999999"/>
        <n v="0.79"/>
        <n v="0.748"/>
        <n v="0.84499999999999997"/>
        <n v="0.72"/>
        <n v="0.77500000000000002"/>
        <n v="0.60699999999999998"/>
        <n v="0.749"/>
        <n v="0.69499999999999995"/>
        <n v="0.30199999999999999"/>
        <n v="0.873"/>
        <n v="0.621"/>
        <n v="0.83799999999999997"/>
        <n v="0.88600000000000001"/>
        <n v="0.252"/>
        <n v="4.9000000000000002E-2"/>
        <n v="0.80800000000000005"/>
        <n v="0.498"/>
        <n v="0.35699999999999998"/>
        <n v="0.246"/>
        <n v="0.31"/>
        <n v="0.78500000000000003"/>
        <n v="0.76600000000000001"/>
        <n v="0.68400000000000005"/>
        <n v="6.0999999999999999E-2"/>
        <n v="9.9000000000000005E-2"/>
        <m/>
      </sharedItems>
    </cacheField>
  </cacheFields>
  <extLst>
    <ext xmlns:x14="http://schemas.microsoft.com/office/spreadsheetml/2009/9/main" uri="{725AE2AE-9491-48be-B2B4-4EB974FC3084}">
      <x14:pivotCacheDefinition pivotCacheId="14592597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
  <r>
    <x v="0"/>
    <x v="0"/>
    <n v="0.56100000000000005"/>
    <n v="0.22500000000000001"/>
    <n v="2.488"/>
    <n v="1.2999999999999999E-2"/>
  </r>
  <r>
    <x v="0"/>
    <x v="1"/>
    <n v="0.27400000000000002"/>
    <n v="0.21299999999999999"/>
    <n v="1.2849999999999999"/>
    <n v="0.19900000000000001"/>
  </r>
  <r>
    <x v="0"/>
    <x v="2"/>
    <n v="-4.4089999999999998"/>
    <n v="1.258"/>
    <n v="-3.504"/>
    <n v="0"/>
  </r>
  <r>
    <x v="0"/>
    <x v="3"/>
    <n v="-0.72099999999999997"/>
    <n v="0.214"/>
    <n v="-3.363"/>
    <n v="1E-3"/>
  </r>
  <r>
    <x v="0"/>
    <x v="4"/>
    <n v="0.14799999999999999"/>
    <n v="0.17499999999999999"/>
    <n v="0.84899999999999998"/>
    <n v="0.39600000000000002"/>
  </r>
  <r>
    <x v="0"/>
    <x v="5"/>
    <n v="-0.377"/>
    <n v="0.495"/>
    <n v="-0.76100000000000001"/>
    <n v="0.44700000000000001"/>
  </r>
  <r>
    <x v="0"/>
    <x v="6"/>
    <n v="-3.8149999999999999"/>
    <n v="3.5579999999999998"/>
    <n v="-1.0720000000000001"/>
    <n v="0.28399999999999997"/>
  </r>
  <r>
    <x v="0"/>
    <x v="7"/>
    <n v="-2E-3"/>
    <n v="0.113"/>
    <n v="-2.1999999999999999E-2"/>
    <n v="0.98299999999999998"/>
  </r>
  <r>
    <x v="0"/>
    <x v="8"/>
    <n v="0.65100000000000002"/>
    <n v="0.182"/>
    <n v="3.573"/>
    <n v="0"/>
  </r>
  <r>
    <x v="0"/>
    <x v="9"/>
    <n v="-3.1739999999999999"/>
    <n v="0.44800000000000001"/>
    <n v="-7.0919999999999996"/>
    <n v="0"/>
  </r>
  <r>
    <x v="0"/>
    <x v="10"/>
    <n v="-0.182"/>
    <n v="0.3"/>
    <n v="-0.60699999999999998"/>
    <n v="0.54400000000000004"/>
  </r>
  <r>
    <x v="0"/>
    <x v="11"/>
    <n v="4.0000000000000001E-3"/>
    <n v="0.27700000000000002"/>
    <n v="1.4999999999999999E-2"/>
    <n v="0.98799999999999999"/>
  </r>
  <r>
    <x v="0"/>
    <x v="12"/>
    <n v="0.84799999999999998"/>
    <n v="0.6"/>
    <n v="1.413"/>
    <n v="0.158"/>
  </r>
  <r>
    <x v="0"/>
    <x v="13"/>
    <n v="0.36699999999999999"/>
    <n v="0.23"/>
    <n v="1.5920000000000001"/>
    <n v="0.111"/>
  </r>
  <r>
    <x v="0"/>
    <x v="14"/>
    <n v="-0.188"/>
    <n v="0.38"/>
    <n v="-0.495"/>
    <n v="0.621"/>
  </r>
  <r>
    <x v="0"/>
    <x v="15"/>
    <n v="0.193"/>
    <n v="0.33100000000000002"/>
    <n v="0.58199999999999996"/>
    <n v="0.56100000000000005"/>
  </r>
  <r>
    <x v="0"/>
    <x v="16"/>
    <n v="0.10199999999999999"/>
    <n v="0.19500000000000001"/>
    <n v="0.52500000000000002"/>
    <n v="0.6"/>
  </r>
  <r>
    <x v="0"/>
    <x v="17"/>
    <n v="0.127"/>
    <n v="0.155"/>
    <n v="0.81499999999999995"/>
    <n v="0.41499999999999998"/>
  </r>
  <r>
    <x v="0"/>
    <x v="18"/>
    <n v="-0.47299999999999998"/>
    <n v="0.17899999999999999"/>
    <n v="-2.6360000000000001"/>
    <n v="8.0000000000000002E-3"/>
  </r>
  <r>
    <x v="0"/>
    <x v="19"/>
    <n v="-0.23400000000000001"/>
    <n v="0.11600000000000001"/>
    <n v="-2.0249999999999999"/>
    <n v="4.2999999999999997E-2"/>
  </r>
  <r>
    <x v="0"/>
    <x v="20"/>
    <n v="-0.84499999999999997"/>
    <n v="0.12"/>
    <n v="-7.0540000000000003"/>
    <n v="0"/>
  </r>
  <r>
    <x v="0"/>
    <x v="21"/>
    <n v="-0.45600000000000002"/>
    <n v="0.159"/>
    <n v="-2.871"/>
    <n v="4.0000000000000001E-3"/>
  </r>
  <r>
    <x v="0"/>
    <x v="22"/>
    <n v="-0.219"/>
    <n v="0.115"/>
    <n v="-1.911"/>
    <n v="5.6000000000000001E-2"/>
  </r>
  <r>
    <x v="0"/>
    <x v="23"/>
    <n v="1.282"/>
    <n v="0.19600000000000001"/>
    <n v="6.5389999999999997"/>
    <n v="0"/>
  </r>
  <r>
    <x v="0"/>
    <x v="24"/>
    <n v="0.26100000000000001"/>
    <n v="0.20200000000000001"/>
    <n v="1.2909999999999999"/>
    <n v="0.19700000000000001"/>
  </r>
  <r>
    <x v="0"/>
    <x v="25"/>
    <n v="-4.7E-2"/>
    <n v="0.22900000000000001"/>
    <n v="-0.20499999999999999"/>
    <n v="0.83699999999999997"/>
  </r>
  <r>
    <x v="0"/>
    <x v="26"/>
    <n v="-7.5999999999999998E-2"/>
    <n v="0.19900000000000001"/>
    <n v="-0.38400000000000001"/>
    <n v="0.70099999999999996"/>
  </r>
  <r>
    <x v="0"/>
    <x v="27"/>
    <n v="-0.11899999999999999"/>
    <n v="0.23300000000000001"/>
    <n v="-0.51"/>
    <n v="0.61"/>
  </r>
  <r>
    <x v="0"/>
    <x v="28"/>
    <n v="8.7999999999999995E-2"/>
    <n v="0.28100000000000003"/>
    <n v="0.315"/>
    <n v="0.753"/>
  </r>
  <r>
    <x v="0"/>
    <x v="29"/>
    <n v="-0.20599999999999999"/>
    <n v="0.24099999999999999"/>
    <n v="-0.85399999999999998"/>
    <n v="0.39300000000000002"/>
  </r>
  <r>
    <x v="0"/>
    <x v="30"/>
    <n v="6.8000000000000005E-2"/>
    <n v="0.22900000000000001"/>
    <n v="0.29499999999999998"/>
    <n v="0.76800000000000002"/>
  </r>
  <r>
    <x v="0"/>
    <x v="31"/>
    <n v="0.39800000000000002"/>
    <n v="0.34399999999999997"/>
    <n v="1.1579999999999999"/>
    <n v="0.247"/>
  </r>
  <r>
    <x v="0"/>
    <x v="32"/>
    <n v="0.68700000000000006"/>
    <n v="0.318"/>
    <n v="2.161"/>
    <n v="3.1E-2"/>
  </r>
  <r>
    <x v="0"/>
    <x v="33"/>
    <n v="1.7430000000000001"/>
    <n v="0.22600000000000001"/>
    <n v="7.7060000000000004"/>
    <n v="0"/>
  </r>
  <r>
    <x v="0"/>
    <x v="34"/>
    <n v="-0.72299999999999998"/>
    <n v="0.20599999999999999"/>
    <n v="-3.51"/>
    <n v="0"/>
  </r>
  <r>
    <x v="1"/>
    <x v="0"/>
    <n v="0.627"/>
    <n v="0.24299999999999999"/>
    <n v="2.585"/>
    <n v="0.01"/>
  </r>
  <r>
    <x v="1"/>
    <x v="1"/>
    <n v="0.20499999999999999"/>
    <n v="0.192"/>
    <n v="1.0649999999999999"/>
    <n v="0.28699999999999998"/>
  </r>
  <r>
    <x v="1"/>
    <x v="2"/>
    <n v="-0.34799999999999998"/>
    <n v="0.16500000000000001"/>
    <n v="-2.1120000000000001"/>
    <n v="3.5000000000000003E-2"/>
  </r>
  <r>
    <x v="1"/>
    <x v="3"/>
    <n v="-0.23899999999999999"/>
    <n v="0.20899999999999999"/>
    <n v="-1.143"/>
    <n v="0.253"/>
  </r>
  <r>
    <x v="1"/>
    <x v="4"/>
    <n v="-0.98699999999999999"/>
    <n v="0.223"/>
    <n v="-4.4249999999999998"/>
    <n v="0"/>
  </r>
  <r>
    <x v="1"/>
    <x v="5"/>
    <n v="-0.72499999999999998"/>
    <n v="0.73699999999999999"/>
    <n v="-0.98399999999999999"/>
    <n v="0.32500000000000001"/>
  </r>
  <r>
    <x v="1"/>
    <x v="6"/>
    <n v="-11.221"/>
    <n v="4.5140000000000002"/>
    <n v="-2.4860000000000002"/>
    <n v="1.2999999999999999E-2"/>
  </r>
  <r>
    <x v="1"/>
    <x v="7"/>
    <n v="1.0780000000000001"/>
    <n v="0.16900000000000001"/>
    <n v="6.3680000000000003"/>
    <n v="0"/>
  </r>
  <r>
    <x v="1"/>
    <x v="8"/>
    <n v="-0.67800000000000005"/>
    <n v="0.23599999999999999"/>
    <n v="-2.8690000000000002"/>
    <n v="4.0000000000000001E-3"/>
  </r>
  <r>
    <x v="1"/>
    <x v="9"/>
    <n v="-3.6160000000000001"/>
    <n v="0.47"/>
    <n v="-7.6870000000000003"/>
    <n v="0"/>
  </r>
  <r>
    <x v="1"/>
    <x v="10"/>
    <n v="0.63300000000000001"/>
    <n v="0.26700000000000002"/>
    <n v="2.3679999999999999"/>
    <n v="1.7999999999999999E-2"/>
  </r>
  <r>
    <x v="1"/>
    <x v="11"/>
    <n v="0.13800000000000001"/>
    <n v="0.30099999999999999"/>
    <n v="0.45800000000000002"/>
    <n v="0.64700000000000002"/>
  </r>
  <r>
    <x v="1"/>
    <x v="12"/>
    <n v="0.249"/>
    <n v="0.61"/>
    <n v="0.40899999999999997"/>
    <n v="0.68300000000000005"/>
  </r>
  <r>
    <x v="1"/>
    <x v="13"/>
    <n v="4.2000000000000003E-2"/>
    <n v="0.27300000000000002"/>
    <n v="0.154"/>
    <n v="0.877"/>
  </r>
  <r>
    <x v="1"/>
    <x v="14"/>
    <n v="-0.45800000000000002"/>
    <n v="0.53400000000000003"/>
    <n v="-0.85899999999999999"/>
    <n v="0.39"/>
  </r>
  <r>
    <x v="1"/>
    <x v="15"/>
    <n v="0.38200000000000001"/>
    <n v="0.43"/>
    <n v="0.88800000000000001"/>
    <n v="0.374"/>
  </r>
  <r>
    <x v="1"/>
    <x v="16"/>
    <n v="-0.32800000000000001"/>
    <n v="0.224"/>
    <n v="-1.4650000000000001"/>
    <n v="0.14299999999999999"/>
  </r>
  <r>
    <x v="1"/>
    <x v="17"/>
    <n v="-0.154"/>
    <n v="0.16500000000000001"/>
    <n v="-0.93200000000000005"/>
    <n v="0.35199999999999998"/>
  </r>
  <r>
    <x v="1"/>
    <x v="18"/>
    <n v="-0.215"/>
    <n v="0.23599999999999999"/>
    <n v="-0.91100000000000003"/>
    <n v="0.36199999999999999"/>
  </r>
  <r>
    <x v="1"/>
    <x v="19"/>
    <n v="-3.9E-2"/>
    <n v="0.152"/>
    <n v="-0.25900000000000001"/>
    <n v="0.79500000000000004"/>
  </r>
  <r>
    <x v="1"/>
    <x v="20"/>
    <n v="-0.28599999999999998"/>
    <n v="0.15"/>
    <n v="-1.9039999999999999"/>
    <n v="5.7000000000000002E-2"/>
  </r>
  <r>
    <x v="1"/>
    <x v="21"/>
    <n v="-9.4E-2"/>
    <n v="0.16500000000000001"/>
    <n v="-0.57199999999999995"/>
    <n v="0.56699999999999995"/>
  </r>
  <r>
    <x v="1"/>
    <x v="22"/>
    <n v="0.255"/>
    <n v="0.154"/>
    <n v="1.659"/>
    <n v="9.7000000000000003E-2"/>
  </r>
  <r>
    <x v="1"/>
    <x v="23"/>
    <n v="0.16500000000000001"/>
    <n v="0.157"/>
    <n v="1.048"/>
    <n v="0.29499999999999998"/>
  </r>
  <r>
    <x v="1"/>
    <x v="24"/>
    <n v="0.30099999999999999"/>
    <n v="0.19500000000000001"/>
    <n v="1.546"/>
    <n v="0.122"/>
  </r>
  <r>
    <x v="1"/>
    <x v="25"/>
    <n v="-0.37"/>
    <n v="0.41499999999999998"/>
    <n v="-0.89100000000000001"/>
    <n v="0.373"/>
  </r>
  <r>
    <x v="1"/>
    <x v="26"/>
    <n v="-0.39500000000000002"/>
    <n v="0.28299999999999997"/>
    <n v="-1.397"/>
    <n v="0.16300000000000001"/>
  </r>
  <r>
    <x v="1"/>
    <x v="27"/>
    <n v="-0.36899999999999999"/>
    <n v="0.40400000000000003"/>
    <n v="-0.91200000000000003"/>
    <n v="0.36199999999999999"/>
  </r>
  <r>
    <x v="1"/>
    <x v="28"/>
    <n v="7.4999999999999997E-2"/>
    <n v="0.433"/>
    <n v="0.17399999999999999"/>
    <n v="0.86199999999999999"/>
  </r>
  <r>
    <x v="1"/>
    <x v="29"/>
    <n v="0.35399999999999998"/>
    <n v="0.39300000000000002"/>
    <n v="0.90300000000000002"/>
    <n v="0.36699999999999999"/>
  </r>
  <r>
    <x v="1"/>
    <x v="30"/>
    <n v="8.5999999999999993E-2"/>
    <n v="0.38500000000000001"/>
    <n v="0.224"/>
    <n v="0.82299999999999995"/>
  </r>
  <r>
    <x v="1"/>
    <x v="31"/>
    <n v="-0.53200000000000003"/>
    <n v="0.309"/>
    <n v="-1.72"/>
    <n v="8.5000000000000006E-2"/>
  </r>
  <r>
    <x v="1"/>
    <x v="32"/>
    <n v="0.27500000000000002"/>
    <n v="0.32900000000000001"/>
    <n v="0.83599999999999997"/>
    <n v="0.40300000000000002"/>
  </r>
  <r>
    <x v="1"/>
    <x v="33"/>
    <n v="0.627"/>
    <n v="0.26600000000000001"/>
    <n v="2.3530000000000002"/>
    <n v="1.9E-2"/>
  </r>
  <r>
    <x v="1"/>
    <x v="34"/>
    <n v="-1.1279999999999999"/>
    <n v="0.20399999999999999"/>
    <n v="-5.524"/>
    <n v="0"/>
  </r>
  <r>
    <x v="2"/>
    <x v="0"/>
    <n v="1.641"/>
    <n v="0.24099999999999999"/>
    <n v="6.8010000000000002"/>
    <n v="0"/>
  </r>
  <r>
    <x v="2"/>
    <x v="1"/>
    <n v="0.96399999999999997"/>
    <n v="0.23599999999999999"/>
    <n v="4.0919999999999996"/>
    <n v="0"/>
  </r>
  <r>
    <x v="2"/>
    <x v="2"/>
    <n v="-0.95699999999999996"/>
    <n v="0.13700000000000001"/>
    <n v="-6.9960000000000004"/>
    <n v="0"/>
  </r>
  <r>
    <x v="2"/>
    <x v="3"/>
    <n v="-0.55100000000000005"/>
    <n v="0.17199999999999999"/>
    <n v="-3.194"/>
    <n v="1E-3"/>
  </r>
  <r>
    <x v="2"/>
    <x v="4"/>
    <n v="-1.0840000000000001"/>
    <n v="0.13600000000000001"/>
    <n v="-7.9909999999999997"/>
    <n v="0"/>
  </r>
  <r>
    <x v="2"/>
    <x v="5"/>
    <n v="-0.752"/>
    <n v="0.46300000000000002"/>
    <n v="-1.627"/>
    <n v="0.104"/>
  </r>
  <r>
    <x v="2"/>
    <x v="6"/>
    <n v="24.106999999999999"/>
    <n v="3.3479999999999999"/>
    <n v="7.2"/>
    <n v="0"/>
  </r>
  <r>
    <x v="2"/>
    <x v="7"/>
    <n v="0.13800000000000001"/>
    <n v="0.10199999999999999"/>
    <n v="1.351"/>
    <n v="0.17699999999999999"/>
  </r>
  <r>
    <x v="2"/>
    <x v="8"/>
    <n v="-0.46400000000000002"/>
    <n v="0.192"/>
    <n v="-2.41"/>
    <n v="1.6E-2"/>
  </r>
  <r>
    <x v="2"/>
    <x v="9"/>
    <n v="-1.625"/>
    <n v="0.50800000000000001"/>
    <n v="-3.198"/>
    <n v="1E-3"/>
  </r>
  <r>
    <x v="2"/>
    <x v="10"/>
    <n v="0.86699999999999999"/>
    <n v="0.185"/>
    <n v="4.6970000000000001"/>
    <n v="0"/>
  </r>
  <r>
    <x v="2"/>
    <x v="11"/>
    <n v="0.77700000000000002"/>
    <n v="0.20499999999999999"/>
    <n v="3.7869999999999999"/>
    <n v="0"/>
  </r>
  <r>
    <x v="2"/>
    <x v="12"/>
    <n v="0.90300000000000002"/>
    <n v="0.35399999999999998"/>
    <n v="2.5499999999999998"/>
    <n v="1.0999999999999999E-2"/>
  </r>
  <r>
    <x v="2"/>
    <x v="13"/>
    <n v="0.90500000000000003"/>
    <n v="0.246"/>
    <n v="3.681"/>
    <n v="0"/>
  </r>
  <r>
    <x v="2"/>
    <x v="14"/>
    <n v="0.44500000000000001"/>
    <n v="0.38800000000000001"/>
    <n v="1.1479999999999999"/>
    <n v="0.251"/>
  </r>
  <r>
    <x v="2"/>
    <x v="15"/>
    <n v="0.76700000000000002"/>
    <n v="0.32200000000000001"/>
    <n v="2.3860000000000001"/>
    <n v="1.7000000000000001E-2"/>
  </r>
  <r>
    <x v="2"/>
    <x v="16"/>
    <n v="0.83899999999999997"/>
    <n v="0.216"/>
    <n v="3.8919999999999999"/>
    <n v="0"/>
  </r>
  <r>
    <x v="2"/>
    <x v="17"/>
    <n v="0.158"/>
    <n v="0.14199999999999999"/>
    <n v="1.1140000000000001"/>
    <n v="0.26500000000000001"/>
  </r>
  <r>
    <x v="2"/>
    <x v="18"/>
    <n v="4.0000000000000001E-3"/>
    <n v="0.17499999999999999"/>
    <n v="2.5000000000000001E-2"/>
    <n v="0.98"/>
  </r>
  <r>
    <x v="2"/>
    <x v="19"/>
    <n v="-0.19500000000000001"/>
    <n v="0.105"/>
    <n v="-1.859"/>
    <n v="6.3E-2"/>
  </r>
  <r>
    <x v="2"/>
    <x v="20"/>
    <n v="-0.56999999999999995"/>
    <n v="0.107"/>
    <n v="-5.3460000000000001"/>
    <n v="0"/>
  </r>
  <r>
    <x v="2"/>
    <x v="21"/>
    <n v="-0.50900000000000001"/>
    <n v="0.14000000000000001"/>
    <n v="-3.6419999999999999"/>
    <n v="0"/>
  </r>
  <r>
    <x v="2"/>
    <x v="22"/>
    <n v="-0.216"/>
    <n v="0.10199999999999999"/>
    <n v="-2.1059999999999999"/>
    <n v="3.5000000000000003E-2"/>
  </r>
  <r>
    <x v="2"/>
    <x v="23"/>
    <n v="0.57799999999999996"/>
    <n v="0.14099999999999999"/>
    <n v="4.1070000000000002"/>
    <n v="0"/>
  </r>
  <r>
    <x v="2"/>
    <x v="24"/>
    <n v="0.76800000000000002"/>
    <n v="0.183"/>
    <n v="4.1989999999999998"/>
    <n v="0"/>
  </r>
  <r>
    <x v="2"/>
    <x v="25"/>
    <n v="0.19800000000000001"/>
    <n v="0.20899999999999999"/>
    <n v="0.94699999999999995"/>
    <n v="0.34300000000000003"/>
  </r>
  <r>
    <x v="2"/>
    <x v="26"/>
    <n v="0.17199999999999999"/>
    <n v="0.184"/>
    <n v="0.93200000000000005"/>
    <n v="0.35099999999999998"/>
  </r>
  <r>
    <x v="2"/>
    <x v="27"/>
    <n v="0.153"/>
    <n v="0.20799999999999999"/>
    <n v="0.73499999999999999"/>
    <n v="0.46200000000000002"/>
  </r>
  <r>
    <x v="2"/>
    <x v="28"/>
    <n v="0.158"/>
    <n v="0.24199999999999999"/>
    <n v="0.65200000000000002"/>
    <n v="0.51400000000000001"/>
  </r>
  <r>
    <x v="2"/>
    <x v="29"/>
    <n v="-0.40100000000000002"/>
    <n v="0.20100000000000001"/>
    <n v="-1.99"/>
    <n v="4.7E-2"/>
  </r>
  <r>
    <x v="2"/>
    <x v="30"/>
    <n v="3.7999999999999999E-2"/>
    <n v="0.22600000000000001"/>
    <n v="0.16700000000000001"/>
    <n v="0.86799999999999999"/>
  </r>
  <r>
    <x v="2"/>
    <x v="31"/>
    <n v="9.9000000000000005E-2"/>
    <n v="0.23899999999999999"/>
    <n v="0.41599999999999998"/>
    <n v="0.67700000000000005"/>
  </r>
  <r>
    <x v="2"/>
    <x v="32"/>
    <n v="0.79800000000000004"/>
    <n v="0.23899999999999999"/>
    <n v="3.34"/>
    <n v="1E-3"/>
  </r>
  <r>
    <x v="2"/>
    <x v="33"/>
    <n v="0.316"/>
    <n v="0.14599999999999999"/>
    <n v="2.1659999999999999"/>
    <n v="0.03"/>
  </r>
  <r>
    <x v="2"/>
    <x v="34"/>
    <n v="0.19700000000000001"/>
    <n v="0.191"/>
    <n v="1.032"/>
    <n v="0.30199999999999999"/>
  </r>
  <r>
    <x v="3"/>
    <x v="0"/>
    <n v="0.73399999999999999"/>
    <n v="0.19700000000000001"/>
    <n v="3.73"/>
    <n v="0"/>
  </r>
  <r>
    <x v="3"/>
    <x v="1"/>
    <n v="0.35399999999999998"/>
    <n v="0.17899999999999999"/>
    <n v="1.978"/>
    <n v="4.8000000000000001E-2"/>
  </r>
  <r>
    <x v="3"/>
    <x v="2"/>
    <n v="-1.679"/>
    <n v="0.14299999999999999"/>
    <n v="-11.769"/>
    <n v="0"/>
  </r>
  <r>
    <x v="3"/>
    <x v="3"/>
    <n v="0.255"/>
    <n v="0.18099999999999999"/>
    <n v="1.4079999999999999"/>
    <n v="0.159"/>
  </r>
  <r>
    <x v="3"/>
    <x v="4"/>
    <n v="-2E-3"/>
    <n v="0.17599999999999999"/>
    <n v="-8.9999999999999993E-3"/>
    <n v="0.99299999999999999"/>
  </r>
  <r>
    <x v="3"/>
    <x v="5"/>
    <n v="0.86099999999999999"/>
    <n v="0.44700000000000001"/>
    <n v="1.925"/>
    <n v="5.3999999999999999E-2"/>
  </r>
  <r>
    <x v="3"/>
    <x v="6"/>
    <n v="-33.204999999999998"/>
    <n v="3.9359999999999999"/>
    <n v="-8.4359999999999999"/>
    <n v="0"/>
  </r>
  <r>
    <x v="3"/>
    <x v="7"/>
    <n v="-0.104"/>
    <n v="0.105"/>
    <n v="-0.99099999999999999"/>
    <n v="0.32100000000000001"/>
  </r>
  <r>
    <x v="3"/>
    <x v="8"/>
    <n v="0.435"/>
    <n v="0.155"/>
    <n v="2.81"/>
    <n v="5.0000000000000001E-3"/>
  </r>
  <r>
    <x v="3"/>
    <x v="9"/>
    <n v="-2.62"/>
    <n v="0.45600000000000002"/>
    <n v="-5.7510000000000003"/>
    <n v="0"/>
  </r>
  <r>
    <x v="3"/>
    <x v="10"/>
    <n v="0.127"/>
    <n v="0.23"/>
    <n v="0.55000000000000004"/>
    <n v="0.58199999999999996"/>
  </r>
  <r>
    <x v="3"/>
    <x v="11"/>
    <n v="0.15"/>
    <n v="0.247"/>
    <n v="0.60799999999999998"/>
    <n v="0.54300000000000004"/>
  </r>
  <r>
    <x v="3"/>
    <x v="12"/>
    <n v="0.46400000000000002"/>
    <n v="0.442"/>
    <n v="1.048"/>
    <n v="0.29499999999999998"/>
  </r>
  <r>
    <x v="3"/>
    <x v="13"/>
    <n v="8.5999999999999993E-2"/>
    <n v="0.218"/>
    <n v="0.39500000000000002"/>
    <n v="0.69299999999999995"/>
  </r>
  <r>
    <x v="3"/>
    <x v="14"/>
    <n v="-1.02"/>
    <n v="0.46300000000000002"/>
    <n v="-2.2040000000000002"/>
    <n v="2.8000000000000001E-2"/>
  </r>
  <r>
    <x v="3"/>
    <x v="15"/>
    <n v="0.152"/>
    <n v="0.32200000000000001"/>
    <n v="0.47"/>
    <n v="0.63800000000000001"/>
  </r>
  <r>
    <x v="3"/>
    <x v="16"/>
    <n v="-6.6000000000000003E-2"/>
    <n v="0.17599999999999999"/>
    <n v="-0.373"/>
    <n v="0.70899999999999996"/>
  </r>
  <r>
    <x v="3"/>
    <x v="17"/>
    <n v="0.20699999999999999"/>
    <n v="0.13"/>
    <n v="1.593"/>
    <n v="0.111"/>
  </r>
  <r>
    <x v="3"/>
    <x v="18"/>
    <n v="-0.72599999999999998"/>
    <n v="0.155"/>
    <n v="-4.7"/>
    <n v="0"/>
  </r>
  <r>
    <x v="3"/>
    <x v="19"/>
    <n v="-0.193"/>
    <n v="0.108"/>
    <n v="-1.7949999999999999"/>
    <n v="7.2999999999999995E-2"/>
  </r>
  <r>
    <x v="3"/>
    <x v="20"/>
    <n v="-1.0249999999999999"/>
    <n v="0.113"/>
    <n v="-9.0749999999999993"/>
    <n v="0"/>
  </r>
  <r>
    <x v="3"/>
    <x v="21"/>
    <n v="-0.52900000000000003"/>
    <n v="0.14199999999999999"/>
    <n v="-3.734"/>
    <n v="0"/>
  </r>
  <r>
    <x v="3"/>
    <x v="22"/>
    <n v="-0.314"/>
    <n v="0.108"/>
    <n v="-2.91"/>
    <n v="4.0000000000000001E-3"/>
  </r>
  <r>
    <x v="3"/>
    <x v="23"/>
    <n v="0.82"/>
    <n v="0.13800000000000001"/>
    <n v="5.92"/>
    <n v="0"/>
  </r>
  <r>
    <x v="3"/>
    <x v="24"/>
    <n v="1.0169999999999999"/>
    <n v="0.17199999999999999"/>
    <n v="5.9020000000000001"/>
    <n v="0"/>
  </r>
  <r>
    <x v="3"/>
    <x v="25"/>
    <n v="-0.18099999999999999"/>
    <n v="0.23400000000000001"/>
    <n v="-0.77400000000000002"/>
    <n v="0.439"/>
  </r>
  <r>
    <x v="3"/>
    <x v="26"/>
    <n v="8.2000000000000003E-2"/>
    <n v="0.187"/>
    <n v="0.44"/>
    <n v="0.66"/>
  </r>
  <r>
    <x v="3"/>
    <x v="27"/>
    <n v="6.6000000000000003E-2"/>
    <n v="0.218"/>
    <n v="0.3"/>
    <n v="0.76400000000000001"/>
  </r>
  <r>
    <x v="3"/>
    <x v="28"/>
    <n v="0.128"/>
    <n v="0.251"/>
    <n v="0.51200000000000001"/>
    <n v="0.60899999999999999"/>
  </r>
  <r>
    <x v="3"/>
    <x v="29"/>
    <n v="0.54600000000000004"/>
    <n v="0.224"/>
    <n v="2.4430000000000001"/>
    <n v="1.4999999999999999E-2"/>
  </r>
  <r>
    <x v="3"/>
    <x v="30"/>
    <n v="-0.154"/>
    <n v="0.23400000000000001"/>
    <n v="-0.65700000000000003"/>
    <n v="0.51100000000000001"/>
  </r>
  <r>
    <x v="3"/>
    <x v="31"/>
    <n v="-0.26100000000000001"/>
    <n v="0.216"/>
    <n v="-1.2050000000000001"/>
    <n v="0.22800000000000001"/>
  </r>
  <r>
    <x v="3"/>
    <x v="32"/>
    <n v="0.34699999999999998"/>
    <n v="0.22500000000000001"/>
    <n v="1.544"/>
    <n v="0.123"/>
  </r>
  <r>
    <x v="3"/>
    <x v="33"/>
    <n v="8.2000000000000003E-2"/>
    <n v="0.16"/>
    <n v="0.51400000000000001"/>
    <n v="0.60699999999999998"/>
  </r>
  <r>
    <x v="3"/>
    <x v="34"/>
    <n v="-0.38900000000000001"/>
    <n v="0.17100000000000001"/>
    <n v="-2.274"/>
    <n v="2.3E-2"/>
  </r>
  <r>
    <x v="4"/>
    <x v="0"/>
    <n v="0.94499999999999995"/>
    <n v="0.152"/>
    <n v="6.2080000000000002"/>
    <n v="0"/>
  </r>
  <r>
    <x v="4"/>
    <x v="1"/>
    <n v="0.59"/>
    <n v="0.13100000000000001"/>
    <n v="4.5110000000000001"/>
    <n v="0"/>
  </r>
  <r>
    <x v="4"/>
    <x v="2"/>
    <n v="0.34499999999999997"/>
    <n v="8.8999999999999996E-2"/>
    <n v="3.891"/>
    <n v="0"/>
  </r>
  <r>
    <x v="4"/>
    <x v="3"/>
    <n v="0.5"/>
    <n v="0.129"/>
    <n v="3.8679999999999999"/>
    <n v="0"/>
  </r>
  <r>
    <x v="4"/>
    <x v="4"/>
    <n v="-0.61899999999999999"/>
    <n v="0.12"/>
    <n v="-5.1449999999999996"/>
    <n v="0"/>
  </r>
  <r>
    <x v="4"/>
    <x v="5"/>
    <n v="-0.25900000000000001"/>
    <n v="0.47099999999999997"/>
    <n v="-0.54900000000000004"/>
    <n v="0.58299999999999996"/>
  </r>
  <r>
    <x v="4"/>
    <x v="6"/>
    <n v="27.652999999999999"/>
    <n v="2.3769999999999998"/>
    <n v="11.632999999999999"/>
    <n v="0"/>
  </r>
  <r>
    <x v="4"/>
    <x v="7"/>
    <n v="-8.1000000000000003E-2"/>
    <n v="7.9000000000000001E-2"/>
    <n v="-1.0269999999999999"/>
    <n v="0.30499999999999999"/>
  </r>
  <r>
    <x v="4"/>
    <x v="8"/>
    <n v="-0.46800000000000003"/>
    <n v="0.13600000000000001"/>
    <n v="-3.4550000000000001"/>
    <n v="1E-3"/>
  </r>
  <r>
    <x v="4"/>
    <x v="9"/>
    <n v="-2.1999999999999999E-2"/>
    <n v="0.72699999999999998"/>
    <n v="-0.03"/>
    <n v="0.97599999999999998"/>
  </r>
  <r>
    <x v="4"/>
    <x v="10"/>
    <n v="1.123"/>
    <n v="0.13100000000000001"/>
    <n v="8.577"/>
    <n v="0"/>
  </r>
  <r>
    <x v="4"/>
    <x v="11"/>
    <n v="1.375"/>
    <n v="0.128"/>
    <n v="10.772"/>
    <n v="0"/>
  </r>
  <r>
    <x v="4"/>
    <x v="12"/>
    <n v="0.65400000000000003"/>
    <n v="0.253"/>
    <n v="2.5819999999999999"/>
    <n v="0.01"/>
  </r>
  <r>
    <x v="4"/>
    <x v="13"/>
    <n v="0.27900000000000003"/>
    <n v="0.17199999999999999"/>
    <n v="1.6240000000000001"/>
    <n v="0.104"/>
  </r>
  <r>
    <x v="4"/>
    <x v="14"/>
    <n v="-7.5999999999999998E-2"/>
    <n v="0.29499999999999998"/>
    <n v="-0.25900000000000001"/>
    <n v="0.79600000000000004"/>
  </r>
  <r>
    <x v="4"/>
    <x v="15"/>
    <n v="0.53"/>
    <n v="0.25600000000000001"/>
    <n v="2.0710000000000002"/>
    <n v="3.7999999999999999E-2"/>
  </r>
  <r>
    <x v="4"/>
    <x v="16"/>
    <n v="0.17499999999999999"/>
    <n v="0.13800000000000001"/>
    <n v="1.27"/>
    <n v="0.20399999999999999"/>
  </r>
  <r>
    <x v="4"/>
    <x v="17"/>
    <n v="2.8000000000000001E-2"/>
    <n v="9.5000000000000001E-2"/>
    <n v="0.29099999999999998"/>
    <n v="0.77100000000000002"/>
  </r>
  <r>
    <x v="4"/>
    <x v="18"/>
    <n v="-0.16300000000000001"/>
    <n v="0.11799999999999999"/>
    <n v="-1.379"/>
    <n v="0.16800000000000001"/>
  </r>
  <r>
    <x v="4"/>
    <x v="19"/>
    <n v="-0.02"/>
    <n v="8.2000000000000003E-2"/>
    <n v="-0.24"/>
    <n v="0.81"/>
  </r>
  <r>
    <x v="4"/>
    <x v="20"/>
    <n v="-0.04"/>
    <n v="8.3000000000000004E-2"/>
    <n v="-0.48599999999999999"/>
    <n v="0.627"/>
  </r>
  <r>
    <x v="4"/>
    <x v="21"/>
    <n v="0.19800000000000001"/>
    <n v="9.2999999999999999E-2"/>
    <n v="2.1230000000000002"/>
    <n v="3.4000000000000002E-2"/>
  </r>
  <r>
    <x v="4"/>
    <x v="22"/>
    <n v="6.4000000000000001E-2"/>
    <n v="8.3000000000000004E-2"/>
    <n v="0.77500000000000002"/>
    <n v="0.438"/>
  </r>
  <r>
    <x v="4"/>
    <x v="23"/>
    <n v="9.2999999999999999E-2"/>
    <n v="9.1999999999999998E-2"/>
    <n v="1.014"/>
    <n v="0.311"/>
  </r>
  <r>
    <x v="4"/>
    <x v="24"/>
    <n v="6.6000000000000003E-2"/>
    <n v="0.1"/>
    <n v="0.65900000000000003"/>
    <n v="0.51"/>
  </r>
  <r>
    <x v="4"/>
    <x v="25"/>
    <n v="-0.28499999999999998"/>
    <n v="0.21099999999999999"/>
    <n v="-1.3480000000000001"/>
    <n v="0.17799999999999999"/>
  </r>
  <r>
    <x v="4"/>
    <x v="26"/>
    <n v="-2.5999999999999999E-2"/>
    <n v="0.156"/>
    <n v="-0.16800000000000001"/>
    <n v="0.86599999999999999"/>
  </r>
  <r>
    <x v="4"/>
    <x v="27"/>
    <n v="5.5E-2"/>
    <n v="0.187"/>
    <n v="0.29499999999999998"/>
    <n v="0.76800000000000002"/>
  </r>
  <r>
    <x v="4"/>
    <x v="28"/>
    <n v="7.0000000000000007E-2"/>
    <n v="0.216"/>
    <n v="0.32200000000000001"/>
    <n v="0.747"/>
  </r>
  <r>
    <x v="4"/>
    <x v="29"/>
    <n v="-4.9000000000000002E-2"/>
    <n v="0.187"/>
    <n v="-0.26300000000000001"/>
    <n v="0.79300000000000004"/>
  </r>
  <r>
    <x v="4"/>
    <x v="30"/>
    <n v="-1.9E-2"/>
    <n v="0.20300000000000001"/>
    <n v="-9.6000000000000002E-2"/>
    <n v="0.92400000000000004"/>
  </r>
  <r>
    <x v="4"/>
    <x v="31"/>
    <n v="7.0999999999999994E-2"/>
    <n v="0.17199999999999999"/>
    <n v="0.41199999999999998"/>
    <n v="0.68"/>
  </r>
  <r>
    <x v="4"/>
    <x v="32"/>
    <n v="5.6000000000000001E-2"/>
    <n v="0.182"/>
    <n v="0.308"/>
    <n v="0.75800000000000001"/>
  </r>
  <r>
    <x v="4"/>
    <x v="33"/>
    <n v="7.6999999999999999E-2"/>
    <n v="0.128"/>
    <n v="0.60199999999999998"/>
    <n v="0.54700000000000004"/>
  </r>
  <r>
    <x v="4"/>
    <x v="34"/>
    <n v="-0.61399999999999999"/>
    <n v="0.124"/>
    <n v="-4.9459999999999997"/>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1">
  <r>
    <x v="0"/>
    <x v="0"/>
    <x v="0"/>
    <n v="1.585"/>
    <n v="0.24299999999999999"/>
    <n v="6.5220000000000002"/>
    <x v="0"/>
  </r>
  <r>
    <x v="0"/>
    <x v="0"/>
    <x v="1"/>
    <n v="0.40500000000000003"/>
    <n v="0.36799999999999999"/>
    <n v="1.099"/>
    <x v="1"/>
  </r>
  <r>
    <x v="0"/>
    <x v="0"/>
    <x v="2"/>
    <n v="0.63600000000000001"/>
    <n v="0.35"/>
    <n v="1.8149999999999999"/>
    <x v="2"/>
  </r>
  <r>
    <x v="0"/>
    <x v="0"/>
    <x v="3"/>
    <n v="0.24099999999999999"/>
    <n v="0.251"/>
    <n v="0.96299999999999997"/>
    <x v="3"/>
  </r>
  <r>
    <x v="0"/>
    <x v="0"/>
    <x v="4"/>
    <n v="-0.20599999999999999"/>
    <n v="0.249"/>
    <n v="-0.82899999999999996"/>
    <x v="4"/>
  </r>
  <r>
    <x v="0"/>
    <x v="0"/>
    <x v="5"/>
    <n v="0.20100000000000001"/>
    <n v="0.29799999999999999"/>
    <n v="0.67400000000000004"/>
    <x v="5"/>
  </r>
  <r>
    <x v="0"/>
    <x v="0"/>
    <x v="6"/>
    <n v="-0.379"/>
    <n v="0.253"/>
    <n v="-1.498"/>
    <x v="6"/>
  </r>
  <r>
    <x v="0"/>
    <x v="0"/>
    <x v="7"/>
    <n v="-6.0000000000000001E-3"/>
    <n v="0.20799999999999999"/>
    <n v="-2.9000000000000001E-2"/>
    <x v="7"/>
  </r>
  <r>
    <x v="0"/>
    <x v="0"/>
    <x v="8"/>
    <n v="0.21199999999999999"/>
    <n v="0.16400000000000001"/>
    <n v="1.2909999999999999"/>
    <x v="8"/>
  </r>
  <r>
    <x v="0"/>
    <x v="0"/>
    <x v="9"/>
    <n v="-0.42"/>
    <n v="0.18099999999999999"/>
    <n v="-2.3180000000000001"/>
    <x v="9"/>
  </r>
  <r>
    <x v="0"/>
    <x v="0"/>
    <x v="10"/>
    <n v="-0.20699999999999999"/>
    <n v="0.121"/>
    <n v="-1.704"/>
    <x v="10"/>
  </r>
  <r>
    <x v="0"/>
    <x v="0"/>
    <x v="11"/>
    <n v="-0.38800000000000001"/>
    <n v="0.128"/>
    <n v="-3.0289999999999999"/>
    <x v="11"/>
  </r>
  <r>
    <x v="0"/>
    <x v="0"/>
    <x v="12"/>
    <n v="-0.35699999999999998"/>
    <n v="0.16200000000000001"/>
    <n v="-2.1970000000000001"/>
    <x v="12"/>
  </r>
  <r>
    <x v="0"/>
    <x v="0"/>
    <x v="13"/>
    <n v="-0.14799999999999999"/>
    <n v="0.122"/>
    <n v="-1.2130000000000001"/>
    <x v="13"/>
  </r>
  <r>
    <x v="0"/>
    <x v="0"/>
    <x v="14"/>
    <n v="0.88700000000000001"/>
    <n v="0.19900000000000001"/>
    <n v="4.4489999999999998"/>
    <x v="0"/>
  </r>
  <r>
    <x v="0"/>
    <x v="0"/>
    <x v="15"/>
    <n v="0.18"/>
    <n v="0.20699999999999999"/>
    <n v="0.871"/>
    <x v="14"/>
  </r>
  <r>
    <x v="0"/>
    <x v="0"/>
    <x v="16"/>
    <n v="-4.056"/>
    <n v="1.169"/>
    <n v="-3.47"/>
    <x v="15"/>
  </r>
  <r>
    <x v="0"/>
    <x v="0"/>
    <x v="17"/>
    <n v="0.11700000000000001"/>
    <n v="0.214"/>
    <n v="0.54800000000000004"/>
    <x v="16"/>
  </r>
  <r>
    <x v="0"/>
    <x v="0"/>
    <x v="18"/>
    <n v="0.17699999999999999"/>
    <n v="0.249"/>
    <n v="0.71"/>
    <x v="17"/>
  </r>
  <r>
    <x v="0"/>
    <x v="0"/>
    <x v="19"/>
    <n v="0.14399999999999999"/>
    <n v="0.36199999999999999"/>
    <n v="0.39800000000000002"/>
    <x v="18"/>
  </r>
  <r>
    <x v="0"/>
    <x v="0"/>
    <x v="20"/>
    <n v="-0.61299999999999999"/>
    <n v="0.42299999999999999"/>
    <n v="-1.448"/>
    <x v="19"/>
  </r>
  <r>
    <x v="0"/>
    <x v="0"/>
    <x v="21"/>
    <n v="0.21299999999999999"/>
    <n v="0.23899999999999999"/>
    <n v="0.89100000000000001"/>
    <x v="20"/>
  </r>
  <r>
    <x v="0"/>
    <x v="0"/>
    <x v="22"/>
    <n v="9.7000000000000003E-2"/>
    <n v="0.22600000000000001"/>
    <n v="0.42799999999999999"/>
    <x v="21"/>
  </r>
  <r>
    <x v="0"/>
    <x v="0"/>
    <x v="23"/>
    <n v="-1.2210000000000001"/>
    <n v="0.14499999999999999"/>
    <n v="-8.4030000000000005"/>
    <x v="0"/>
  </r>
  <r>
    <x v="0"/>
    <x v="0"/>
    <x v="24"/>
    <n v="18.119"/>
    <n v="0.98599999999999999"/>
    <n v="18.376999999999999"/>
    <x v="0"/>
  </r>
  <r>
    <x v="0"/>
    <x v="0"/>
    <x v="25"/>
    <n v="0.71799999999999997"/>
    <n v="0.996"/>
    <n v="0.72099999999999997"/>
    <x v="22"/>
  </r>
  <r>
    <x v="0"/>
    <x v="0"/>
    <x v="26"/>
    <n v="-0.61899999999999999"/>
    <n v="0.22500000000000001"/>
    <n v="-2.7549999999999999"/>
    <x v="23"/>
  </r>
  <r>
    <x v="0"/>
    <x v="0"/>
    <x v="27"/>
    <n v="0.20100000000000001"/>
    <n v="0.2"/>
    <n v="1.004"/>
    <x v="24"/>
  </r>
  <r>
    <x v="0"/>
    <x v="0"/>
    <x v="28"/>
    <n v="0.104"/>
    <n v="0.30199999999999999"/>
    <n v="0.34399999999999997"/>
    <x v="25"/>
  </r>
  <r>
    <x v="0"/>
    <x v="0"/>
    <x v="29"/>
    <n v="0.30499999999999999"/>
    <n v="0.27600000000000002"/>
    <n v="1.107"/>
    <x v="26"/>
  </r>
  <r>
    <x v="0"/>
    <x v="0"/>
    <x v="30"/>
    <n v="1.2090000000000001"/>
    <n v="0.57999999999999996"/>
    <n v="2.0859999999999999"/>
    <x v="27"/>
  </r>
  <r>
    <x v="0"/>
    <x v="0"/>
    <x v="31"/>
    <n v="-2.4489999999999998"/>
    <n v="0.66"/>
    <n v="-3.7090000000000001"/>
    <x v="0"/>
  </r>
  <r>
    <x v="0"/>
    <x v="0"/>
    <x v="32"/>
    <n v="-0.60899999999999999"/>
    <n v="0.78300000000000003"/>
    <n v="-0.77700000000000002"/>
    <x v="28"/>
  </r>
  <r>
    <x v="0"/>
    <x v="0"/>
    <x v="33"/>
    <n v="0.81599999999999995"/>
    <n v="0.77500000000000002"/>
    <n v="1.0529999999999999"/>
    <x v="29"/>
  </r>
  <r>
    <x v="0"/>
    <x v="0"/>
    <x v="34"/>
    <n v="-0.53800000000000003"/>
    <n v="1.042"/>
    <n v="-0.51600000000000001"/>
    <x v="30"/>
  </r>
  <r>
    <x v="0"/>
    <x v="0"/>
    <x v="35"/>
    <n v="0.75800000000000001"/>
    <n v="0.80400000000000005"/>
    <n v="0.94199999999999995"/>
    <x v="31"/>
  </r>
  <r>
    <x v="0"/>
    <x v="0"/>
    <x v="36"/>
    <n v="0.192"/>
    <n v="0.86599999999999999"/>
    <n v="0.222"/>
    <x v="32"/>
  </r>
  <r>
    <x v="0"/>
    <x v="0"/>
    <x v="37"/>
    <n v="-5.4269999999999996"/>
    <n v="3.9329999999999998"/>
    <n v="-1.38"/>
    <x v="33"/>
  </r>
  <r>
    <x v="0"/>
    <x v="0"/>
    <x v="38"/>
    <n v="-0.14599999999999999"/>
    <n v="1.0269999999999999"/>
    <n v="-0.14199999999999999"/>
    <x v="34"/>
  </r>
  <r>
    <x v="0"/>
    <x v="0"/>
    <x v="39"/>
    <n v="-0.877"/>
    <n v="1.0049999999999999"/>
    <n v="-0.872"/>
    <x v="35"/>
  </r>
  <r>
    <x v="0"/>
    <x v="0"/>
    <x v="40"/>
    <n v="0.59199999999999997"/>
    <n v="1.345"/>
    <n v="0.44"/>
    <x v="36"/>
  </r>
  <r>
    <x v="0"/>
    <x v="0"/>
    <x v="41"/>
    <n v="-0.55800000000000005"/>
    <n v="1.0660000000000001"/>
    <n v="-0.52300000000000002"/>
    <x v="37"/>
  </r>
  <r>
    <x v="0"/>
    <x v="0"/>
    <x v="42"/>
    <n v="-0.96"/>
    <n v="1.202"/>
    <n v="-0.79900000000000004"/>
    <x v="38"/>
  </r>
  <r>
    <x v="0"/>
    <x v="1"/>
    <x v="0"/>
    <n v="0.67400000000000004"/>
    <n v="0.32200000000000001"/>
    <n v="2.0920000000000001"/>
    <x v="39"/>
  </r>
  <r>
    <x v="0"/>
    <x v="1"/>
    <x v="1"/>
    <n v="-0.48899999999999999"/>
    <n v="0.313"/>
    <n v="-1.5640000000000001"/>
    <x v="40"/>
  </r>
  <r>
    <x v="0"/>
    <x v="1"/>
    <x v="2"/>
    <n v="8.7999999999999995E-2"/>
    <n v="0.33800000000000002"/>
    <n v="0.26"/>
    <x v="41"/>
  </r>
  <r>
    <x v="0"/>
    <x v="1"/>
    <x v="3"/>
    <n v="7.6999999999999999E-2"/>
    <n v="0.40100000000000002"/>
    <n v="0.192"/>
    <x v="42"/>
  </r>
  <r>
    <x v="0"/>
    <x v="1"/>
    <x v="4"/>
    <n v="-0.24199999999999999"/>
    <n v="0.40300000000000002"/>
    <n v="-0.60199999999999998"/>
    <x v="43"/>
  </r>
  <r>
    <x v="0"/>
    <x v="1"/>
    <x v="5"/>
    <n v="9.4E-2"/>
    <n v="0.46"/>
    <n v="0.20300000000000001"/>
    <x v="44"/>
  </r>
  <r>
    <x v="0"/>
    <x v="1"/>
    <x v="6"/>
    <n v="0.36799999999999999"/>
    <n v="0.41899999999999998"/>
    <n v="0.879"/>
    <x v="45"/>
  </r>
  <r>
    <x v="0"/>
    <x v="1"/>
    <x v="7"/>
    <n v="-0.438"/>
    <n v="0.28799999999999998"/>
    <n v="-1.5209999999999999"/>
    <x v="46"/>
  </r>
  <r>
    <x v="0"/>
    <x v="1"/>
    <x v="8"/>
    <n v="-0.182"/>
    <n v="0.16900000000000001"/>
    <n v="-1.075"/>
    <x v="47"/>
  </r>
  <r>
    <x v="0"/>
    <x v="1"/>
    <x v="9"/>
    <n v="-0.13800000000000001"/>
    <n v="0.247"/>
    <n v="-0.55900000000000005"/>
    <x v="48"/>
  </r>
  <r>
    <x v="0"/>
    <x v="1"/>
    <x v="10"/>
    <n v="4.2000000000000003E-2"/>
    <n v="0.16"/>
    <n v="0.26300000000000001"/>
    <x v="49"/>
  </r>
  <r>
    <x v="0"/>
    <x v="1"/>
    <x v="11"/>
    <n v="-0.13200000000000001"/>
    <n v="0.158"/>
    <n v="-0.83899999999999997"/>
    <x v="50"/>
  </r>
  <r>
    <x v="0"/>
    <x v="1"/>
    <x v="12"/>
    <n v="-0.11899999999999999"/>
    <n v="0.17199999999999999"/>
    <n v="-0.69299999999999995"/>
    <x v="51"/>
  </r>
  <r>
    <x v="0"/>
    <x v="1"/>
    <x v="13"/>
    <n v="0.32700000000000001"/>
    <n v="0.16200000000000001"/>
    <n v="2.0179999999999998"/>
    <x v="52"/>
  </r>
  <r>
    <x v="0"/>
    <x v="1"/>
    <x v="14"/>
    <n v="-1.4999999999999999E-2"/>
    <n v="0.17"/>
    <n v="-8.8999999999999996E-2"/>
    <x v="53"/>
  </r>
  <r>
    <x v="0"/>
    <x v="1"/>
    <x v="15"/>
    <n v="0.125"/>
    <n v="0.19800000000000001"/>
    <n v="0.63100000000000001"/>
    <x v="54"/>
  </r>
  <r>
    <x v="0"/>
    <x v="1"/>
    <x v="16"/>
    <n v="-0.27"/>
    <n v="0.17100000000000001"/>
    <n v="-1.581"/>
    <x v="55"/>
  </r>
  <r>
    <x v="0"/>
    <x v="1"/>
    <x v="17"/>
    <n v="-0.38600000000000001"/>
    <n v="0.22900000000000001"/>
    <n v="-1.6870000000000001"/>
    <x v="56"/>
  </r>
  <r>
    <x v="0"/>
    <x v="1"/>
    <x v="18"/>
    <n v="-0.36"/>
    <n v="0.29199999999999998"/>
    <n v="-1.2330000000000001"/>
    <x v="57"/>
  </r>
  <r>
    <x v="0"/>
    <x v="1"/>
    <x v="19"/>
    <n v="0.155"/>
    <n v="0.47599999999999998"/>
    <n v="0.32600000000000001"/>
    <x v="58"/>
  </r>
  <r>
    <x v="0"/>
    <x v="1"/>
    <x v="20"/>
    <n v="-0.433"/>
    <n v="0.53700000000000003"/>
    <n v="-0.80600000000000005"/>
    <x v="59"/>
  </r>
  <r>
    <x v="0"/>
    <x v="1"/>
    <x v="21"/>
    <n v="0.23"/>
    <n v="0.25"/>
    <n v="0.91900000000000004"/>
    <x v="60"/>
  </r>
  <r>
    <x v="0"/>
    <x v="1"/>
    <x v="22"/>
    <n v="2.9000000000000001E-2"/>
    <n v="0.2"/>
    <n v="0.14799999999999999"/>
    <x v="61"/>
  </r>
  <r>
    <x v="0"/>
    <x v="1"/>
    <x v="23"/>
    <n v="-1.6040000000000001"/>
    <n v="0.16800000000000001"/>
    <n v="-9.5609999999999999"/>
    <x v="0"/>
  </r>
  <r>
    <x v="0"/>
    <x v="1"/>
    <x v="24"/>
    <n v="15.297000000000001"/>
    <n v="1.103"/>
    <n v="13.865"/>
    <x v="0"/>
  </r>
  <r>
    <x v="0"/>
    <x v="1"/>
    <x v="25"/>
    <n v="0.41"/>
    <n v="0.66300000000000003"/>
    <n v="0.61799999999999999"/>
    <x v="62"/>
  </r>
  <r>
    <x v="0"/>
    <x v="1"/>
    <x v="26"/>
    <n v="-1.0129999999999999"/>
    <n v="0.20699999999999999"/>
    <n v="-4.9020000000000001"/>
    <x v="0"/>
  </r>
  <r>
    <x v="0"/>
    <x v="1"/>
    <x v="27"/>
    <n v="-0.74299999999999999"/>
    <n v="0.24299999999999999"/>
    <n v="-3.0590000000000002"/>
    <x v="11"/>
  </r>
  <r>
    <x v="0"/>
    <x v="1"/>
    <x v="28"/>
    <n v="0.53600000000000003"/>
    <n v="0.28899999999999998"/>
    <n v="1.855"/>
    <x v="63"/>
  </r>
  <r>
    <x v="0"/>
    <x v="1"/>
    <x v="29"/>
    <n v="0.27600000000000002"/>
    <n v="0.309"/>
    <n v="0.89200000000000002"/>
    <x v="64"/>
  </r>
  <r>
    <x v="0"/>
    <x v="1"/>
    <x v="30"/>
    <n v="0.44"/>
    <n v="0.623"/>
    <n v="0.70599999999999996"/>
    <x v="65"/>
  </r>
  <r>
    <x v="0"/>
    <x v="1"/>
    <x v="31"/>
    <n v="-3.7"/>
    <n v="0.66400000000000003"/>
    <n v="-5.5750000000000002"/>
    <x v="0"/>
  </r>
  <r>
    <x v="0"/>
    <x v="1"/>
    <x v="32"/>
    <n v="-2.0049999999999999"/>
    <n v="0.55500000000000005"/>
    <n v="-3.6120000000000001"/>
    <x v="0"/>
  </r>
  <r>
    <x v="0"/>
    <x v="1"/>
    <x v="33"/>
    <n v="-2.4249999999999998"/>
    <n v="0.59899999999999998"/>
    <n v="-4.0510000000000002"/>
    <x v="0"/>
  </r>
  <r>
    <x v="0"/>
    <x v="1"/>
    <x v="34"/>
    <n v="-4.718"/>
    <n v="8.702"/>
    <n v="-0.54200000000000004"/>
    <x v="66"/>
  </r>
  <r>
    <x v="0"/>
    <x v="1"/>
    <x v="35"/>
    <n v="-1.6220000000000001"/>
    <n v="0.68100000000000005"/>
    <n v="-2.383"/>
    <x v="67"/>
  </r>
  <r>
    <x v="0"/>
    <x v="1"/>
    <x v="36"/>
    <n v="-1.9930000000000001"/>
    <n v="0.81299999999999994"/>
    <n v="-2.4500000000000002"/>
    <x v="68"/>
  </r>
  <r>
    <x v="0"/>
    <x v="1"/>
    <x v="37"/>
    <n v="-7.6820000000000004"/>
    <n v="4.5060000000000002"/>
    <n v="-1.7050000000000001"/>
    <x v="10"/>
  </r>
  <r>
    <x v="0"/>
    <x v="1"/>
    <x v="38"/>
    <n v="1.0429999999999999"/>
    <n v="0.70199999999999996"/>
    <n v="1.486"/>
    <x v="69"/>
  </r>
  <r>
    <x v="0"/>
    <x v="1"/>
    <x v="39"/>
    <n v="0.59"/>
    <n v="0.74"/>
    <n v="0.79700000000000004"/>
    <x v="70"/>
  </r>
  <r>
    <x v="0"/>
    <x v="1"/>
    <x v="40"/>
    <n v="2.8860000000000001"/>
    <n v="8.61"/>
    <n v="0.33500000000000002"/>
    <x v="71"/>
  </r>
  <r>
    <x v="0"/>
    <x v="1"/>
    <x v="41"/>
    <n v="0.88200000000000001"/>
    <n v="0.84"/>
    <n v="1.05"/>
    <x v="72"/>
  </r>
  <r>
    <x v="0"/>
    <x v="1"/>
    <x v="42"/>
    <n v="0.34699999999999998"/>
    <n v="1.1319999999999999"/>
    <n v="0.307"/>
    <x v="73"/>
  </r>
  <r>
    <x v="0"/>
    <x v="2"/>
    <x v="0"/>
    <n v="0.251"/>
    <n v="0.15"/>
    <n v="1.667"/>
    <x v="74"/>
  </r>
  <r>
    <x v="0"/>
    <x v="2"/>
    <x v="1"/>
    <n v="0.10199999999999999"/>
    <n v="0.249"/>
    <n v="0.40899999999999997"/>
    <x v="75"/>
  </r>
  <r>
    <x v="0"/>
    <x v="2"/>
    <x v="2"/>
    <n v="0.77600000000000002"/>
    <n v="0.252"/>
    <n v="3.0830000000000002"/>
    <x v="11"/>
  </r>
  <r>
    <x v="0"/>
    <x v="2"/>
    <x v="3"/>
    <n v="0.115"/>
    <n v="0.23899999999999999"/>
    <n v="0.48099999999999998"/>
    <x v="76"/>
  </r>
  <r>
    <x v="0"/>
    <x v="2"/>
    <x v="4"/>
    <n v="0.14199999999999999"/>
    <n v="0.217"/>
    <n v="0.65600000000000003"/>
    <x v="77"/>
  </r>
  <r>
    <x v="0"/>
    <x v="2"/>
    <x v="5"/>
    <n v="0.189"/>
    <n v="0.252"/>
    <n v="0.752"/>
    <x v="78"/>
  </r>
  <r>
    <x v="0"/>
    <x v="2"/>
    <x v="6"/>
    <n v="-0.43099999999999999"/>
    <n v="0.20499999999999999"/>
    <n v="-2.1080000000000001"/>
    <x v="79"/>
  </r>
  <r>
    <x v="0"/>
    <x v="2"/>
    <x v="7"/>
    <n v="0.16700000000000001"/>
    <n v="0.192"/>
    <n v="0.871"/>
    <x v="14"/>
  </r>
  <r>
    <x v="0"/>
    <x v="2"/>
    <x v="8"/>
    <n v="0.216"/>
    <n v="0.14599999999999999"/>
    <n v="1.48"/>
    <x v="80"/>
  </r>
  <r>
    <x v="0"/>
    <x v="2"/>
    <x v="9"/>
    <n v="4.7E-2"/>
    <n v="0.17899999999999999"/>
    <n v="0.26300000000000001"/>
    <x v="81"/>
  </r>
  <r>
    <x v="0"/>
    <x v="2"/>
    <x v="10"/>
    <n v="-0.16200000000000001"/>
    <n v="0.107"/>
    <n v="-1.512"/>
    <x v="82"/>
  </r>
  <r>
    <x v="0"/>
    <x v="2"/>
    <x v="11"/>
    <n v="-0.38600000000000001"/>
    <n v="0.11"/>
    <n v="-3.5139999999999998"/>
    <x v="0"/>
  </r>
  <r>
    <x v="0"/>
    <x v="2"/>
    <x v="12"/>
    <n v="-0.46700000000000003"/>
    <n v="0.14099999999999999"/>
    <n v="-3.3039999999999998"/>
    <x v="15"/>
  </r>
  <r>
    <x v="0"/>
    <x v="2"/>
    <x v="13"/>
    <n v="-0.20499999999999999"/>
    <n v="0.105"/>
    <n v="-1.95"/>
    <x v="83"/>
  </r>
  <r>
    <x v="0"/>
    <x v="2"/>
    <x v="14"/>
    <n v="0.373"/>
    <n v="0.14399999999999999"/>
    <n v="2.5960000000000001"/>
    <x v="84"/>
  </r>
  <r>
    <x v="0"/>
    <x v="2"/>
    <x v="15"/>
    <n v="0.72599999999999998"/>
    <n v="0.19"/>
    <n v="3.831"/>
    <x v="0"/>
  </r>
  <r>
    <x v="0"/>
    <x v="2"/>
    <x v="16"/>
    <n v="-0.85"/>
    <n v="0.14099999999999999"/>
    <n v="-6.008"/>
    <x v="0"/>
  </r>
  <r>
    <x v="0"/>
    <x v="2"/>
    <x v="17"/>
    <n v="0.82299999999999995"/>
    <n v="0.22800000000000001"/>
    <n v="3.609"/>
    <x v="0"/>
  </r>
  <r>
    <x v="0"/>
    <x v="2"/>
    <x v="18"/>
    <n v="0.78600000000000003"/>
    <n v="0.25700000000000001"/>
    <n v="3.0510000000000002"/>
    <x v="11"/>
  </r>
  <r>
    <x v="0"/>
    <x v="2"/>
    <x v="19"/>
    <n v="0.79400000000000004"/>
    <n v="0.34"/>
    <n v="2.3380000000000001"/>
    <x v="85"/>
  </r>
  <r>
    <x v="0"/>
    <x v="2"/>
    <x v="20"/>
    <n v="0.29899999999999999"/>
    <n v="0.39500000000000002"/>
    <n v="0.75600000000000001"/>
    <x v="86"/>
  </r>
  <r>
    <x v="0"/>
    <x v="2"/>
    <x v="21"/>
    <n v="1.452"/>
    <n v="0.249"/>
    <n v="5.83"/>
    <x v="0"/>
  </r>
  <r>
    <x v="0"/>
    <x v="2"/>
    <x v="22"/>
    <n v="0.877"/>
    <n v="0.24299999999999999"/>
    <n v="3.61"/>
    <x v="0"/>
  </r>
  <r>
    <x v="0"/>
    <x v="2"/>
    <x v="23"/>
    <n v="-0.86199999999999999"/>
    <n v="0.121"/>
    <n v="-7.1420000000000003"/>
    <x v="0"/>
  </r>
  <r>
    <x v="0"/>
    <x v="2"/>
    <x v="24"/>
    <n v="17.071999999999999"/>
    <n v="0.99399999999999999"/>
    <n v="17.175999999999998"/>
    <x v="0"/>
  </r>
  <r>
    <x v="0"/>
    <x v="2"/>
    <x v="25"/>
    <n v="-0.125"/>
    <n v="0.54800000000000004"/>
    <n v="-0.22800000000000001"/>
    <x v="87"/>
  </r>
  <r>
    <x v="0"/>
    <x v="2"/>
    <x v="26"/>
    <n v="0.28000000000000003"/>
    <n v="0.19500000000000001"/>
    <n v="1.4390000000000001"/>
    <x v="88"/>
  </r>
  <r>
    <x v="0"/>
    <x v="2"/>
    <x v="27"/>
    <n v="-0.63800000000000001"/>
    <n v="0.20300000000000001"/>
    <n v="-3.145"/>
    <x v="11"/>
  </r>
  <r>
    <x v="0"/>
    <x v="2"/>
    <x v="28"/>
    <n v="0.92400000000000004"/>
    <n v="0.182"/>
    <n v="5.0839999999999996"/>
    <x v="0"/>
  </r>
  <r>
    <x v="0"/>
    <x v="2"/>
    <x v="29"/>
    <n v="0.91600000000000004"/>
    <n v="0.20100000000000001"/>
    <n v="4.55"/>
    <x v="0"/>
  </r>
  <r>
    <x v="0"/>
    <x v="2"/>
    <x v="30"/>
    <n v="1"/>
    <n v="0.35799999999999998"/>
    <n v="2.7949999999999999"/>
    <x v="89"/>
  </r>
  <r>
    <x v="0"/>
    <x v="2"/>
    <x v="31"/>
    <n v="-1.121"/>
    <n v="0.71099999999999997"/>
    <n v="-1.577"/>
    <x v="90"/>
  </r>
  <r>
    <x v="0"/>
    <x v="2"/>
    <x v="32"/>
    <n v="-2.0430000000000001"/>
    <n v="0.45300000000000001"/>
    <n v="-4.508"/>
    <x v="0"/>
  </r>
  <r>
    <x v="0"/>
    <x v="2"/>
    <x v="33"/>
    <n v="-2.3460000000000001"/>
    <n v="0.42799999999999999"/>
    <n v="-5.48"/>
    <x v="0"/>
  </r>
  <r>
    <x v="0"/>
    <x v="2"/>
    <x v="34"/>
    <n v="-2.33"/>
    <n v="0.79900000000000004"/>
    <n v="-2.9169999999999998"/>
    <x v="91"/>
  </r>
  <r>
    <x v="0"/>
    <x v="2"/>
    <x v="35"/>
    <n v="-1.4970000000000001"/>
    <n v="0.46500000000000002"/>
    <n v="-3.218"/>
    <x v="15"/>
  </r>
  <r>
    <x v="0"/>
    <x v="2"/>
    <x v="36"/>
    <n v="-2.7690000000000001"/>
    <n v="0.63600000000000001"/>
    <n v="-4.3550000000000004"/>
    <x v="0"/>
  </r>
  <r>
    <x v="0"/>
    <x v="2"/>
    <x v="37"/>
    <n v="24.690999999999999"/>
    <n v="3.456"/>
    <n v="7.1449999999999996"/>
    <x v="0"/>
  </r>
  <r>
    <x v="0"/>
    <x v="2"/>
    <x v="38"/>
    <n v="0.503"/>
    <n v="0.59299999999999997"/>
    <n v="0.84799999999999998"/>
    <x v="92"/>
  </r>
  <r>
    <x v="0"/>
    <x v="2"/>
    <x v="39"/>
    <n v="0.122"/>
    <n v="0.56599999999999995"/>
    <n v="0.215"/>
    <x v="93"/>
  </r>
  <r>
    <x v="0"/>
    <x v="2"/>
    <x v="40"/>
    <n v="1.101"/>
    <n v="1.03"/>
    <n v="1.069"/>
    <x v="94"/>
  </r>
  <r>
    <x v="0"/>
    <x v="2"/>
    <x v="41"/>
    <n v="0.48299999999999998"/>
    <n v="0.627"/>
    <n v="0.77"/>
    <x v="95"/>
  </r>
  <r>
    <x v="0"/>
    <x v="2"/>
    <x v="42"/>
    <n v="0.87"/>
    <n v="0.84399999999999997"/>
    <n v="1.0309999999999999"/>
    <x v="96"/>
  </r>
  <r>
    <x v="0"/>
    <x v="3"/>
    <x v="0"/>
    <n v="-0.157"/>
    <n v="0.17199999999999999"/>
    <n v="-0.91300000000000003"/>
    <x v="97"/>
  </r>
  <r>
    <x v="0"/>
    <x v="3"/>
    <x v="1"/>
    <n v="-0.223"/>
    <n v="0.23699999999999999"/>
    <n v="-0.94"/>
    <x v="98"/>
  </r>
  <r>
    <x v="0"/>
    <x v="3"/>
    <x v="2"/>
    <n v="0.35099999999999998"/>
    <n v="0.245"/>
    <n v="1.429"/>
    <x v="99"/>
  </r>
  <r>
    <x v="0"/>
    <x v="3"/>
    <x v="3"/>
    <n v="5.3999999999999999E-2"/>
    <n v="0.251"/>
    <n v="0.215"/>
    <x v="100"/>
  </r>
  <r>
    <x v="0"/>
    <x v="3"/>
    <x v="4"/>
    <n v="8.9999999999999993E-3"/>
    <n v="0.22800000000000001"/>
    <n v="0.04"/>
    <x v="101"/>
  </r>
  <r>
    <x v="0"/>
    <x v="3"/>
    <x v="5"/>
    <n v="0.21199999999999999"/>
    <n v="0.25800000000000001"/>
    <n v="0.82399999999999995"/>
    <x v="102"/>
  </r>
  <r>
    <x v="0"/>
    <x v="3"/>
    <x v="6"/>
    <n v="0.442"/>
    <n v="0.22700000000000001"/>
    <n v="1.944"/>
    <x v="103"/>
  </r>
  <r>
    <x v="0"/>
    <x v="3"/>
    <x v="7"/>
    <n v="0.08"/>
    <n v="0.19600000000000001"/>
    <n v="0.40899999999999997"/>
    <x v="104"/>
  </r>
  <r>
    <x v="0"/>
    <x v="3"/>
    <x v="8"/>
    <n v="0.27400000000000002"/>
    <n v="0.13700000000000001"/>
    <n v="1.9930000000000001"/>
    <x v="105"/>
  </r>
  <r>
    <x v="0"/>
    <x v="3"/>
    <x v="9"/>
    <n v="-0.70299999999999996"/>
    <n v="0.156"/>
    <n v="-4.4980000000000002"/>
    <x v="0"/>
  </r>
  <r>
    <x v="0"/>
    <x v="3"/>
    <x v="10"/>
    <n v="-0.158"/>
    <n v="0.114"/>
    <n v="-1.3879999999999999"/>
    <x v="106"/>
  </r>
  <r>
    <x v="0"/>
    <x v="3"/>
    <x v="11"/>
    <n v="-0.59799999999999998"/>
    <n v="0.12"/>
    <n v="-4.9870000000000001"/>
    <x v="0"/>
  </r>
  <r>
    <x v="0"/>
    <x v="3"/>
    <x v="12"/>
    <n v="-0.38500000000000001"/>
    <n v="0.14299999999999999"/>
    <n v="-2.6869999999999998"/>
    <x v="107"/>
  </r>
  <r>
    <x v="0"/>
    <x v="3"/>
    <x v="13"/>
    <n v="-0.30199999999999999"/>
    <n v="0.114"/>
    <n v="-2.641"/>
    <x v="108"/>
  </r>
  <r>
    <x v="0"/>
    <x v="3"/>
    <x v="14"/>
    <n v="0.44900000000000001"/>
    <n v="0.14799999999999999"/>
    <n v="3.04"/>
    <x v="11"/>
  </r>
  <r>
    <x v="0"/>
    <x v="3"/>
    <x v="15"/>
    <n v="0.98"/>
    <n v="0.18"/>
    <n v="5.4340000000000002"/>
    <x v="0"/>
  </r>
  <r>
    <x v="0"/>
    <x v="3"/>
    <x v="16"/>
    <n v="-1.3140000000000001"/>
    <n v="0.14699999999999999"/>
    <n v="-8.9139999999999997"/>
    <x v="0"/>
  </r>
  <r>
    <x v="0"/>
    <x v="3"/>
    <x v="17"/>
    <n v="-8.6999999999999994E-2"/>
    <n v="0.191"/>
    <n v="-0.45800000000000002"/>
    <x v="109"/>
  </r>
  <r>
    <x v="0"/>
    <x v="3"/>
    <x v="18"/>
    <n v="-0.112"/>
    <n v="0.23300000000000001"/>
    <n v="-0.47899999999999998"/>
    <x v="110"/>
  </r>
  <r>
    <x v="0"/>
    <x v="3"/>
    <x v="19"/>
    <n v="8.6999999999999994E-2"/>
    <n v="0.34100000000000003"/>
    <n v="0.25600000000000001"/>
    <x v="111"/>
  </r>
  <r>
    <x v="0"/>
    <x v="3"/>
    <x v="20"/>
    <n v="-1.502"/>
    <n v="0.56899999999999995"/>
    <n v="-2.6379999999999999"/>
    <x v="108"/>
  </r>
  <r>
    <x v="0"/>
    <x v="3"/>
    <x v="21"/>
    <n v="0.39300000000000002"/>
    <n v="0.21"/>
    <n v="1.8680000000000001"/>
    <x v="112"/>
  </r>
  <r>
    <x v="0"/>
    <x v="3"/>
    <x v="22"/>
    <n v="0.218"/>
    <n v="0.19700000000000001"/>
    <n v="1.1060000000000001"/>
    <x v="113"/>
  </r>
  <r>
    <x v="0"/>
    <x v="3"/>
    <x v="23"/>
    <n v="-1.1739999999999999"/>
    <n v="0.13500000000000001"/>
    <n v="-8.7170000000000005"/>
    <x v="0"/>
  </r>
  <r>
    <x v="0"/>
    <x v="3"/>
    <x v="24"/>
    <n v="18.271999999999998"/>
    <n v="0.99199999999999999"/>
    <n v="18.425999999999998"/>
    <x v="0"/>
  </r>
  <r>
    <x v="0"/>
    <x v="3"/>
    <x v="25"/>
    <n v="0.54700000000000004"/>
    <n v="0.83299999999999996"/>
    <n v="0.65600000000000003"/>
    <x v="77"/>
  </r>
  <r>
    <x v="0"/>
    <x v="3"/>
    <x v="26"/>
    <n v="-0.247"/>
    <n v="0.186"/>
    <n v="-1.325"/>
    <x v="114"/>
  </r>
  <r>
    <x v="0"/>
    <x v="3"/>
    <x v="27"/>
    <n v="-3.2000000000000001E-2"/>
    <n v="0.189"/>
    <n v="-0.17100000000000001"/>
    <x v="115"/>
  </r>
  <r>
    <x v="0"/>
    <x v="3"/>
    <x v="28"/>
    <n v="0.36"/>
    <n v="0.22700000000000001"/>
    <n v="1.585"/>
    <x v="116"/>
  </r>
  <r>
    <x v="0"/>
    <x v="3"/>
    <x v="29"/>
    <n v="0.377"/>
    <n v="0.23899999999999999"/>
    <n v="1.581"/>
    <x v="55"/>
  </r>
  <r>
    <x v="0"/>
    <x v="3"/>
    <x v="30"/>
    <n v="0.69499999999999995"/>
    <n v="0.41699999999999998"/>
    <n v="1.6659999999999999"/>
    <x v="117"/>
  </r>
  <r>
    <x v="0"/>
    <x v="3"/>
    <x v="31"/>
    <n v="-1.873"/>
    <n v="0.67"/>
    <n v="-2.7959999999999998"/>
    <x v="89"/>
  </r>
  <r>
    <x v="0"/>
    <x v="3"/>
    <x v="32"/>
    <n v="-3.3000000000000002E-2"/>
    <n v="0.71"/>
    <n v="-4.7E-2"/>
    <x v="118"/>
  </r>
  <r>
    <x v="0"/>
    <x v="3"/>
    <x v="33"/>
    <n v="-5.0000000000000001E-3"/>
    <n v="0.71399999999999997"/>
    <n v="-7.0000000000000001E-3"/>
    <x v="119"/>
  </r>
  <r>
    <x v="0"/>
    <x v="3"/>
    <x v="34"/>
    <n v="-0.13400000000000001"/>
    <n v="0.92400000000000004"/>
    <n v="-0.14499999999999999"/>
    <x v="120"/>
  </r>
  <r>
    <x v="0"/>
    <x v="3"/>
    <x v="35"/>
    <n v="-0.114"/>
    <n v="0.75600000000000001"/>
    <n v="-0.15"/>
    <x v="121"/>
  </r>
  <r>
    <x v="0"/>
    <x v="3"/>
    <x v="36"/>
    <n v="-0.47599999999999998"/>
    <n v="0.78500000000000003"/>
    <n v="-0.60599999999999998"/>
    <x v="122"/>
  </r>
  <r>
    <x v="0"/>
    <x v="3"/>
    <x v="37"/>
    <n v="-33.5"/>
    <n v="4.3230000000000004"/>
    <n v="-7.7489999999999997"/>
    <x v="0"/>
  </r>
  <r>
    <x v="0"/>
    <x v="3"/>
    <x v="38"/>
    <n v="-0.40600000000000003"/>
    <n v="0.85399999999999998"/>
    <n v="-0.47599999999999998"/>
    <x v="123"/>
  </r>
  <r>
    <x v="0"/>
    <x v="3"/>
    <x v="39"/>
    <n v="-0.82"/>
    <n v="0.84899999999999998"/>
    <n v="-0.96499999999999997"/>
    <x v="124"/>
  </r>
  <r>
    <x v="0"/>
    <x v="3"/>
    <x v="40"/>
    <n v="0.91400000000000003"/>
    <n v="1.125"/>
    <n v="0.81200000000000006"/>
    <x v="125"/>
  </r>
  <r>
    <x v="0"/>
    <x v="3"/>
    <x v="41"/>
    <n v="-0.46800000000000003"/>
    <n v="0.93899999999999995"/>
    <n v="-0.499"/>
    <x v="126"/>
  </r>
  <r>
    <x v="0"/>
    <x v="3"/>
    <x v="42"/>
    <n v="-0.54500000000000004"/>
    <n v="1.069"/>
    <n v="-0.51"/>
    <x v="127"/>
  </r>
  <r>
    <x v="0"/>
    <x v="4"/>
    <x v="0"/>
    <n v="2.9000000000000001E-2"/>
    <n v="0.128"/>
    <n v="0.22800000000000001"/>
    <x v="87"/>
  </r>
  <r>
    <x v="0"/>
    <x v="4"/>
    <x v="1"/>
    <n v="7.1999999999999995E-2"/>
    <n v="0.16900000000000001"/>
    <n v="0.42499999999999999"/>
    <x v="128"/>
  </r>
  <r>
    <x v="0"/>
    <x v="4"/>
    <x v="2"/>
    <n v="2.1999999999999999E-2"/>
    <n v="0.17899999999999999"/>
    <n v="0.124"/>
    <x v="129"/>
  </r>
  <r>
    <x v="0"/>
    <x v="4"/>
    <x v="3"/>
    <n v="6.7000000000000004E-2"/>
    <n v="0.20599999999999999"/>
    <n v="0.32300000000000001"/>
    <x v="130"/>
  </r>
  <r>
    <x v="0"/>
    <x v="4"/>
    <x v="4"/>
    <n v="7.1999999999999995E-2"/>
    <n v="0.191"/>
    <n v="0.379"/>
    <x v="131"/>
  </r>
  <r>
    <x v="0"/>
    <x v="4"/>
    <x v="5"/>
    <n v="6.2E-2"/>
    <n v="0.22"/>
    <n v="0.28100000000000003"/>
    <x v="132"/>
  </r>
  <r>
    <x v="0"/>
    <x v="4"/>
    <x v="6"/>
    <n v="-7.0999999999999994E-2"/>
    <n v="0.188"/>
    <n v="-0.38"/>
    <x v="133"/>
  </r>
  <r>
    <x v="0"/>
    <x v="4"/>
    <x v="7"/>
    <n v="-0.05"/>
    <n v="0.158"/>
    <n v="-0.317"/>
    <x v="134"/>
  </r>
  <r>
    <x v="0"/>
    <x v="4"/>
    <x v="8"/>
    <n v="4.2000000000000003E-2"/>
    <n v="9.5000000000000001E-2"/>
    <n v="0.442"/>
    <x v="135"/>
  </r>
  <r>
    <x v="0"/>
    <x v="4"/>
    <x v="9"/>
    <n v="-0.13500000000000001"/>
    <n v="0.11799999999999999"/>
    <n v="-1.137"/>
    <x v="136"/>
  </r>
  <r>
    <x v="0"/>
    <x v="4"/>
    <x v="10"/>
    <n v="0.02"/>
    <n v="8.2000000000000003E-2"/>
    <n v="0.24399999999999999"/>
    <x v="137"/>
  </r>
  <r>
    <x v="0"/>
    <x v="4"/>
    <x v="11"/>
    <n v="4.2000000000000003E-2"/>
    <n v="8.3000000000000004E-2"/>
    <n v="0.505"/>
    <x v="138"/>
  </r>
  <r>
    <x v="0"/>
    <x v="4"/>
    <x v="12"/>
    <n v="0.17799999999999999"/>
    <n v="9.4E-2"/>
    <n v="1.885"/>
    <x v="139"/>
  </r>
  <r>
    <x v="0"/>
    <x v="4"/>
    <x v="13"/>
    <n v="9.5000000000000001E-2"/>
    <n v="8.4000000000000005E-2"/>
    <n v="1.131"/>
    <x v="140"/>
  </r>
  <r>
    <x v="0"/>
    <x v="4"/>
    <x v="14"/>
    <n v="-1.7999999999999999E-2"/>
    <n v="9.2999999999999999E-2"/>
    <n v="-0.19700000000000001"/>
    <x v="141"/>
  </r>
  <r>
    <x v="0"/>
    <x v="4"/>
    <x v="15"/>
    <n v="8.9999999999999993E-3"/>
    <n v="0.10100000000000001"/>
    <n v="9.4E-2"/>
    <x v="142"/>
  </r>
  <r>
    <x v="0"/>
    <x v="4"/>
    <x v="16"/>
    <n v="0.38400000000000001"/>
    <n v="8.8999999999999996E-2"/>
    <n v="4.3040000000000003"/>
    <x v="0"/>
  </r>
  <r>
    <x v="0"/>
    <x v="4"/>
    <x v="17"/>
    <n v="0.158"/>
    <n v="0.14099999999999999"/>
    <n v="1.115"/>
    <x v="143"/>
  </r>
  <r>
    <x v="0"/>
    <x v="4"/>
    <x v="18"/>
    <n v="0.186"/>
    <n v="0.17599999999999999"/>
    <n v="1.0609999999999999"/>
    <x v="144"/>
  </r>
  <r>
    <x v="0"/>
    <x v="4"/>
    <x v="19"/>
    <n v="0.46800000000000003"/>
    <n v="0.26300000000000001"/>
    <n v="1.7789999999999999"/>
    <x v="145"/>
  </r>
  <r>
    <x v="0"/>
    <x v="4"/>
    <x v="20"/>
    <n v="-5.1999999999999998E-2"/>
    <n v="0.29599999999999999"/>
    <n v="-0.17699999999999999"/>
    <x v="146"/>
  </r>
  <r>
    <x v="0"/>
    <x v="4"/>
    <x v="21"/>
    <n v="0.81299999999999994"/>
    <n v="0.15"/>
    <n v="5.4050000000000002"/>
    <x v="0"/>
  </r>
  <r>
    <x v="0"/>
    <x v="4"/>
    <x v="22"/>
    <n v="0.53800000000000003"/>
    <n v="0.13100000000000001"/>
    <n v="4.0990000000000002"/>
    <x v="0"/>
  </r>
  <r>
    <x v="0"/>
    <x v="4"/>
    <x v="23"/>
    <n v="-0.84299999999999997"/>
    <n v="0.10299999999999999"/>
    <n v="-8.2040000000000006"/>
    <x v="0"/>
  </r>
  <r>
    <x v="0"/>
    <x v="4"/>
    <x v="24"/>
    <n v="13.875999999999999"/>
    <n v="0"/>
    <n v="0"/>
    <x v="147"/>
  </r>
  <r>
    <x v="0"/>
    <x v="4"/>
    <x v="25"/>
    <n v="-1.639"/>
    <n v="0.55100000000000005"/>
    <n v="-2.9740000000000002"/>
    <x v="148"/>
  </r>
  <r>
    <x v="0"/>
    <x v="4"/>
    <x v="26"/>
    <n v="-0.51300000000000001"/>
    <n v="0.125"/>
    <n v="-4.0869999999999997"/>
    <x v="0"/>
  </r>
  <r>
    <x v="0"/>
    <x v="4"/>
    <x v="27"/>
    <n v="-0.52300000000000002"/>
    <n v="0.13600000000000001"/>
    <n v="-3.847"/>
    <x v="0"/>
  </r>
  <r>
    <x v="0"/>
    <x v="4"/>
    <x v="28"/>
    <n v="1.155"/>
    <n v="0.13400000000000001"/>
    <n v="8.6489999999999991"/>
    <x v="0"/>
  </r>
  <r>
    <x v="0"/>
    <x v="4"/>
    <x v="29"/>
    <n v="1.456"/>
    <n v="0.13"/>
    <n v="11.175000000000001"/>
    <x v="0"/>
  </r>
  <r>
    <x v="0"/>
    <x v="4"/>
    <x v="30"/>
    <n v="0.74399999999999999"/>
    <n v="0.25700000000000001"/>
    <n v="2.8959999999999999"/>
    <x v="91"/>
  </r>
  <r>
    <x v="0"/>
    <x v="4"/>
    <x v="31"/>
    <n v="1.089"/>
    <n v="1.218"/>
    <n v="0.89400000000000002"/>
    <x v="149"/>
  </r>
  <r>
    <x v="0"/>
    <x v="4"/>
    <x v="32"/>
    <n v="-0.86799999999999999"/>
    <n v="0.375"/>
    <n v="-2.3130000000000002"/>
    <x v="150"/>
  </r>
  <r>
    <x v="0"/>
    <x v="4"/>
    <x v="33"/>
    <n v="-2.1539999999999999"/>
    <n v="0.374"/>
    <n v="-5.7629999999999999"/>
    <x v="0"/>
  </r>
  <r>
    <x v="0"/>
    <x v="4"/>
    <x v="34"/>
    <n v="-1.911"/>
    <n v="0.64300000000000002"/>
    <n v="-2.972"/>
    <x v="148"/>
  </r>
  <r>
    <x v="0"/>
    <x v="4"/>
    <x v="35"/>
    <n v="-1.486"/>
    <n v="0.40500000000000003"/>
    <n v="-3.6709999999999998"/>
    <x v="0"/>
  </r>
  <r>
    <x v="0"/>
    <x v="4"/>
    <x v="36"/>
    <n v="-2.5859999999999999"/>
    <n v="0.49199999999999999"/>
    <n v="-5.2610000000000001"/>
    <x v="0"/>
  </r>
  <r>
    <x v="0"/>
    <x v="4"/>
    <x v="37"/>
    <n v="28.95"/>
    <n v="2.4620000000000002"/>
    <n v="11.759"/>
    <x v="0"/>
  </r>
  <r>
    <x v="0"/>
    <x v="4"/>
    <x v="38"/>
    <n v="1.4379999999999999"/>
    <n v="0.56399999999999995"/>
    <n v="2.548"/>
    <x v="151"/>
  </r>
  <r>
    <x v="0"/>
    <x v="4"/>
    <x v="39"/>
    <n v="1.7330000000000001"/>
    <n v="0.56299999999999994"/>
    <n v="3.0760000000000001"/>
    <x v="11"/>
  </r>
  <r>
    <x v="0"/>
    <x v="4"/>
    <x v="40"/>
    <n v="1.1599999999999999"/>
    <n v="1.226"/>
    <n v="0.94599999999999995"/>
    <x v="152"/>
  </r>
  <r>
    <x v="0"/>
    <x v="4"/>
    <x v="41"/>
    <n v="1.885"/>
    <n v="0.60199999999999998"/>
    <n v="3.13"/>
    <x v="11"/>
  </r>
  <r>
    <x v="0"/>
    <x v="4"/>
    <x v="42"/>
    <n v="2.4860000000000002"/>
    <n v="0.754"/>
    <n v="3.3"/>
    <x v="15"/>
  </r>
  <r>
    <x v="0"/>
    <x v="5"/>
    <x v="43"/>
    <n v="0.19500000000000001"/>
    <n v="1.1060000000000001"/>
    <n v="0.17599999999999999"/>
    <x v="146"/>
  </r>
  <r>
    <x v="0"/>
    <x v="5"/>
    <x v="44"/>
    <n v="5.2039999999999997"/>
    <n v="0.90500000000000003"/>
    <n v="5.75"/>
    <x v="0"/>
  </r>
  <r>
    <x v="0"/>
    <x v="5"/>
    <x v="45"/>
    <n v="-1.335"/>
    <n v="0.90700000000000003"/>
    <n v="-1.4730000000000001"/>
    <x v="153"/>
  </r>
  <r>
    <x v="0"/>
    <x v="5"/>
    <x v="46"/>
    <n v="2.6930000000000001"/>
    <n v="1.004"/>
    <n v="2.6819999999999999"/>
    <x v="107"/>
  </r>
  <r>
    <x v="0"/>
    <x v="5"/>
    <x v="47"/>
    <n v="-1.486"/>
    <n v="1.286"/>
    <n v="-1.1559999999999999"/>
    <x v="154"/>
  </r>
  <r>
    <x v="1"/>
    <x v="0"/>
    <x v="0"/>
    <n v="1.6120000000000001"/>
    <n v="0.249"/>
    <n v="6.4779999999999998"/>
    <x v="0"/>
  </r>
  <r>
    <x v="1"/>
    <x v="0"/>
    <x v="1"/>
    <n v="0.47"/>
    <n v="0.36399999999999999"/>
    <n v="1.292"/>
    <x v="155"/>
  </r>
  <r>
    <x v="1"/>
    <x v="0"/>
    <x v="2"/>
    <n v="0.59399999999999997"/>
    <n v="0.34499999999999997"/>
    <n v="1.722"/>
    <x v="156"/>
  </r>
  <r>
    <x v="1"/>
    <x v="0"/>
    <x v="3"/>
    <n v="0.26700000000000002"/>
    <n v="0.251"/>
    <n v="1.0629999999999999"/>
    <x v="144"/>
  </r>
  <r>
    <x v="1"/>
    <x v="0"/>
    <x v="4"/>
    <n v="-0.21"/>
    <n v="0.247"/>
    <n v="-0.85199999999999998"/>
    <x v="157"/>
  </r>
  <r>
    <x v="1"/>
    <x v="0"/>
    <x v="5"/>
    <n v="0.14099999999999999"/>
    <n v="0.29599999999999999"/>
    <n v="0.47699999999999998"/>
    <x v="158"/>
  </r>
  <r>
    <x v="1"/>
    <x v="0"/>
    <x v="6"/>
    <n v="-0.35199999999999998"/>
    <n v="0.252"/>
    <n v="-1.3979999999999999"/>
    <x v="159"/>
  </r>
  <r>
    <x v="1"/>
    <x v="0"/>
    <x v="7"/>
    <n v="-1.4999999999999999E-2"/>
    <n v="0.20799999999999999"/>
    <n v="-7.2999999999999995E-2"/>
    <x v="160"/>
  </r>
  <r>
    <x v="1"/>
    <x v="0"/>
    <x v="8"/>
    <n v="0.187"/>
    <n v="0.16600000000000001"/>
    <n v="1.1259999999999999"/>
    <x v="161"/>
  </r>
  <r>
    <x v="1"/>
    <x v="0"/>
    <x v="9"/>
    <n v="-0.45700000000000002"/>
    <n v="0.18099999999999999"/>
    <n v="-2.528"/>
    <x v="151"/>
  </r>
  <r>
    <x v="1"/>
    <x v="0"/>
    <x v="10"/>
    <n v="-0.22"/>
    <n v="0.123"/>
    <n v="-1.7969999999999999"/>
    <x v="162"/>
  </r>
  <r>
    <x v="1"/>
    <x v="0"/>
    <x v="11"/>
    <n v="-0.39800000000000002"/>
    <n v="0.129"/>
    <n v="-3.09"/>
    <x v="11"/>
  </r>
  <r>
    <x v="1"/>
    <x v="0"/>
    <x v="12"/>
    <n v="-0.33700000000000002"/>
    <n v="0.16200000000000001"/>
    <n v="-2.0760000000000001"/>
    <x v="163"/>
  </r>
  <r>
    <x v="1"/>
    <x v="0"/>
    <x v="13"/>
    <n v="-0.14399999999999999"/>
    <n v="0.123"/>
    <n v="-1.1679999999999999"/>
    <x v="164"/>
  </r>
  <r>
    <x v="1"/>
    <x v="0"/>
    <x v="14"/>
    <n v="0.90500000000000003"/>
    <n v="0.20200000000000001"/>
    <n v="4.484"/>
    <x v="0"/>
  </r>
  <r>
    <x v="1"/>
    <x v="0"/>
    <x v="15"/>
    <n v="0.21299999999999999"/>
    <n v="0.20599999999999999"/>
    <n v="1.0309999999999999"/>
    <x v="96"/>
  </r>
  <r>
    <x v="1"/>
    <x v="0"/>
    <x v="16"/>
    <n v="-3.8730000000000002"/>
    <n v="1.028"/>
    <n v="-3.766"/>
    <x v="0"/>
  </r>
  <r>
    <x v="1"/>
    <x v="0"/>
    <x v="17"/>
    <n v="0.126"/>
    <n v="0.21299999999999999"/>
    <n v="0.59099999999999997"/>
    <x v="165"/>
  </r>
  <r>
    <x v="1"/>
    <x v="0"/>
    <x v="18"/>
    <n v="0.23400000000000001"/>
    <n v="0.249"/>
    <n v="0.94199999999999995"/>
    <x v="31"/>
  </r>
  <r>
    <x v="1"/>
    <x v="0"/>
    <x v="19"/>
    <n v="0.189"/>
    <n v="0.35599999999999998"/>
    <n v="0.53300000000000003"/>
    <x v="166"/>
  </r>
  <r>
    <x v="1"/>
    <x v="0"/>
    <x v="20"/>
    <n v="-0.71599999999999997"/>
    <n v="0.42499999999999999"/>
    <n v="-1.6850000000000001"/>
    <x v="56"/>
  </r>
  <r>
    <x v="1"/>
    <x v="0"/>
    <x v="21"/>
    <n v="0.223"/>
    <n v="0.24099999999999999"/>
    <n v="0.92300000000000004"/>
    <x v="167"/>
  </r>
  <r>
    <x v="1"/>
    <x v="0"/>
    <x v="22"/>
    <n v="8.1000000000000003E-2"/>
    <n v="0.22800000000000001"/>
    <n v="0.35299999999999998"/>
    <x v="168"/>
  </r>
  <r>
    <x v="1"/>
    <x v="0"/>
    <x v="23"/>
    <n v="-1.206"/>
    <n v="0.14399999999999999"/>
    <n v="-8.3620000000000001"/>
    <x v="0"/>
  </r>
  <r>
    <x v="1"/>
    <x v="0"/>
    <x v="24"/>
    <n v="5.7480000000000002"/>
    <n v="6.0650000000000004"/>
    <n v="0.94799999999999995"/>
    <x v="169"/>
  </r>
  <r>
    <x v="1"/>
    <x v="0"/>
    <x v="25"/>
    <n v="9.1999999999999998E-2"/>
    <n v="0.122"/>
    <n v="0.755"/>
    <x v="170"/>
  </r>
  <r>
    <x v="1"/>
    <x v="0"/>
    <x v="26"/>
    <n v="-0.60699999999999998"/>
    <n v="0.23200000000000001"/>
    <n v="-2.6160000000000001"/>
    <x v="84"/>
  </r>
  <r>
    <x v="1"/>
    <x v="0"/>
    <x v="27"/>
    <n v="-1.752"/>
    <n v="1.5980000000000001"/>
    <n v="-1.0960000000000001"/>
    <x v="171"/>
  </r>
  <r>
    <x v="1"/>
    <x v="0"/>
    <x v="28"/>
    <n v="0.14000000000000001"/>
    <n v="0.30299999999999999"/>
    <n v="0.46400000000000002"/>
    <x v="172"/>
  </r>
  <r>
    <x v="1"/>
    <x v="0"/>
    <x v="29"/>
    <n v="0.33200000000000002"/>
    <n v="0.27700000000000002"/>
    <n v="1.1970000000000001"/>
    <x v="173"/>
  </r>
  <r>
    <x v="1"/>
    <x v="0"/>
    <x v="30"/>
    <n v="1.2789999999999999"/>
    <n v="0.56599999999999995"/>
    <n v="2.2610000000000001"/>
    <x v="174"/>
  </r>
  <r>
    <x v="1"/>
    <x v="0"/>
    <x v="31"/>
    <n v="-2.4180000000000001"/>
    <n v="0.64700000000000002"/>
    <n v="-3.7370000000000001"/>
    <x v="0"/>
  </r>
  <r>
    <x v="1"/>
    <x v="0"/>
    <x v="32"/>
    <n v="-1.268"/>
    <n v="0.54700000000000004"/>
    <n v="-2.3180000000000001"/>
    <x v="9"/>
  </r>
  <r>
    <x v="1"/>
    <x v="0"/>
    <x v="33"/>
    <n v="4.2999999999999997E-2"/>
    <n v="0.53600000000000003"/>
    <n v="8.1000000000000003E-2"/>
    <x v="175"/>
  </r>
  <r>
    <x v="1"/>
    <x v="0"/>
    <x v="34"/>
    <n v="-8.7999999999999995E-2"/>
    <n v="0.75600000000000001"/>
    <n v="-0.11700000000000001"/>
    <x v="176"/>
  </r>
  <r>
    <x v="1"/>
    <x v="0"/>
    <x v="35"/>
    <n v="0.16"/>
    <n v="0.56399999999999995"/>
    <n v="0.28399999999999997"/>
    <x v="177"/>
  </r>
  <r>
    <x v="1"/>
    <x v="0"/>
    <x v="36"/>
    <n v="-0.78200000000000003"/>
    <n v="0.63700000000000001"/>
    <n v="-1.226"/>
    <x v="178"/>
  </r>
  <r>
    <x v="1"/>
    <x v="0"/>
    <x v="37"/>
    <n v="-5.2510000000000003"/>
    <n v="3.9969999999999999"/>
    <n v="-1.3140000000000001"/>
    <x v="179"/>
  </r>
  <r>
    <x v="1"/>
    <x v="0"/>
    <x v="48"/>
    <n v="2.9460000000000002"/>
    <n v="1.6180000000000001"/>
    <n v="1.821"/>
    <x v="180"/>
  </r>
  <r>
    <x v="1"/>
    <x v="0"/>
    <x v="49"/>
    <n v="1.0449999999999999"/>
    <n v="1.645"/>
    <n v="0.63500000000000001"/>
    <x v="181"/>
  </r>
  <r>
    <x v="1"/>
    <x v="0"/>
    <x v="50"/>
    <n v="0.504"/>
    <n v="1.8660000000000001"/>
    <n v="0.27"/>
    <x v="182"/>
  </r>
  <r>
    <x v="1"/>
    <x v="0"/>
    <x v="51"/>
    <n v="1.3460000000000001"/>
    <n v="1.7"/>
    <n v="0.79200000000000004"/>
    <x v="183"/>
  </r>
  <r>
    <x v="1"/>
    <x v="0"/>
    <x v="52"/>
    <n v="2.7130000000000001"/>
    <n v="1.792"/>
    <n v="1.514"/>
    <x v="184"/>
  </r>
  <r>
    <x v="1"/>
    <x v="1"/>
    <x v="0"/>
    <n v="0.63700000000000001"/>
    <n v="0.28899999999999998"/>
    <n v="2.202"/>
    <x v="12"/>
  </r>
  <r>
    <x v="1"/>
    <x v="1"/>
    <x v="1"/>
    <n v="-0.49399999999999999"/>
    <n v="0.308"/>
    <n v="-1.601"/>
    <x v="185"/>
  </r>
  <r>
    <x v="1"/>
    <x v="1"/>
    <x v="2"/>
    <n v="0.113"/>
    <n v="0.33100000000000002"/>
    <n v="0.34300000000000003"/>
    <x v="186"/>
  </r>
  <r>
    <x v="1"/>
    <x v="1"/>
    <x v="3"/>
    <n v="9.4E-2"/>
    <n v="0.41799999999999998"/>
    <n v="0.22600000000000001"/>
    <x v="187"/>
  </r>
  <r>
    <x v="1"/>
    <x v="1"/>
    <x v="4"/>
    <n v="-0.23699999999999999"/>
    <n v="0.40799999999999997"/>
    <n v="-0.57999999999999996"/>
    <x v="188"/>
  </r>
  <r>
    <x v="1"/>
    <x v="1"/>
    <x v="5"/>
    <n v="0.1"/>
    <n v="0.46200000000000002"/>
    <n v="0.216"/>
    <x v="100"/>
  </r>
  <r>
    <x v="1"/>
    <x v="1"/>
    <x v="6"/>
    <n v="0.34899999999999998"/>
    <n v="0.41899999999999998"/>
    <n v="0.83299999999999996"/>
    <x v="189"/>
  </r>
  <r>
    <x v="1"/>
    <x v="1"/>
    <x v="7"/>
    <n v="-0.46400000000000002"/>
    <n v="0.28799999999999998"/>
    <n v="-1.611"/>
    <x v="190"/>
  </r>
  <r>
    <x v="1"/>
    <x v="1"/>
    <x v="8"/>
    <n v="-0.193"/>
    <n v="0.16900000000000001"/>
    <n v="-1.1419999999999999"/>
    <x v="191"/>
  </r>
  <r>
    <x v="1"/>
    <x v="1"/>
    <x v="9"/>
    <n v="-0.13200000000000001"/>
    <n v="0.247"/>
    <n v="-0.53400000000000003"/>
    <x v="166"/>
  </r>
  <r>
    <x v="1"/>
    <x v="1"/>
    <x v="10"/>
    <n v="4.4999999999999998E-2"/>
    <n v="0.158"/>
    <n v="0.28199999999999997"/>
    <x v="192"/>
  </r>
  <r>
    <x v="1"/>
    <x v="1"/>
    <x v="11"/>
    <n v="-0.13400000000000001"/>
    <n v="0.156"/>
    <n v="-0.86199999999999999"/>
    <x v="193"/>
  </r>
  <r>
    <x v="1"/>
    <x v="1"/>
    <x v="12"/>
    <n v="-0.10299999999999999"/>
    <n v="0.16900000000000001"/>
    <n v="-0.60499999999999998"/>
    <x v="194"/>
  </r>
  <r>
    <x v="1"/>
    <x v="1"/>
    <x v="13"/>
    <n v="0.32"/>
    <n v="0.159"/>
    <n v="2.0190000000000001"/>
    <x v="195"/>
  </r>
  <r>
    <x v="1"/>
    <x v="1"/>
    <x v="14"/>
    <n v="-2.7E-2"/>
    <n v="0.17100000000000001"/>
    <n v="-0.158"/>
    <x v="196"/>
  </r>
  <r>
    <x v="1"/>
    <x v="1"/>
    <x v="15"/>
    <n v="0.128"/>
    <n v="0.19700000000000001"/>
    <n v="0.64700000000000002"/>
    <x v="197"/>
  </r>
  <r>
    <x v="1"/>
    <x v="1"/>
    <x v="16"/>
    <n v="-0.25700000000000001"/>
    <n v="0.16900000000000001"/>
    <n v="-1.522"/>
    <x v="46"/>
  </r>
  <r>
    <x v="1"/>
    <x v="1"/>
    <x v="17"/>
    <n v="-0.38200000000000001"/>
    <n v="0.22700000000000001"/>
    <n v="-1.6870000000000001"/>
    <x v="56"/>
  </r>
  <r>
    <x v="1"/>
    <x v="1"/>
    <x v="18"/>
    <n v="-0.33700000000000002"/>
    <n v="0.29099999999999998"/>
    <n v="-1.1559999999999999"/>
    <x v="154"/>
  </r>
  <r>
    <x v="1"/>
    <x v="1"/>
    <x v="19"/>
    <n v="0.16200000000000001"/>
    <n v="0.47"/>
    <n v="0.34399999999999997"/>
    <x v="25"/>
  </r>
  <r>
    <x v="1"/>
    <x v="1"/>
    <x v="20"/>
    <n v="-0.39200000000000002"/>
    <n v="0.53"/>
    <n v="-0.74"/>
    <x v="198"/>
  </r>
  <r>
    <x v="1"/>
    <x v="1"/>
    <x v="21"/>
    <n v="0.23300000000000001"/>
    <n v="0.249"/>
    <n v="0.93600000000000005"/>
    <x v="199"/>
  </r>
  <r>
    <x v="1"/>
    <x v="1"/>
    <x v="22"/>
    <n v="7.0000000000000001E-3"/>
    <n v="0.2"/>
    <n v="3.5999999999999997E-2"/>
    <x v="200"/>
  </r>
  <r>
    <x v="1"/>
    <x v="1"/>
    <x v="23"/>
    <n v="-1.6080000000000001"/>
    <n v="0.16500000000000001"/>
    <n v="-9.73"/>
    <x v="0"/>
  </r>
  <r>
    <x v="1"/>
    <x v="1"/>
    <x v="24"/>
    <n v="2.8919999999999999"/>
    <n v="6.06"/>
    <n v="0.47699999999999998"/>
    <x v="158"/>
  </r>
  <r>
    <x v="1"/>
    <x v="1"/>
    <x v="25"/>
    <n v="1.218"/>
    <n v="0.17299999999999999"/>
    <n v="7.0179999999999998"/>
    <x v="0"/>
  </r>
  <r>
    <x v="1"/>
    <x v="1"/>
    <x v="26"/>
    <n v="-0.99299999999999999"/>
    <n v="0.20599999999999999"/>
    <n v="-4.8090000000000002"/>
    <x v="0"/>
  </r>
  <r>
    <x v="1"/>
    <x v="1"/>
    <x v="27"/>
    <n v="-1.111"/>
    <n v="0.89200000000000002"/>
    <n v="-1.2450000000000001"/>
    <x v="201"/>
  </r>
  <r>
    <x v="1"/>
    <x v="1"/>
    <x v="28"/>
    <n v="0.56399999999999995"/>
    <n v="0.28699999999999998"/>
    <n v="1.9630000000000001"/>
    <x v="202"/>
  </r>
  <r>
    <x v="1"/>
    <x v="1"/>
    <x v="29"/>
    <n v="0.27800000000000002"/>
    <n v="0.309"/>
    <n v="0.89900000000000002"/>
    <x v="203"/>
  </r>
  <r>
    <x v="1"/>
    <x v="1"/>
    <x v="30"/>
    <n v="0.42199999999999999"/>
    <n v="0.628"/>
    <n v="0.67200000000000004"/>
    <x v="204"/>
  </r>
  <r>
    <x v="1"/>
    <x v="1"/>
    <x v="31"/>
    <n v="-3.7250000000000001"/>
    <n v="0.64300000000000002"/>
    <n v="-5.79"/>
    <x v="0"/>
  </r>
  <r>
    <x v="1"/>
    <x v="1"/>
    <x v="32"/>
    <n v="-1.4610000000000001"/>
    <n v="0.38900000000000001"/>
    <n v="-3.7589999999999999"/>
    <x v="0"/>
  </r>
  <r>
    <x v="1"/>
    <x v="1"/>
    <x v="33"/>
    <n v="-2.1760000000000002"/>
    <n v="0.40799999999999997"/>
    <n v="-5.3319999999999999"/>
    <x v="0"/>
  </r>
  <r>
    <x v="1"/>
    <x v="1"/>
    <x v="34"/>
    <n v="-2.069"/>
    <n v="0.89400000000000002"/>
    <n v="-2.3140000000000001"/>
    <x v="150"/>
  </r>
  <r>
    <x v="1"/>
    <x v="1"/>
    <x v="35"/>
    <n v="-1.2529999999999999"/>
    <n v="0.45200000000000001"/>
    <n v="-2.774"/>
    <x v="23"/>
  </r>
  <r>
    <x v="1"/>
    <x v="1"/>
    <x v="36"/>
    <n v="-1.7370000000000001"/>
    <n v="0.59099999999999997"/>
    <n v="-2.9390000000000001"/>
    <x v="148"/>
  </r>
  <r>
    <x v="1"/>
    <x v="1"/>
    <x v="37"/>
    <n v="-7.1749999999999998"/>
    <n v="4.5149999999999997"/>
    <n v="-1.589"/>
    <x v="205"/>
  </r>
  <r>
    <x v="1"/>
    <x v="1"/>
    <x v="48"/>
    <n v="0.65800000000000003"/>
    <n v="0.94"/>
    <n v="0.7"/>
    <x v="206"/>
  </r>
  <r>
    <x v="1"/>
    <x v="1"/>
    <x v="49"/>
    <n v="0.23899999999999999"/>
    <n v="1.0860000000000001"/>
    <n v="0.22"/>
    <x v="207"/>
  </r>
  <r>
    <x v="1"/>
    <x v="1"/>
    <x v="50"/>
    <n v="-0.92900000000000005"/>
    <n v="1.62"/>
    <n v="-0.57399999999999995"/>
    <x v="208"/>
  </r>
  <r>
    <x v="1"/>
    <x v="1"/>
    <x v="51"/>
    <n v="0.503"/>
    <n v="1.1220000000000001"/>
    <n v="0.44800000000000001"/>
    <x v="209"/>
  </r>
  <r>
    <x v="1"/>
    <x v="1"/>
    <x v="52"/>
    <n v="-23.074999999999999"/>
    <n v="0.97"/>
    <n v="-23.798999999999999"/>
    <x v="0"/>
  </r>
  <r>
    <x v="1"/>
    <x v="2"/>
    <x v="0"/>
    <n v="0.252"/>
    <n v="0.152"/>
    <n v="1.663"/>
    <x v="117"/>
  </r>
  <r>
    <x v="1"/>
    <x v="2"/>
    <x v="1"/>
    <n v="0.128"/>
    <n v="0.248"/>
    <n v="0.51800000000000002"/>
    <x v="210"/>
  </r>
  <r>
    <x v="1"/>
    <x v="2"/>
    <x v="2"/>
    <n v="0.76200000000000001"/>
    <n v="0.25"/>
    <n v="3.044"/>
    <x v="11"/>
  </r>
  <r>
    <x v="1"/>
    <x v="2"/>
    <x v="3"/>
    <n v="0.125"/>
    <n v="0.23899999999999999"/>
    <n v="0.52200000000000002"/>
    <x v="211"/>
  </r>
  <r>
    <x v="1"/>
    <x v="2"/>
    <x v="4"/>
    <n v="0.14099999999999999"/>
    <n v="0.217"/>
    <n v="0.65"/>
    <x v="212"/>
  </r>
  <r>
    <x v="1"/>
    <x v="2"/>
    <x v="5"/>
    <n v="0.16900000000000001"/>
    <n v="0.252"/>
    <n v="0.67200000000000004"/>
    <x v="213"/>
  </r>
  <r>
    <x v="1"/>
    <x v="2"/>
    <x v="6"/>
    <n v="-0.40899999999999997"/>
    <n v="0.20499999999999999"/>
    <n v="-1.994"/>
    <x v="105"/>
  </r>
  <r>
    <x v="1"/>
    <x v="2"/>
    <x v="7"/>
    <n v="0.159"/>
    <n v="0.192"/>
    <n v="0.82399999999999995"/>
    <x v="102"/>
  </r>
  <r>
    <x v="1"/>
    <x v="2"/>
    <x v="8"/>
    <n v="0.20699999999999999"/>
    <n v="0.14699999999999999"/>
    <n v="1.4079999999999999"/>
    <x v="214"/>
  </r>
  <r>
    <x v="1"/>
    <x v="2"/>
    <x v="9"/>
    <n v="0.03"/>
    <n v="0.17799999999999999"/>
    <n v="0.16700000000000001"/>
    <x v="215"/>
  </r>
  <r>
    <x v="1"/>
    <x v="2"/>
    <x v="10"/>
    <n v="-0.17199999999999999"/>
    <n v="0.107"/>
    <n v="-1.6020000000000001"/>
    <x v="185"/>
  </r>
  <r>
    <x v="1"/>
    <x v="2"/>
    <x v="11"/>
    <n v="-0.38400000000000001"/>
    <n v="0.11"/>
    <n v="-3.488"/>
    <x v="0"/>
  </r>
  <r>
    <x v="1"/>
    <x v="2"/>
    <x v="12"/>
    <n v="-0.47299999999999998"/>
    <n v="0.14299999999999999"/>
    <n v="-3.306"/>
    <x v="15"/>
  </r>
  <r>
    <x v="1"/>
    <x v="2"/>
    <x v="13"/>
    <n v="-0.20599999999999999"/>
    <n v="0.106"/>
    <n v="-1.9490000000000001"/>
    <x v="83"/>
  </r>
  <r>
    <x v="1"/>
    <x v="2"/>
    <x v="14"/>
    <n v="0.38400000000000001"/>
    <n v="0.14299999999999999"/>
    <n v="2.68"/>
    <x v="107"/>
  </r>
  <r>
    <x v="1"/>
    <x v="2"/>
    <x v="15"/>
    <n v="0.72299999999999998"/>
    <n v="0.188"/>
    <n v="3.8370000000000002"/>
    <x v="0"/>
  </r>
  <r>
    <x v="1"/>
    <x v="2"/>
    <x v="16"/>
    <n v="-0.82899999999999996"/>
    <n v="0.14000000000000001"/>
    <n v="-5.91"/>
    <x v="0"/>
  </r>
  <r>
    <x v="1"/>
    <x v="2"/>
    <x v="17"/>
    <n v="0.86899999999999999"/>
    <n v="0.23100000000000001"/>
    <n v="3.758"/>
    <x v="0"/>
  </r>
  <r>
    <x v="1"/>
    <x v="2"/>
    <x v="18"/>
    <n v="0.85499999999999998"/>
    <n v="0.26"/>
    <n v="3.2850000000000001"/>
    <x v="15"/>
  </r>
  <r>
    <x v="1"/>
    <x v="2"/>
    <x v="19"/>
    <n v="0.86499999999999999"/>
    <n v="0.34100000000000003"/>
    <n v="2.5390000000000001"/>
    <x v="151"/>
  </r>
  <r>
    <x v="1"/>
    <x v="2"/>
    <x v="20"/>
    <n v="0.32700000000000001"/>
    <n v="0.41099999999999998"/>
    <n v="0.79400000000000004"/>
    <x v="216"/>
  </r>
  <r>
    <x v="1"/>
    <x v="2"/>
    <x v="21"/>
    <n v="1.4319999999999999"/>
    <n v="0.248"/>
    <n v="5.78"/>
    <x v="0"/>
  </r>
  <r>
    <x v="1"/>
    <x v="2"/>
    <x v="22"/>
    <n v="0.83799999999999997"/>
    <n v="0.24099999999999999"/>
    <n v="3.476"/>
    <x v="15"/>
  </r>
  <r>
    <x v="1"/>
    <x v="2"/>
    <x v="23"/>
    <n v="-0.86299999999999999"/>
    <n v="0.12"/>
    <n v="-7.1760000000000002"/>
    <x v="0"/>
  </r>
  <r>
    <x v="1"/>
    <x v="2"/>
    <x v="24"/>
    <n v="4.6929999999999996"/>
    <n v="6.0620000000000003"/>
    <n v="0.77400000000000002"/>
    <x v="217"/>
  </r>
  <r>
    <x v="1"/>
    <x v="2"/>
    <x v="25"/>
    <n v="0.18099999999999999"/>
    <n v="0.106"/>
    <n v="1.712"/>
    <x v="218"/>
  </r>
  <r>
    <x v="1"/>
    <x v="2"/>
    <x v="26"/>
    <n v="0.29899999999999999"/>
    <n v="0.19400000000000001"/>
    <n v="1.5429999999999999"/>
    <x v="219"/>
  </r>
  <r>
    <x v="1"/>
    <x v="2"/>
    <x v="27"/>
    <n v="-1.161"/>
    <n v="0.71199999999999997"/>
    <n v="-1.63"/>
    <x v="220"/>
  </r>
  <r>
    <x v="1"/>
    <x v="2"/>
    <x v="28"/>
    <n v="0.95099999999999996"/>
    <n v="0.185"/>
    <n v="5.1509999999999998"/>
    <x v="0"/>
  </r>
  <r>
    <x v="1"/>
    <x v="2"/>
    <x v="29"/>
    <n v="0.94299999999999995"/>
    <n v="0.20300000000000001"/>
    <n v="4.6539999999999999"/>
    <x v="0"/>
  </r>
  <r>
    <x v="1"/>
    <x v="2"/>
    <x v="30"/>
    <n v="0.98299999999999998"/>
    <n v="0.36799999999999999"/>
    <n v="2.669"/>
    <x v="108"/>
  </r>
  <r>
    <x v="1"/>
    <x v="2"/>
    <x v="31"/>
    <n v="-1.163"/>
    <n v="0.7"/>
    <n v="-1.661"/>
    <x v="221"/>
  </r>
  <r>
    <x v="1"/>
    <x v="2"/>
    <x v="32"/>
    <n v="-1.9139999999999999"/>
    <n v="0.33800000000000002"/>
    <n v="-5.6630000000000003"/>
    <x v="0"/>
  </r>
  <r>
    <x v="1"/>
    <x v="2"/>
    <x v="33"/>
    <n v="-2.351"/>
    <n v="0.32200000000000001"/>
    <n v="-7.3010000000000002"/>
    <x v="0"/>
  </r>
  <r>
    <x v="1"/>
    <x v="2"/>
    <x v="34"/>
    <n v="-1.9790000000000001"/>
    <n v="0.61499999999999999"/>
    <n v="-3.218"/>
    <x v="15"/>
  </r>
  <r>
    <x v="1"/>
    <x v="2"/>
    <x v="35"/>
    <n v="-1.351"/>
    <n v="0.35299999999999998"/>
    <n v="-3.8290000000000002"/>
    <x v="0"/>
  </r>
  <r>
    <x v="1"/>
    <x v="2"/>
    <x v="36"/>
    <n v="-2.3620000000000001"/>
    <n v="0.45300000000000001"/>
    <n v="-5.2169999999999996"/>
    <x v="0"/>
  </r>
  <r>
    <x v="1"/>
    <x v="2"/>
    <x v="37"/>
    <n v="24.864999999999998"/>
    <n v="3.49"/>
    <n v="7.125"/>
    <x v="0"/>
  </r>
  <r>
    <x v="1"/>
    <x v="2"/>
    <x v="48"/>
    <n v="0.84599999999999997"/>
    <n v="0.79200000000000004"/>
    <n v="1.0669999999999999"/>
    <x v="222"/>
  </r>
  <r>
    <x v="1"/>
    <x v="2"/>
    <x v="49"/>
    <n v="-0.14699999999999999"/>
    <n v="0.80300000000000005"/>
    <n v="-0.183"/>
    <x v="223"/>
  </r>
  <r>
    <x v="1"/>
    <x v="2"/>
    <x v="50"/>
    <n v="0.92700000000000005"/>
    <n v="1.0960000000000001"/>
    <n v="0.84599999999999997"/>
    <x v="224"/>
  </r>
  <r>
    <x v="1"/>
    <x v="2"/>
    <x v="51"/>
    <n v="0.57899999999999996"/>
    <n v="0.88200000000000001"/>
    <n v="0.65600000000000003"/>
    <x v="77"/>
  </r>
  <r>
    <x v="1"/>
    <x v="2"/>
    <x v="52"/>
    <n v="0.221"/>
    <n v="1.1459999999999999"/>
    <n v="0.193"/>
    <x v="42"/>
  </r>
  <r>
    <x v="1"/>
    <x v="3"/>
    <x v="0"/>
    <n v="-0.14099999999999999"/>
    <n v="0.17199999999999999"/>
    <n v="-0.82"/>
    <x v="225"/>
  </r>
  <r>
    <x v="1"/>
    <x v="3"/>
    <x v="1"/>
    <n v="-0.23499999999999999"/>
    <n v="0.23499999999999999"/>
    <n v="-0.999"/>
    <x v="226"/>
  </r>
  <r>
    <x v="1"/>
    <x v="3"/>
    <x v="2"/>
    <n v="0.34699999999999998"/>
    <n v="0.245"/>
    <n v="1.4119999999999999"/>
    <x v="227"/>
  </r>
  <r>
    <x v="1"/>
    <x v="3"/>
    <x v="3"/>
    <n v="4.4999999999999998E-2"/>
    <n v="0.252"/>
    <n v="0.17699999999999999"/>
    <x v="228"/>
  </r>
  <r>
    <x v="1"/>
    <x v="3"/>
    <x v="4"/>
    <n v="8.0000000000000002E-3"/>
    <n v="0.22900000000000001"/>
    <n v="3.5999999999999997E-2"/>
    <x v="200"/>
  </r>
  <r>
    <x v="1"/>
    <x v="3"/>
    <x v="5"/>
    <n v="0.16800000000000001"/>
    <n v="0.26200000000000001"/>
    <n v="0.64400000000000002"/>
    <x v="229"/>
  </r>
  <r>
    <x v="1"/>
    <x v="3"/>
    <x v="6"/>
    <n v="0.496"/>
    <n v="0.23100000000000001"/>
    <n v="2.153"/>
    <x v="230"/>
  </r>
  <r>
    <x v="1"/>
    <x v="3"/>
    <x v="7"/>
    <n v="8.3000000000000004E-2"/>
    <n v="0.19600000000000001"/>
    <n v="0.42599999999999999"/>
    <x v="231"/>
  </r>
  <r>
    <x v="1"/>
    <x v="3"/>
    <x v="8"/>
    <n v="0.27900000000000003"/>
    <n v="0.13800000000000001"/>
    <n v="2.0209999999999999"/>
    <x v="195"/>
  </r>
  <r>
    <x v="1"/>
    <x v="3"/>
    <x v="9"/>
    <n v="-0.68600000000000005"/>
    <n v="0.156"/>
    <n v="-4.3949999999999996"/>
    <x v="0"/>
  </r>
  <r>
    <x v="1"/>
    <x v="3"/>
    <x v="10"/>
    <n v="-0.17100000000000001"/>
    <n v="0.114"/>
    <n v="-1.504"/>
    <x v="232"/>
  </r>
  <r>
    <x v="1"/>
    <x v="3"/>
    <x v="11"/>
    <n v="-0.60199999999999998"/>
    <n v="0.12"/>
    <n v="-5.0140000000000002"/>
    <x v="0"/>
  </r>
  <r>
    <x v="1"/>
    <x v="3"/>
    <x v="12"/>
    <n v="-0.38"/>
    <n v="0.14399999999999999"/>
    <n v="-2.6379999999999999"/>
    <x v="108"/>
  </r>
  <r>
    <x v="1"/>
    <x v="3"/>
    <x v="13"/>
    <n v="-0.318"/>
    <n v="0.114"/>
    <n v="-2.78"/>
    <x v="89"/>
  </r>
  <r>
    <x v="1"/>
    <x v="3"/>
    <x v="14"/>
    <n v="0.436"/>
    <n v="0.14699999999999999"/>
    <n v="2.9649999999999999"/>
    <x v="148"/>
  </r>
  <r>
    <x v="1"/>
    <x v="3"/>
    <x v="15"/>
    <n v="0.97199999999999998"/>
    <n v="0.17799999999999999"/>
    <n v="5.4569999999999999"/>
    <x v="0"/>
  </r>
  <r>
    <x v="1"/>
    <x v="3"/>
    <x v="16"/>
    <n v="-1.306"/>
    <n v="0.14699999999999999"/>
    <n v="-8.91"/>
    <x v="0"/>
  </r>
  <r>
    <x v="1"/>
    <x v="3"/>
    <x v="17"/>
    <n v="-6.9000000000000006E-2"/>
    <n v="0.191"/>
    <n v="-0.36199999999999999"/>
    <x v="233"/>
  </r>
  <r>
    <x v="1"/>
    <x v="3"/>
    <x v="18"/>
    <n v="-9.1999999999999998E-2"/>
    <n v="0.23499999999999999"/>
    <n v="-0.39300000000000002"/>
    <x v="234"/>
  </r>
  <r>
    <x v="1"/>
    <x v="3"/>
    <x v="19"/>
    <n v="7.6999999999999999E-2"/>
    <n v="0.34200000000000003"/>
    <n v="0.22500000000000001"/>
    <x v="235"/>
  </r>
  <r>
    <x v="1"/>
    <x v="3"/>
    <x v="20"/>
    <n v="-1.4970000000000001"/>
    <n v="0.56399999999999995"/>
    <n v="-2.6539999999999999"/>
    <x v="108"/>
  </r>
  <r>
    <x v="1"/>
    <x v="3"/>
    <x v="21"/>
    <n v="0.42"/>
    <n v="0.21"/>
    <n v="1.9970000000000001"/>
    <x v="105"/>
  </r>
  <r>
    <x v="1"/>
    <x v="3"/>
    <x v="22"/>
    <n v="0.22700000000000001"/>
    <n v="0.19600000000000001"/>
    <n v="1.155"/>
    <x v="154"/>
  </r>
  <r>
    <x v="1"/>
    <x v="3"/>
    <x v="23"/>
    <n v="-1.1779999999999999"/>
    <n v="0.13500000000000001"/>
    <n v="-8.7520000000000007"/>
    <x v="0"/>
  </r>
  <r>
    <x v="1"/>
    <x v="3"/>
    <x v="24"/>
    <n v="5.8979999999999997"/>
    <n v="6.0750000000000002"/>
    <n v="0.97099999999999997"/>
    <x v="236"/>
  </r>
  <r>
    <x v="1"/>
    <x v="3"/>
    <x v="25"/>
    <n v="-1.2999999999999999E-2"/>
    <n v="0.114"/>
    <n v="-0.11799999999999999"/>
    <x v="237"/>
  </r>
  <r>
    <x v="1"/>
    <x v="3"/>
    <x v="26"/>
    <n v="-0.26100000000000001"/>
    <n v="0.187"/>
    <n v="-1.4"/>
    <x v="238"/>
  </r>
  <r>
    <x v="1"/>
    <x v="3"/>
    <x v="27"/>
    <n v="-1.163"/>
    <n v="1.26"/>
    <n v="-0.92300000000000004"/>
    <x v="167"/>
  </r>
  <r>
    <x v="1"/>
    <x v="3"/>
    <x v="28"/>
    <n v="0.41399999999999998"/>
    <n v="0.22700000000000001"/>
    <n v="1.8220000000000001"/>
    <x v="239"/>
  </r>
  <r>
    <x v="1"/>
    <x v="3"/>
    <x v="29"/>
    <n v="0.41699999999999998"/>
    <n v="0.23799999999999999"/>
    <n v="1.7509999999999999"/>
    <x v="240"/>
  </r>
  <r>
    <x v="1"/>
    <x v="3"/>
    <x v="30"/>
    <n v="0.75900000000000001"/>
    <n v="0.42199999999999999"/>
    <n v="1.798"/>
    <x v="162"/>
  </r>
  <r>
    <x v="1"/>
    <x v="3"/>
    <x v="31"/>
    <n v="-1.92"/>
    <n v="0.65800000000000003"/>
    <n v="-2.919"/>
    <x v="91"/>
  </r>
  <r>
    <x v="1"/>
    <x v="3"/>
    <x v="32"/>
    <n v="-0.54300000000000004"/>
    <n v="0.44"/>
    <n v="-1.232"/>
    <x v="57"/>
  </r>
  <r>
    <x v="1"/>
    <x v="3"/>
    <x v="33"/>
    <n v="-0.61499999999999999"/>
    <n v="0.442"/>
    <n v="-1.391"/>
    <x v="241"/>
  </r>
  <r>
    <x v="1"/>
    <x v="3"/>
    <x v="34"/>
    <n v="-0.374"/>
    <n v="0.71699999999999997"/>
    <n v="-0.52200000000000002"/>
    <x v="211"/>
  </r>
  <r>
    <x v="1"/>
    <x v="3"/>
    <x v="35"/>
    <n v="-0.45300000000000001"/>
    <n v="0.48699999999999999"/>
    <n v="-0.92900000000000005"/>
    <x v="242"/>
  </r>
  <r>
    <x v="1"/>
    <x v="3"/>
    <x v="36"/>
    <n v="-1.0409999999999999"/>
    <n v="0.54200000000000004"/>
    <n v="-1.92"/>
    <x v="243"/>
  </r>
  <r>
    <x v="1"/>
    <x v="3"/>
    <x v="37"/>
    <n v="-32.892000000000003"/>
    <n v="4.3630000000000004"/>
    <n v="-7.54"/>
    <x v="0"/>
  </r>
  <r>
    <x v="1"/>
    <x v="3"/>
    <x v="48"/>
    <n v="1.641"/>
    <n v="1.284"/>
    <n v="1.278"/>
    <x v="244"/>
  </r>
  <r>
    <x v="1"/>
    <x v="3"/>
    <x v="49"/>
    <n v="0.33200000000000002"/>
    <n v="1.333"/>
    <n v="0.249"/>
    <x v="245"/>
  </r>
  <r>
    <x v="1"/>
    <x v="3"/>
    <x v="50"/>
    <n v="2.0310000000000001"/>
    <n v="1.4770000000000001"/>
    <n v="1.375"/>
    <x v="246"/>
  </r>
  <r>
    <x v="1"/>
    <x v="3"/>
    <x v="51"/>
    <n v="-0.20899999999999999"/>
    <n v="1.4730000000000001"/>
    <n v="-0.14199999999999999"/>
    <x v="34"/>
  </r>
  <r>
    <x v="1"/>
    <x v="3"/>
    <x v="52"/>
    <n v="1.3420000000000001"/>
    <n v="1.486"/>
    <n v="0.90300000000000002"/>
    <x v="247"/>
  </r>
  <r>
    <x v="1"/>
    <x v="4"/>
    <x v="0"/>
    <n v="3.4000000000000002E-2"/>
    <n v="0.128"/>
    <n v="0.26600000000000001"/>
    <x v="248"/>
  </r>
  <r>
    <x v="1"/>
    <x v="4"/>
    <x v="1"/>
    <n v="5.5E-2"/>
    <n v="0.17100000000000001"/>
    <n v="0.32100000000000001"/>
    <x v="249"/>
  </r>
  <r>
    <x v="1"/>
    <x v="4"/>
    <x v="2"/>
    <n v="3.5000000000000003E-2"/>
    <n v="0.18"/>
    <n v="0.19600000000000001"/>
    <x v="250"/>
  </r>
  <r>
    <x v="1"/>
    <x v="4"/>
    <x v="3"/>
    <n v="7.2999999999999995E-2"/>
    <n v="0.20499999999999999"/>
    <n v="0.35799999999999998"/>
    <x v="251"/>
  </r>
  <r>
    <x v="1"/>
    <x v="4"/>
    <x v="4"/>
    <n v="5.3999999999999999E-2"/>
    <n v="0.189"/>
    <n v="0.28599999999999998"/>
    <x v="252"/>
  </r>
  <r>
    <x v="1"/>
    <x v="4"/>
    <x v="5"/>
    <n v="8.3000000000000004E-2"/>
    <n v="0.218"/>
    <n v="0.38"/>
    <x v="133"/>
  </r>
  <r>
    <x v="1"/>
    <x v="4"/>
    <x v="6"/>
    <n v="-9.6000000000000002E-2"/>
    <n v="0.186"/>
    <n v="-0.51400000000000001"/>
    <x v="253"/>
  </r>
  <r>
    <x v="1"/>
    <x v="4"/>
    <x v="7"/>
    <n v="-0.05"/>
    <n v="0.158"/>
    <n v="-0.31900000000000001"/>
    <x v="254"/>
  </r>
  <r>
    <x v="1"/>
    <x v="4"/>
    <x v="8"/>
    <n v="3.6999999999999998E-2"/>
    <n v="9.5000000000000001E-2"/>
    <n v="0.39200000000000002"/>
    <x v="255"/>
  </r>
  <r>
    <x v="1"/>
    <x v="4"/>
    <x v="9"/>
    <n v="-0.122"/>
    <n v="0.11799999999999999"/>
    <n v="-1.0329999999999999"/>
    <x v="256"/>
  </r>
  <r>
    <x v="1"/>
    <x v="4"/>
    <x v="10"/>
    <n v="1.2999999999999999E-2"/>
    <n v="8.2000000000000003E-2"/>
    <n v="0.16"/>
    <x v="257"/>
  </r>
  <r>
    <x v="1"/>
    <x v="4"/>
    <x v="11"/>
    <n v="4.1000000000000002E-2"/>
    <n v="8.3000000000000004E-2"/>
    <n v="0.49399999999999999"/>
    <x v="258"/>
  </r>
  <r>
    <x v="1"/>
    <x v="4"/>
    <x v="12"/>
    <n v="0.184"/>
    <n v="9.4E-2"/>
    <n v="1.9490000000000001"/>
    <x v="83"/>
  </r>
  <r>
    <x v="1"/>
    <x v="4"/>
    <x v="13"/>
    <n v="9.5000000000000001E-2"/>
    <n v="8.4000000000000005E-2"/>
    <n v="1.139"/>
    <x v="136"/>
  </r>
  <r>
    <x v="1"/>
    <x v="4"/>
    <x v="14"/>
    <n v="-1.9E-2"/>
    <n v="9.1999999999999998E-2"/>
    <n v="-0.20399999999999999"/>
    <x v="259"/>
  </r>
  <r>
    <x v="1"/>
    <x v="4"/>
    <x v="15"/>
    <n v="1.4999999999999999E-2"/>
    <n v="0.10100000000000001"/>
    <n v="0.14399999999999999"/>
    <x v="260"/>
  </r>
  <r>
    <x v="1"/>
    <x v="4"/>
    <x v="16"/>
    <n v="0.374"/>
    <n v="8.8999999999999996E-2"/>
    <n v="4.2140000000000004"/>
    <x v="0"/>
  </r>
  <r>
    <x v="1"/>
    <x v="4"/>
    <x v="17"/>
    <n v="0.161"/>
    <n v="0.14099999999999999"/>
    <n v="1.1459999999999999"/>
    <x v="261"/>
  </r>
  <r>
    <x v="1"/>
    <x v="4"/>
    <x v="18"/>
    <n v="0.187"/>
    <n v="0.17499999999999999"/>
    <n v="1.069"/>
    <x v="94"/>
  </r>
  <r>
    <x v="1"/>
    <x v="4"/>
    <x v="19"/>
    <n v="0.51700000000000002"/>
    <n v="0.26300000000000001"/>
    <n v="1.968"/>
    <x v="262"/>
  </r>
  <r>
    <x v="1"/>
    <x v="4"/>
    <x v="20"/>
    <n v="-1.2E-2"/>
    <n v="0.28999999999999998"/>
    <n v="-0.04"/>
    <x v="101"/>
  </r>
  <r>
    <x v="1"/>
    <x v="4"/>
    <x v="21"/>
    <n v="0.78800000000000003"/>
    <n v="0.151"/>
    <n v="5.2329999999999997"/>
    <x v="0"/>
  </r>
  <r>
    <x v="1"/>
    <x v="4"/>
    <x v="22"/>
    <n v="0.51700000000000002"/>
    <n v="0.13100000000000001"/>
    <n v="3.9350000000000001"/>
    <x v="0"/>
  </r>
  <r>
    <x v="1"/>
    <x v="4"/>
    <x v="23"/>
    <n v="-0.84299999999999997"/>
    <n v="0.10299999999999999"/>
    <n v="-8.1809999999999992"/>
    <x v="0"/>
  </r>
  <r>
    <x v="1"/>
    <x v="4"/>
    <x v="24"/>
    <n v="1.4830000000000001"/>
    <n v="6.1189999999999998"/>
    <n v="0.24199999999999999"/>
    <x v="263"/>
  </r>
  <r>
    <x v="1"/>
    <x v="4"/>
    <x v="25"/>
    <n v="-5.3999999999999999E-2"/>
    <n v="0.08"/>
    <n v="-0.67700000000000005"/>
    <x v="264"/>
  </r>
  <r>
    <x v="1"/>
    <x v="4"/>
    <x v="26"/>
    <n v="-0.502"/>
    <n v="0.125"/>
    <n v="-4.0250000000000004"/>
    <x v="0"/>
  </r>
  <r>
    <x v="1"/>
    <x v="4"/>
    <x v="27"/>
    <n v="-1.01"/>
    <n v="0.72199999999999998"/>
    <n v="-1.4"/>
    <x v="159"/>
  </r>
  <r>
    <x v="1"/>
    <x v="4"/>
    <x v="28"/>
    <n v="1.151"/>
    <n v="0.13300000000000001"/>
    <n v="8.6329999999999991"/>
    <x v="0"/>
  </r>
  <r>
    <x v="1"/>
    <x v="4"/>
    <x v="29"/>
    <n v="1.4390000000000001"/>
    <n v="0.13100000000000001"/>
    <n v="10.994"/>
    <x v="0"/>
  </r>
  <r>
    <x v="1"/>
    <x v="4"/>
    <x v="30"/>
    <n v="0.77800000000000002"/>
    <n v="0.254"/>
    <n v="3.0579999999999998"/>
    <x v="11"/>
  </r>
  <r>
    <x v="1"/>
    <x v="4"/>
    <x v="31"/>
    <n v="1.1659999999999999"/>
    <n v="1.266"/>
    <n v="0.92"/>
    <x v="265"/>
  </r>
  <r>
    <x v="1"/>
    <x v="4"/>
    <x v="32"/>
    <n v="-0.35399999999999998"/>
    <n v="0.30499999999999999"/>
    <n v="-1.161"/>
    <x v="266"/>
  </r>
  <r>
    <x v="1"/>
    <x v="4"/>
    <x v="33"/>
    <n v="-1.4319999999999999"/>
    <n v="0.30399999999999999"/>
    <n v="-4.7050000000000001"/>
    <x v="0"/>
  </r>
  <r>
    <x v="1"/>
    <x v="4"/>
    <x v="34"/>
    <n v="-1.3420000000000001"/>
    <n v="0.57999999999999996"/>
    <n v="-2.3140000000000001"/>
    <x v="150"/>
  </r>
  <r>
    <x v="1"/>
    <x v="4"/>
    <x v="35"/>
    <n v="-0.63300000000000001"/>
    <n v="0.32600000000000001"/>
    <n v="-1.9430000000000001"/>
    <x v="103"/>
  </r>
  <r>
    <x v="1"/>
    <x v="4"/>
    <x v="36"/>
    <n v="-1.956"/>
    <n v="0.434"/>
    <n v="-4.5030000000000001"/>
    <x v="0"/>
  </r>
  <r>
    <x v="1"/>
    <x v="4"/>
    <x v="37"/>
    <n v="28.655999999999999"/>
    <n v="2.4649999999999999"/>
    <n v="11.625"/>
    <x v="0"/>
  </r>
  <r>
    <x v="1"/>
    <x v="4"/>
    <x v="48"/>
    <n v="0.755"/>
    <n v="0.74399999999999999"/>
    <n v="1.0149999999999999"/>
    <x v="267"/>
  </r>
  <r>
    <x v="1"/>
    <x v="4"/>
    <x v="49"/>
    <n v="0.20799999999999999"/>
    <n v="0.76500000000000001"/>
    <n v="0.27200000000000002"/>
    <x v="268"/>
  </r>
  <r>
    <x v="1"/>
    <x v="4"/>
    <x v="50"/>
    <n v="0.379"/>
    <n v="1.274"/>
    <n v="0.29799999999999999"/>
    <x v="269"/>
  </r>
  <r>
    <x v="1"/>
    <x v="4"/>
    <x v="51"/>
    <n v="-0.34699999999999998"/>
    <n v="0.85299999999999998"/>
    <n v="-0.40600000000000003"/>
    <x v="270"/>
  </r>
  <r>
    <x v="1"/>
    <x v="4"/>
    <x v="52"/>
    <n v="1.82"/>
    <n v="0.97"/>
    <n v="1.877"/>
    <x v="271"/>
  </r>
  <r>
    <x v="1"/>
    <x v="5"/>
    <x v="43"/>
    <n v="0.79200000000000004"/>
    <n v="0.93500000000000005"/>
    <n v="0.84699999999999998"/>
    <x v="92"/>
  </r>
  <r>
    <x v="1"/>
    <x v="5"/>
    <x v="44"/>
    <n v="4.8079999999999998"/>
    <n v="0.81899999999999995"/>
    <n v="5.87"/>
    <x v="0"/>
  </r>
  <r>
    <x v="1"/>
    <x v="5"/>
    <x v="45"/>
    <n v="-1.389"/>
    <n v="0.85099999999999998"/>
    <n v="-1.6319999999999999"/>
    <x v="220"/>
  </r>
  <r>
    <x v="1"/>
    <x v="5"/>
    <x v="46"/>
    <n v="3.2320000000000002"/>
    <n v="0.83399999999999996"/>
    <n v="3.8769999999999998"/>
    <x v="0"/>
  </r>
  <r>
    <x v="1"/>
    <x v="5"/>
    <x v="47"/>
    <n v="-2.1720000000000002"/>
    <n v="1.3149999999999999"/>
    <n v="-1.651"/>
    <x v="272"/>
  </r>
  <r>
    <x v="2"/>
    <x v="6"/>
    <x v="53"/>
    <m/>
    <m/>
    <m/>
    <x v="2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3109DD-1833-46BD-8439-B2BE647FD41B}"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L2:Q38" firstHeaderRow="1" firstDataRow="2" firstDataCol="1"/>
  <pivotFields count="6">
    <pivotField axis="axisCol" showAll="0" defaultSubtotal="0">
      <items count="10">
        <item m="1" x="9"/>
        <item m="1" x="5"/>
        <item m="1" x="6"/>
        <item m="1" x="7"/>
        <item m="1" x="8"/>
        <item x="0"/>
        <item x="1"/>
        <item x="2"/>
        <item x="3"/>
        <item x="4"/>
      </items>
    </pivotField>
    <pivotField axis="axisRow" showAll="0" defaultSubtota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showAll="0" defaultSubtotal="0"/>
    <pivotField showAll="0" defaultSubtotal="0"/>
    <pivotField showAll="0" defaultSubtotal="0"/>
    <pivotField dataField="1" numFmtId="164" showAll="0" defaultSubtota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P-Value" fld="5" baseField="0" baseItem="0"/>
  </dataFields>
  <formats count="1">
    <format dxfId="1345">
      <pivotArea collapsedLevelsAreSubtotals="1" fieldPosition="0">
        <references count="1">
          <reference field="1" count="0"/>
        </references>
      </pivotArea>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7039E3-5CE0-470C-AE97-6F32A8DC5FFB}"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T2:Y38" firstHeaderRow="1" firstDataRow="2" firstDataCol="1"/>
  <pivotFields count="6">
    <pivotField axis="axisCol" showAll="0">
      <items count="11">
        <item m="1" x="9"/>
        <item m="1" x="5"/>
        <item m="1" x="6"/>
        <item m="1" x="7"/>
        <item m="1" x="8"/>
        <item x="0"/>
        <item x="1"/>
        <item x="2"/>
        <item x="3"/>
        <item x="4"/>
        <item t="default"/>
      </items>
    </pivotField>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showAll="0"/>
    <pivotField showAll="0"/>
    <pivotField numFmtId="164" showAll="0"/>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0"/>
  </colFields>
  <colItems count="5">
    <i>
      <x v="5"/>
    </i>
    <i>
      <x v="6"/>
    </i>
    <i>
      <x v="7"/>
    </i>
    <i>
      <x v="8"/>
    </i>
    <i>
      <x v="9"/>
    </i>
  </colItems>
  <dataFields count="1">
    <dataField name="Sum of Estimate" fld="2" baseField="0" baseItem="0"/>
  </dataFields>
  <formats count="3">
    <format dxfId="1348">
      <pivotArea collapsedLevelsAreSubtotals="1" fieldPosition="0">
        <references count="1">
          <reference field="1" count="1">
            <x v="2"/>
          </reference>
        </references>
      </pivotArea>
    </format>
    <format dxfId="1347">
      <pivotArea collapsedLevelsAreSubtotals="1" fieldPosition="0">
        <references count="1">
          <reference field="1" count="1">
            <x v="0"/>
          </reference>
        </references>
      </pivotArea>
    </format>
    <format dxfId="1346">
      <pivotArea collapsedLevelsAreSubtotals="1" fieldPosition="0">
        <references count="2">
          <reference field="0" count="3" selected="0">
            <x v="7"/>
            <x v="8"/>
            <x v="9"/>
          </reference>
          <reference field="1" count="1">
            <x v="1"/>
          </reference>
        </references>
      </pivotArea>
    </format>
  </format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C63AE-3B96-43E9-8203-1646A7F7EFFD}" name="PivotTable1" cacheId="3" dataPosition="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olHeaderCaption="Col Labels">
  <location ref="A3:K48" firstHeaderRow="1" firstDataRow="3" firstDataCol="1" rowPageCount="1" colPageCount="1"/>
  <pivotFields count="7">
    <pivotField axis="axisPage" showAll="0" includeNewItemsInFilter="1">
      <items count="4">
        <item x="0"/>
        <item x="1"/>
        <item x="2"/>
        <item t="default"/>
      </items>
    </pivotField>
    <pivotField axis="axisCol" showAll="0">
      <items count="8">
        <item x="1"/>
        <item x="2"/>
        <item x="5"/>
        <item x="4"/>
        <item x="0"/>
        <item x="3"/>
        <item x="6"/>
        <item t="default"/>
      </items>
    </pivotField>
    <pivotField axis="axisRow" showAll="0">
      <items count="55">
        <item x="21"/>
        <item x="22"/>
        <item x="23"/>
        <item h="1" x="43"/>
        <item h="1" x="44"/>
        <item h="1" x="45"/>
        <item h="1" x="46"/>
        <item h="1" x="47"/>
        <item x="24"/>
        <item x="37"/>
        <item x="25"/>
        <item x="31"/>
        <item x="9"/>
        <item x="10"/>
        <item x="11"/>
        <item x="14"/>
        <item x="12"/>
        <item x="8"/>
        <item x="13"/>
        <item x="15"/>
        <item x="27"/>
        <item x="42"/>
        <item x="52"/>
        <item x="41"/>
        <item x="51"/>
        <item x="38"/>
        <item x="48"/>
        <item x="40"/>
        <item x="50"/>
        <item x="39"/>
        <item x="49"/>
        <item x="28"/>
        <item x="30"/>
        <item x="29"/>
        <item x="16"/>
        <item x="18"/>
        <item x="20"/>
        <item x="19"/>
        <item x="17"/>
        <item x="36"/>
        <item x="35"/>
        <item x="32"/>
        <item x="34"/>
        <item x="33"/>
        <item x="5"/>
        <item x="7"/>
        <item x="4"/>
        <item x="6"/>
        <item x="3"/>
        <item x="1"/>
        <item x="2"/>
        <item x="0"/>
        <item x="26"/>
        <item h="1" x="53"/>
        <item t="default"/>
      </items>
    </pivotField>
    <pivotField dataField="1" showAll="0"/>
    <pivotField showAll="0"/>
    <pivotField showAll="0"/>
    <pivotField dataField="1" showAll="0">
      <items count="275">
        <item x="0"/>
        <item x="15"/>
        <item x="11"/>
        <item x="148"/>
        <item x="91"/>
        <item x="89"/>
        <item x="23"/>
        <item x="107"/>
        <item x="108"/>
        <item x="84"/>
        <item x="151"/>
        <item x="68"/>
        <item x="67"/>
        <item x="85"/>
        <item x="9"/>
        <item x="150"/>
        <item x="174"/>
        <item x="12"/>
        <item x="230"/>
        <item x="79"/>
        <item x="39"/>
        <item x="27"/>
        <item x="163"/>
        <item x="195"/>
        <item x="52"/>
        <item x="105"/>
        <item x="262"/>
        <item x="202"/>
        <item x="83"/>
        <item x="103"/>
        <item x="243"/>
        <item x="139"/>
        <item x="271"/>
        <item x="112"/>
        <item x="63"/>
        <item x="239"/>
        <item x="180"/>
        <item x="2"/>
        <item x="162"/>
        <item x="145"/>
        <item x="240"/>
        <item x="156"/>
        <item x="218"/>
        <item x="10"/>
        <item x="56"/>
        <item x="74"/>
        <item x="117"/>
        <item x="221"/>
        <item x="272"/>
        <item x="220"/>
        <item x="190"/>
        <item x="185"/>
        <item x="205"/>
        <item x="116"/>
        <item x="55"/>
        <item x="90"/>
        <item x="40"/>
        <item x="219"/>
        <item x="46"/>
        <item x="184"/>
        <item x="82"/>
        <item x="232"/>
        <item x="6"/>
        <item x="69"/>
        <item x="80"/>
        <item x="153"/>
        <item x="19"/>
        <item x="88"/>
        <item x="99"/>
        <item x="227"/>
        <item x="214"/>
        <item x="238"/>
        <item x="159"/>
        <item x="241"/>
        <item x="106"/>
        <item x="33"/>
        <item x="246"/>
        <item x="114"/>
        <item x="179"/>
        <item x="155"/>
        <item x="8"/>
        <item x="244"/>
        <item x="201"/>
        <item x="57"/>
        <item x="178"/>
        <item x="13"/>
        <item x="173"/>
        <item x="164"/>
        <item x="266"/>
        <item x="154"/>
        <item x="261"/>
        <item x="191"/>
        <item x="136"/>
        <item x="140"/>
        <item x="161"/>
        <item x="143"/>
        <item x="26"/>
        <item x="113"/>
        <item x="1"/>
        <item x="171"/>
        <item x="47"/>
        <item x="94"/>
        <item x="222"/>
        <item x="144"/>
        <item x="29"/>
        <item x="72"/>
        <item x="256"/>
        <item x="96"/>
        <item x="267"/>
        <item x="24"/>
        <item x="226"/>
        <item x="236"/>
        <item x="124"/>
        <item x="3"/>
        <item x="169"/>
        <item x="152"/>
        <item x="31"/>
        <item x="98"/>
        <item x="199"/>
        <item x="242"/>
        <item x="167"/>
        <item x="265"/>
        <item x="60"/>
        <item x="97"/>
        <item x="247"/>
        <item x="203"/>
        <item x="149"/>
        <item x="64"/>
        <item x="20"/>
        <item x="45"/>
        <item x="35"/>
        <item x="14"/>
        <item x="193"/>
        <item x="157"/>
        <item x="92"/>
        <item x="224"/>
        <item x="50"/>
        <item x="189"/>
        <item x="4"/>
        <item x="102"/>
        <item x="225"/>
        <item x="125"/>
        <item x="59"/>
        <item x="38"/>
        <item x="70"/>
        <item x="216"/>
        <item x="183"/>
        <item x="28"/>
        <item x="217"/>
        <item x="95"/>
        <item x="86"/>
        <item x="170"/>
        <item x="78"/>
        <item x="198"/>
        <item x="22"/>
        <item x="17"/>
        <item x="65"/>
        <item x="206"/>
        <item x="51"/>
        <item x="264"/>
        <item x="5"/>
        <item x="213"/>
        <item x="204"/>
        <item x="77"/>
        <item x="212"/>
        <item x="197"/>
        <item x="229"/>
        <item x="181"/>
        <item x="54"/>
        <item x="62"/>
        <item x="122"/>
        <item x="194"/>
        <item x="43"/>
        <item x="165"/>
        <item x="188"/>
        <item x="208"/>
        <item x="48"/>
        <item x="16"/>
        <item x="66"/>
        <item x="166"/>
        <item x="37"/>
        <item x="211"/>
        <item x="210"/>
        <item x="30"/>
        <item x="253"/>
        <item x="127"/>
        <item x="138"/>
        <item x="126"/>
        <item x="258"/>
        <item x="76"/>
        <item x="110"/>
        <item x="158"/>
        <item x="123"/>
        <item x="172"/>
        <item x="109"/>
        <item x="209"/>
        <item x="135"/>
        <item x="36"/>
        <item x="21"/>
        <item x="231"/>
        <item x="128"/>
        <item x="75"/>
        <item x="104"/>
        <item x="270"/>
        <item x="18"/>
        <item x="234"/>
        <item x="255"/>
        <item x="133"/>
        <item x="131"/>
        <item x="233"/>
        <item x="251"/>
        <item x="168"/>
        <item x="25"/>
        <item x="186"/>
        <item x="71"/>
        <item x="58"/>
        <item x="130"/>
        <item x="249"/>
        <item x="254"/>
        <item x="134"/>
        <item x="73"/>
        <item x="269"/>
        <item x="252"/>
        <item x="177"/>
        <item x="192"/>
        <item x="132"/>
        <item x="268"/>
        <item x="182"/>
        <item x="248"/>
        <item x="49"/>
        <item x="81"/>
        <item x="41"/>
        <item x="111"/>
        <item x="245"/>
        <item x="137"/>
        <item x="263"/>
        <item x="87"/>
        <item x="187"/>
        <item x="235"/>
        <item x="32"/>
        <item x="207"/>
        <item x="100"/>
        <item x="93"/>
        <item x="259"/>
        <item x="44"/>
        <item x="141"/>
        <item x="250"/>
        <item x="42"/>
        <item x="223"/>
        <item x="228"/>
        <item x="146"/>
        <item x="115"/>
        <item x="215"/>
        <item x="257"/>
        <item x="196"/>
        <item x="121"/>
        <item x="61"/>
        <item x="120"/>
        <item x="260"/>
        <item x="34"/>
        <item x="129"/>
        <item x="237"/>
        <item x="176"/>
        <item x="142"/>
        <item x="53"/>
        <item x="175"/>
        <item x="160"/>
        <item x="118"/>
        <item x="101"/>
        <item x="200"/>
        <item x="7"/>
        <item x="119"/>
        <item x="147"/>
        <item x="273"/>
        <item t="default"/>
      </items>
    </pivotField>
  </pivotFields>
  <rowFields count="1">
    <field x="2"/>
  </rowFields>
  <rowItems count="43">
    <i>
      <x/>
    </i>
    <i>
      <x v="1"/>
    </i>
    <i>
      <x v="2"/>
    </i>
    <i>
      <x v="8"/>
    </i>
    <i>
      <x v="9"/>
    </i>
    <i>
      <x v="10"/>
    </i>
    <i>
      <x v="11"/>
    </i>
    <i>
      <x v="12"/>
    </i>
    <i>
      <x v="13"/>
    </i>
    <i>
      <x v="14"/>
    </i>
    <i>
      <x v="15"/>
    </i>
    <i>
      <x v="16"/>
    </i>
    <i>
      <x v="17"/>
    </i>
    <i>
      <x v="18"/>
    </i>
    <i>
      <x v="19"/>
    </i>
    <i>
      <x v="20"/>
    </i>
    <i>
      <x v="22"/>
    </i>
    <i>
      <x v="24"/>
    </i>
    <i>
      <x v="26"/>
    </i>
    <i>
      <x v="28"/>
    </i>
    <i>
      <x v="30"/>
    </i>
    <i>
      <x v="31"/>
    </i>
    <i>
      <x v="32"/>
    </i>
    <i>
      <x v="33"/>
    </i>
    <i>
      <x v="34"/>
    </i>
    <i>
      <x v="35"/>
    </i>
    <i>
      <x v="36"/>
    </i>
    <i>
      <x v="37"/>
    </i>
    <i>
      <x v="38"/>
    </i>
    <i>
      <x v="39"/>
    </i>
    <i>
      <x v="40"/>
    </i>
    <i>
      <x v="41"/>
    </i>
    <i>
      <x v="42"/>
    </i>
    <i>
      <x v="43"/>
    </i>
    <i>
      <x v="44"/>
    </i>
    <i>
      <x v="45"/>
    </i>
    <i>
      <x v="46"/>
    </i>
    <i>
      <x v="47"/>
    </i>
    <i>
      <x v="48"/>
    </i>
    <i>
      <x v="49"/>
    </i>
    <i>
      <x v="50"/>
    </i>
    <i>
      <x v="51"/>
    </i>
    <i>
      <x v="52"/>
    </i>
  </rowItems>
  <colFields count="2">
    <field x="-2"/>
    <field x="1"/>
  </colFields>
  <colItems count="10">
    <i>
      <x/>
      <x/>
    </i>
    <i r="1">
      <x v="1"/>
    </i>
    <i r="1">
      <x v="3"/>
    </i>
    <i r="1">
      <x v="4"/>
    </i>
    <i r="1">
      <x v="5"/>
    </i>
    <i i="1">
      <x v="1"/>
      <x/>
    </i>
    <i r="1" i="1">
      <x v="1"/>
    </i>
    <i r="1" i="1">
      <x v="3"/>
    </i>
    <i r="1" i="1">
      <x v="4"/>
    </i>
    <i r="1" i="1">
      <x v="5"/>
    </i>
  </colItems>
  <pageFields count="1">
    <pageField fld="0" item="1" hier="-1"/>
  </pageFields>
  <dataFields count="2">
    <dataField name="P-Val. by Class" fld="6" baseField="0" baseItem="0"/>
    <dataField name="Est. by Class" fld="3" baseField="0" baseItem="0"/>
  </dataFields>
  <formats count="43">
    <format dxfId="1341">
      <pivotArea type="all" dataOnly="0" outline="0" fieldPosition="0"/>
    </format>
    <format dxfId="1340">
      <pivotArea outline="0" collapsedLevelsAreSubtotals="1" fieldPosition="0"/>
    </format>
    <format dxfId="1339">
      <pivotArea type="origin" dataOnly="0" labelOnly="1" outline="0" fieldPosition="0"/>
    </format>
    <format dxfId="1338">
      <pivotArea field="-2" type="button" dataOnly="0" labelOnly="1" outline="0" axis="axisCol" fieldPosition="0"/>
    </format>
    <format dxfId="1337">
      <pivotArea field="1" type="button" dataOnly="0" labelOnly="1" outline="0" axis="axisCol" fieldPosition="1"/>
    </format>
    <format dxfId="1336">
      <pivotArea type="topRight" dataOnly="0" labelOnly="1" outline="0" fieldPosition="0"/>
    </format>
    <format dxfId="1335">
      <pivotArea field="2" type="button" dataOnly="0" labelOnly="1" outline="0" axis="axisRow" fieldPosition="0"/>
    </format>
    <format dxfId="1334">
      <pivotArea dataOnly="0" labelOnly="1" fieldPosition="0">
        <references count="1">
          <reference field="2" count="43">
            <x v="0"/>
            <x v="1"/>
            <x v="2"/>
            <x v="8"/>
            <x v="9"/>
            <x v="10"/>
            <x v="11"/>
            <x v="12"/>
            <x v="13"/>
            <x v="14"/>
            <x v="15"/>
            <x v="16"/>
            <x v="17"/>
            <x v="18"/>
            <x v="19"/>
            <x v="20"/>
            <x v="22"/>
            <x v="24"/>
            <x v="26"/>
            <x v="28"/>
            <x v="30"/>
            <x v="31"/>
            <x v="32"/>
            <x v="33"/>
            <x v="34"/>
            <x v="35"/>
            <x v="36"/>
            <x v="37"/>
            <x v="38"/>
            <x v="39"/>
            <x v="40"/>
            <x v="41"/>
            <x v="42"/>
            <x v="43"/>
            <x v="44"/>
            <x v="45"/>
            <x v="46"/>
            <x v="47"/>
            <x v="48"/>
            <x v="49"/>
            <x v="50"/>
            <x v="51"/>
            <x v="52"/>
          </reference>
        </references>
      </pivotArea>
    </format>
    <format dxfId="1333">
      <pivotArea dataOnly="0" labelOnly="1" grandRow="1" outline="0" fieldPosition="0"/>
    </format>
    <format dxfId="1332">
      <pivotArea dataOnly="0" labelOnly="1" outline="0" fieldPosition="0">
        <references count="1">
          <reference field="4294967294" count="2">
            <x v="0"/>
            <x v="1"/>
          </reference>
        </references>
      </pivotArea>
    </format>
    <format dxfId="1331">
      <pivotArea field="1" dataOnly="0" labelOnly="1" grandCol="1" outline="0" axis="axisCol" fieldPosition="1">
        <references count="1">
          <reference field="4294967294" count="1" selected="0">
            <x v="0"/>
          </reference>
        </references>
      </pivotArea>
    </format>
    <format dxfId="1330">
      <pivotArea field="1" dataOnly="0" labelOnly="1" grandCol="1" outline="0" axis="axisCol" fieldPosition="1">
        <references count="1">
          <reference field="4294967294" count="1" selected="0">
            <x v="1"/>
          </reference>
        </references>
      </pivotArea>
    </format>
    <format dxfId="1329">
      <pivotArea dataOnly="0" labelOnly="1" fieldPosition="0">
        <references count="2">
          <reference field="4294967294" count="1" selected="0">
            <x v="0"/>
          </reference>
          <reference field="1" count="5">
            <x v="0"/>
            <x v="1"/>
            <x v="3"/>
            <x v="4"/>
            <x v="5"/>
          </reference>
        </references>
      </pivotArea>
    </format>
    <format dxfId="1328">
      <pivotArea dataOnly="0" labelOnly="1" fieldPosition="0">
        <references count="2">
          <reference field="4294967294" count="1" selected="0">
            <x v="1"/>
          </reference>
          <reference field="1" count="5">
            <x v="0"/>
            <x v="1"/>
            <x v="3"/>
            <x v="4"/>
            <x v="5"/>
          </reference>
        </references>
      </pivotArea>
    </format>
    <format dxfId="1327">
      <pivotArea type="all" dataOnly="0" outline="0" fieldPosition="0"/>
    </format>
    <format dxfId="1326">
      <pivotArea field="1" type="button" dataOnly="0" labelOnly="1" outline="0" axis="axisCol" fieldPosition="1"/>
    </format>
    <format dxfId="1325">
      <pivotArea type="topRight" dataOnly="0" labelOnly="1" outline="0" fieldPosition="0"/>
    </format>
    <format dxfId="1324">
      <pivotArea dataOnly="0" labelOnly="1" grandRow="1" outline="0" fieldPosition="0"/>
    </format>
    <format dxfId="1323">
      <pivotArea field="1" dataOnly="0" labelOnly="1" grandCol="1" outline="0" axis="axisCol" fieldPosition="1">
        <references count="1">
          <reference field="4294967294" count="1" selected="0">
            <x v="0"/>
          </reference>
        </references>
      </pivotArea>
    </format>
    <format dxfId="1322">
      <pivotArea field="1" dataOnly="0" labelOnly="1" grandCol="1" outline="0" axis="axisCol" fieldPosition="1">
        <references count="1">
          <reference field="4294967294" count="1" selected="0">
            <x v="1"/>
          </reference>
        </references>
      </pivotArea>
    </format>
    <format dxfId="1321">
      <pivotArea dataOnly="0" labelOnly="1" fieldPosition="0">
        <references count="2">
          <reference field="4294967294" count="1" selected="0">
            <x v="0"/>
          </reference>
          <reference field="1" count="5">
            <x v="0"/>
            <x v="1"/>
            <x v="3"/>
            <x v="4"/>
            <x v="5"/>
          </reference>
        </references>
      </pivotArea>
    </format>
    <format dxfId="1320">
      <pivotArea dataOnly="0" labelOnly="1" fieldPosition="0">
        <references count="2">
          <reference field="4294967294" count="1" selected="0">
            <x v="1"/>
          </reference>
          <reference field="1" count="5">
            <x v="0"/>
            <x v="1"/>
            <x v="3"/>
            <x v="4"/>
            <x v="5"/>
          </reference>
        </references>
      </pivotArea>
    </format>
    <format dxfId="1319">
      <pivotArea outline="0" collapsedLevelsAreSubtotals="1" fieldPosition="0">
        <references count="2">
          <reference field="4294967294" count="1" selected="0">
            <x v="0"/>
          </reference>
          <reference field="1" count="4" selected="0">
            <x v="1"/>
            <x v="3"/>
            <x v="4"/>
            <x v="5"/>
          </reference>
        </references>
      </pivotArea>
    </format>
    <format dxfId="1318">
      <pivotArea outline="0" collapsedLevelsAreSubtotals="1" fieldPosition="0">
        <references count="2">
          <reference field="4294967294" count="1" selected="0">
            <x v="1"/>
          </reference>
          <reference field="1" count="0" selected="0" defaultSubtotal="1" sumSubtotal="1" countASubtotal="1" avgSubtotal="1" maxSubtotal="1" minSubtotal="1" productSubtotal="1" countSubtotal="1" stdDevSubtotal="1" stdDevPSubtotal="1" varSubtotal="1" varPSubtotal="1"/>
        </references>
      </pivotArea>
    </format>
    <format dxfId="1317">
      <pivotArea field="1" type="button" dataOnly="0" labelOnly="1" outline="0" axis="axisCol" fieldPosition="1"/>
    </format>
    <format dxfId="1316">
      <pivotArea type="topRight" dataOnly="0" labelOnly="1" outline="0" fieldPosition="0"/>
    </format>
    <format dxfId="1315">
      <pivotArea dataOnly="0" labelOnly="1" fieldPosition="0">
        <references count="2">
          <reference field="4294967294" count="1" selected="0">
            <x v="0"/>
          </reference>
          <reference field="1" count="4">
            <x v="1"/>
            <x v="3"/>
            <x v="4"/>
            <x v="5"/>
          </reference>
        </references>
      </pivotArea>
    </format>
    <format dxfId="1314">
      <pivotArea dataOnly="0" labelOnly="1" fieldPosition="0">
        <references count="2">
          <reference field="4294967294" count="1" selected="0">
            <x v="1"/>
          </reference>
          <reference field="1" count="5">
            <x v="0"/>
            <x v="1"/>
            <x v="3"/>
            <x v="4"/>
            <x v="5"/>
          </reference>
        </references>
      </pivotArea>
    </format>
    <format dxfId="1313">
      <pivotArea dataOnly="0" labelOnly="1" fieldPosition="0">
        <references count="2">
          <reference field="4294967294" count="1" selected="0">
            <x v="0"/>
          </reference>
          <reference field="1" count="4">
            <x v="1"/>
            <x v="3"/>
            <x v="4"/>
            <x v="5"/>
          </reference>
        </references>
      </pivotArea>
    </format>
    <format dxfId="1312">
      <pivotArea dataOnly="0" labelOnly="1" fieldPosition="0">
        <references count="2">
          <reference field="4294967294" count="1" selected="0">
            <x v="1"/>
          </reference>
          <reference field="1" count="5">
            <x v="0"/>
            <x v="1"/>
            <x v="3"/>
            <x v="4"/>
            <x v="5"/>
          </reference>
        </references>
      </pivotArea>
    </format>
    <format dxfId="1311">
      <pivotArea dataOnly="0" labelOnly="1" fieldPosition="0">
        <references count="2">
          <reference field="4294967294" count="1" selected="0">
            <x v="0"/>
          </reference>
          <reference field="1" count="4">
            <x v="1"/>
            <x v="3"/>
            <x v="4"/>
            <x v="5"/>
          </reference>
        </references>
      </pivotArea>
    </format>
    <format dxfId="1310">
      <pivotArea dataOnly="0" labelOnly="1" fieldPosition="0">
        <references count="2">
          <reference field="4294967294" count="1" selected="0">
            <x v="1"/>
          </reference>
          <reference field="1" count="5">
            <x v="0"/>
            <x v="1"/>
            <x v="3"/>
            <x v="4"/>
            <x v="5"/>
          </reference>
        </references>
      </pivotArea>
    </format>
    <format dxfId="1306">
      <pivotArea type="all" dataOnly="0" outline="0" fieldPosition="0"/>
    </format>
    <format dxfId="1305">
      <pivotArea outline="0" collapsedLevelsAreSubtotals="1" fieldPosition="0"/>
    </format>
    <format dxfId="1303">
      <pivotArea type="origin" dataOnly="0" labelOnly="1" outline="0" fieldPosition="0"/>
    </format>
    <format dxfId="1301">
      <pivotArea field="-2" type="button" dataOnly="0" labelOnly="1" outline="0" axis="axisCol" fieldPosition="0"/>
    </format>
    <format dxfId="1299">
      <pivotArea field="1" type="button" dataOnly="0" labelOnly="1" outline="0" axis="axisCol" fieldPosition="1"/>
    </format>
    <format dxfId="1298">
      <pivotArea type="topRight" dataOnly="0" labelOnly="1" outline="0" fieldPosition="0"/>
    </format>
    <format dxfId="1297">
      <pivotArea field="2" type="button" dataOnly="0" labelOnly="1" outline="0" axis="axisRow" fieldPosition="0"/>
    </format>
    <format dxfId="1295">
      <pivotArea dataOnly="0" labelOnly="1" fieldPosition="0">
        <references count="1">
          <reference field="2" count="43">
            <x v="0"/>
            <x v="1"/>
            <x v="2"/>
            <x v="8"/>
            <x v="9"/>
            <x v="10"/>
            <x v="11"/>
            <x v="12"/>
            <x v="13"/>
            <x v="14"/>
            <x v="15"/>
            <x v="16"/>
            <x v="17"/>
            <x v="18"/>
            <x v="19"/>
            <x v="20"/>
            <x v="22"/>
            <x v="24"/>
            <x v="26"/>
            <x v="28"/>
            <x v="30"/>
            <x v="31"/>
            <x v="32"/>
            <x v="33"/>
            <x v="34"/>
            <x v="35"/>
            <x v="36"/>
            <x v="37"/>
            <x v="38"/>
            <x v="39"/>
            <x v="40"/>
            <x v="41"/>
            <x v="42"/>
            <x v="43"/>
            <x v="44"/>
            <x v="45"/>
            <x v="46"/>
            <x v="47"/>
            <x v="48"/>
            <x v="49"/>
            <x v="50"/>
            <x v="51"/>
            <x v="52"/>
          </reference>
        </references>
      </pivotArea>
    </format>
    <format dxfId="1293">
      <pivotArea dataOnly="0" labelOnly="1" outline="0" fieldPosition="0">
        <references count="1">
          <reference field="4294967294" count="2">
            <x v="0"/>
            <x v="1"/>
          </reference>
        </references>
      </pivotArea>
    </format>
    <format dxfId="1291">
      <pivotArea dataOnly="0" labelOnly="1" fieldPosition="0">
        <references count="2">
          <reference field="4294967294" count="1" selected="0">
            <x v="0"/>
          </reference>
          <reference field="1" count="5">
            <x v="0"/>
            <x v="1"/>
            <x v="3"/>
            <x v="4"/>
            <x v="5"/>
          </reference>
        </references>
      </pivotArea>
    </format>
    <format dxfId="1290">
      <pivotArea dataOnly="0" labelOnly="1" fieldPosition="0">
        <references count="2">
          <reference field="4294967294" count="1" selected="0">
            <x v="1"/>
          </reference>
          <reference field="1" count="5">
            <x v="0"/>
            <x v="1"/>
            <x v="3"/>
            <x v="4"/>
            <x v="5"/>
          </reference>
        </references>
      </pivotArea>
    </format>
  </formats>
  <conditionalFormats count="3">
    <conditionalFormat scope="data" priority="1">
      <pivotAreas count="1">
        <pivotArea outline="0" fieldPosition="0">
          <references count="1">
            <reference field="4294967294" count="1" selected="0">
              <x v="1"/>
            </reference>
          </references>
        </pivotArea>
      </pivotAreas>
    </conditionalFormat>
    <conditionalFormat scope="data" priority="2">
      <pivotAreas count="1">
        <pivotArea outline="0" fieldPosition="0">
          <references count="1">
            <reference field="4294967294" count="1" selected="0">
              <x v="1"/>
            </reference>
          </references>
        </pivotArea>
      </pivotAreas>
    </conditionalFormat>
    <conditionalFormat scope="data" priority="3">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ID" xr10:uid="{5B2250F8-FEA7-43ED-BF27-A87965164EBD}" sourceName="ModelID">
  <pivotTables>
    <pivotTable tabId="18" name="PivotTable1"/>
  </pivotTables>
  <data>
    <tabular pivotCacheId="1459259748">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ID" xr10:uid="{C00D2C7B-ACDB-4B70-B357-A97B2308D41F}" cache="Slicer_ModelID" caption="ModelI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CDBF-5EC9-4561-9001-88B87014EECC}">
  <dimension ref="A1:Y181"/>
  <sheetViews>
    <sheetView workbookViewId="0">
      <pane ySplit="1" topLeftCell="A2" activePane="bottomLeft" state="frozen"/>
      <selection pane="bottomLeft" activeCell="H34" sqref="H34"/>
    </sheetView>
  </sheetViews>
  <sheetFormatPr defaultRowHeight="15" x14ac:dyDescent="0.25"/>
  <cols>
    <col min="1" max="1" width="10" bestFit="1" customWidth="1"/>
    <col min="2" max="2" width="10.140625" bestFit="1" customWidth="1"/>
    <col min="3" max="3" width="11" bestFit="1" customWidth="1"/>
    <col min="5" max="5" width="10.42578125" bestFit="1" customWidth="1"/>
    <col min="6" max="6" width="10.28515625" style="1" bestFit="1" customWidth="1"/>
    <col min="11" max="12" width="14.7109375" bestFit="1" customWidth="1"/>
    <col min="13" max="13" width="8.28515625" customWidth="1"/>
    <col min="14" max="14" width="10" bestFit="1" customWidth="1"/>
    <col min="15" max="15" width="7.5703125" bestFit="1" customWidth="1"/>
    <col min="16" max="16" width="7" bestFit="1" customWidth="1"/>
    <col min="17" max="17" width="7.5703125" bestFit="1" customWidth="1"/>
    <col min="18" max="18" width="11.28515625" bestFit="1" customWidth="1"/>
    <col min="19" max="19" width="14.7109375" hidden="1" customWidth="1"/>
    <col min="20" max="20" width="15.42578125" bestFit="1" customWidth="1"/>
    <col min="21" max="21" width="16.28515625" bestFit="1" customWidth="1"/>
    <col min="22" max="22" width="10" bestFit="1" customWidth="1"/>
    <col min="23" max="23" width="7.5703125" bestFit="1" customWidth="1"/>
    <col min="24" max="24" width="7.7109375" bestFit="1" customWidth="1"/>
    <col min="25" max="25" width="7.5703125" bestFit="1" customWidth="1"/>
    <col min="26" max="26" width="11.28515625" bestFit="1" customWidth="1"/>
  </cols>
  <sheetData>
    <row r="1" spans="1:25" x14ac:dyDescent="0.25">
      <c r="A1" t="s">
        <v>52</v>
      </c>
      <c r="B1" t="s">
        <v>51</v>
      </c>
      <c r="C1" t="s">
        <v>4</v>
      </c>
      <c r="D1" t="s">
        <v>5</v>
      </c>
      <c r="E1" t="s">
        <v>16</v>
      </c>
      <c r="F1" s="1" t="s">
        <v>17</v>
      </c>
    </row>
    <row r="2" spans="1:25" x14ac:dyDescent="0.25">
      <c r="A2" t="s">
        <v>58</v>
      </c>
      <c r="B2" t="s">
        <v>48</v>
      </c>
      <c r="C2">
        <v>0.56100000000000005</v>
      </c>
      <c r="D2">
        <v>0.22500000000000001</v>
      </c>
      <c r="E2">
        <v>2.488</v>
      </c>
      <c r="F2" s="1">
        <v>1.2999999999999999E-2</v>
      </c>
      <c r="G2" t="s">
        <v>58</v>
      </c>
      <c r="L2" s="2" t="s">
        <v>55</v>
      </c>
      <c r="M2" s="2" t="s">
        <v>54</v>
      </c>
      <c r="T2" s="2" t="s">
        <v>56</v>
      </c>
      <c r="U2" s="2" t="s">
        <v>54</v>
      </c>
    </row>
    <row r="3" spans="1:25" x14ac:dyDescent="0.25">
      <c r="A3" t="s">
        <v>58</v>
      </c>
      <c r="B3" t="s">
        <v>49</v>
      </c>
      <c r="C3">
        <v>0.27400000000000002</v>
      </c>
      <c r="D3">
        <v>0.21299999999999999</v>
      </c>
      <c r="E3">
        <v>1.2849999999999999</v>
      </c>
      <c r="F3" s="1">
        <v>0.19900000000000001</v>
      </c>
      <c r="G3" t="s">
        <v>58</v>
      </c>
      <c r="L3" s="2" t="s">
        <v>53</v>
      </c>
      <c r="M3" t="s">
        <v>58</v>
      </c>
      <c r="N3" t="s">
        <v>62</v>
      </c>
      <c r="O3" t="s">
        <v>59</v>
      </c>
      <c r="P3" t="s">
        <v>60</v>
      </c>
      <c r="Q3" t="s">
        <v>61</v>
      </c>
      <c r="T3" s="2" t="s">
        <v>53</v>
      </c>
      <c r="U3" t="s">
        <v>58</v>
      </c>
      <c r="V3" t="s">
        <v>62</v>
      </c>
      <c r="W3" t="s">
        <v>59</v>
      </c>
      <c r="X3" t="s">
        <v>60</v>
      </c>
      <c r="Y3" t="s">
        <v>61</v>
      </c>
    </row>
    <row r="4" spans="1:25" x14ac:dyDescent="0.25">
      <c r="A4" t="s">
        <v>58</v>
      </c>
      <c r="B4" t="s">
        <v>34</v>
      </c>
      <c r="C4">
        <v>-4.4089999999999998</v>
      </c>
      <c r="D4">
        <v>1.258</v>
      </c>
      <c r="E4">
        <v>-3.504</v>
      </c>
      <c r="F4" s="1">
        <v>0</v>
      </c>
      <c r="G4" t="s">
        <v>58</v>
      </c>
      <c r="L4" s="3" t="s">
        <v>48</v>
      </c>
      <c r="M4" s="1">
        <v>1.2999999999999999E-2</v>
      </c>
      <c r="N4" s="1">
        <v>0.01</v>
      </c>
      <c r="O4" s="1">
        <v>0</v>
      </c>
      <c r="P4" s="1">
        <v>0</v>
      </c>
      <c r="Q4" s="1">
        <v>0</v>
      </c>
      <c r="T4" s="3" t="s">
        <v>48</v>
      </c>
      <c r="U4" s="6">
        <v>0.56100000000000005</v>
      </c>
      <c r="V4" s="6">
        <v>0.627</v>
      </c>
      <c r="W4" s="6">
        <v>1.641</v>
      </c>
      <c r="X4" s="6">
        <v>0.73399999999999999</v>
      </c>
      <c r="Y4" s="6">
        <v>0.94499999999999995</v>
      </c>
    </row>
    <row r="5" spans="1:25" x14ac:dyDescent="0.25">
      <c r="A5" t="s">
        <v>58</v>
      </c>
      <c r="B5" t="s">
        <v>6</v>
      </c>
      <c r="C5">
        <v>-0.72099999999999997</v>
      </c>
      <c r="D5">
        <v>0.214</v>
      </c>
      <c r="E5">
        <v>-3.363</v>
      </c>
      <c r="F5" s="1">
        <v>1E-3</v>
      </c>
      <c r="G5" t="s">
        <v>58</v>
      </c>
      <c r="L5" s="3" t="s">
        <v>49</v>
      </c>
      <c r="M5" s="1">
        <v>0.19900000000000001</v>
      </c>
      <c r="N5" s="1">
        <v>0.28699999999999998</v>
      </c>
      <c r="O5" s="1">
        <v>0</v>
      </c>
      <c r="P5" s="1">
        <v>4.8000000000000001E-2</v>
      </c>
      <c r="Q5" s="1">
        <v>0</v>
      </c>
      <c r="T5" s="3" t="s">
        <v>49</v>
      </c>
      <c r="U5" s="5">
        <v>0.27400000000000002</v>
      </c>
      <c r="V5" s="5">
        <v>0.20499999999999999</v>
      </c>
      <c r="W5" s="6">
        <v>0.96399999999999997</v>
      </c>
      <c r="X5" s="6">
        <v>0.35399999999999998</v>
      </c>
      <c r="Y5" s="6">
        <v>0.59</v>
      </c>
    </row>
    <row r="6" spans="1:25" x14ac:dyDescent="0.25">
      <c r="A6" t="s">
        <v>58</v>
      </c>
      <c r="B6" t="s">
        <v>7</v>
      </c>
      <c r="C6">
        <v>0.14799999999999999</v>
      </c>
      <c r="D6">
        <v>0.17499999999999999</v>
      </c>
      <c r="E6">
        <v>0.84899999999999998</v>
      </c>
      <c r="F6" s="1">
        <v>0.39600000000000002</v>
      </c>
      <c r="G6" t="s">
        <v>58</v>
      </c>
      <c r="L6" s="3" t="s">
        <v>34</v>
      </c>
      <c r="M6" s="1">
        <v>0</v>
      </c>
      <c r="N6" s="1">
        <v>3.5000000000000003E-2</v>
      </c>
      <c r="O6" s="1">
        <v>0</v>
      </c>
      <c r="P6" s="1">
        <v>0</v>
      </c>
      <c r="Q6" s="1">
        <v>0</v>
      </c>
      <c r="T6" s="3" t="s">
        <v>34</v>
      </c>
      <c r="U6" s="6">
        <v>-4.4089999999999998</v>
      </c>
      <c r="V6" s="6">
        <v>-0.34799999999999998</v>
      </c>
      <c r="W6" s="6">
        <v>-0.95699999999999996</v>
      </c>
      <c r="X6" s="6">
        <v>-1.679</v>
      </c>
      <c r="Y6" s="6">
        <v>0.34499999999999997</v>
      </c>
    </row>
    <row r="7" spans="1:25" x14ac:dyDescent="0.25">
      <c r="A7" t="s">
        <v>58</v>
      </c>
      <c r="B7" t="s">
        <v>8</v>
      </c>
      <c r="C7">
        <v>-0.377</v>
      </c>
      <c r="D7">
        <v>0.495</v>
      </c>
      <c r="E7">
        <v>-0.76100000000000001</v>
      </c>
      <c r="F7" s="1">
        <v>0.44700000000000001</v>
      </c>
      <c r="G7" t="s">
        <v>58</v>
      </c>
      <c r="L7" s="3" t="s">
        <v>6</v>
      </c>
      <c r="M7" s="1">
        <v>1E-3</v>
      </c>
      <c r="N7" s="1">
        <v>0.253</v>
      </c>
      <c r="O7" s="1">
        <v>1E-3</v>
      </c>
      <c r="P7" s="1">
        <v>0.159</v>
      </c>
      <c r="Q7" s="1">
        <v>0</v>
      </c>
      <c r="T7" s="3" t="s">
        <v>6</v>
      </c>
      <c r="U7" s="5">
        <v>-0.72099999999999997</v>
      </c>
      <c r="V7" s="5">
        <v>-0.23899999999999999</v>
      </c>
      <c r="W7" s="5">
        <v>-0.55100000000000005</v>
      </c>
      <c r="X7" s="5">
        <v>0.255</v>
      </c>
      <c r="Y7" s="5">
        <v>0.5</v>
      </c>
    </row>
    <row r="8" spans="1:25" x14ac:dyDescent="0.25">
      <c r="A8" t="s">
        <v>58</v>
      </c>
      <c r="B8" t="s">
        <v>47</v>
      </c>
      <c r="C8">
        <v>-3.8149999999999999</v>
      </c>
      <c r="D8">
        <v>3.5579999999999998</v>
      </c>
      <c r="E8">
        <v>-1.0720000000000001</v>
      </c>
      <c r="F8" s="1">
        <v>0.28399999999999997</v>
      </c>
      <c r="G8" t="s">
        <v>58</v>
      </c>
      <c r="L8" s="3" t="s">
        <v>7</v>
      </c>
      <c r="M8" s="1">
        <v>0.39600000000000002</v>
      </c>
      <c r="N8" s="1">
        <v>0</v>
      </c>
      <c r="O8" s="1">
        <v>0</v>
      </c>
      <c r="P8" s="1">
        <v>0.99299999999999999</v>
      </c>
      <c r="Q8" s="1">
        <v>0</v>
      </c>
      <c r="T8" s="3" t="s">
        <v>7</v>
      </c>
      <c r="U8" s="5">
        <v>0.14799999999999999</v>
      </c>
      <c r="V8" s="5">
        <v>-0.98699999999999999</v>
      </c>
      <c r="W8" s="5">
        <v>-1.0840000000000001</v>
      </c>
      <c r="X8" s="5">
        <v>-2E-3</v>
      </c>
      <c r="Y8" s="5">
        <v>-0.61899999999999999</v>
      </c>
    </row>
    <row r="9" spans="1:25" x14ac:dyDescent="0.25">
      <c r="A9" t="s">
        <v>58</v>
      </c>
      <c r="B9" t="s">
        <v>39</v>
      </c>
      <c r="C9">
        <v>-2E-3</v>
      </c>
      <c r="D9">
        <v>0.113</v>
      </c>
      <c r="E9">
        <v>-2.1999999999999999E-2</v>
      </c>
      <c r="F9" s="1">
        <v>0.98299999999999998</v>
      </c>
      <c r="G9" t="s">
        <v>58</v>
      </c>
      <c r="L9" s="3" t="s">
        <v>8</v>
      </c>
      <c r="M9" s="1">
        <v>0.44700000000000001</v>
      </c>
      <c r="N9" s="1">
        <v>0.32500000000000001</v>
      </c>
      <c r="O9" s="1">
        <v>0.104</v>
      </c>
      <c r="P9" s="1">
        <v>5.3999999999999999E-2</v>
      </c>
      <c r="Q9" s="1">
        <v>0.58299999999999996</v>
      </c>
      <c r="T9" s="3" t="s">
        <v>8</v>
      </c>
      <c r="U9" s="5">
        <v>-0.377</v>
      </c>
      <c r="V9" s="5">
        <v>-0.72499999999999998</v>
      </c>
      <c r="W9" s="5">
        <v>-0.752</v>
      </c>
      <c r="X9" s="5">
        <v>0.86099999999999999</v>
      </c>
      <c r="Y9" s="5">
        <v>-0.25900000000000001</v>
      </c>
    </row>
    <row r="10" spans="1:25" x14ac:dyDescent="0.25">
      <c r="A10" t="s">
        <v>58</v>
      </c>
      <c r="B10" t="s">
        <v>42</v>
      </c>
      <c r="C10">
        <v>0.65100000000000002</v>
      </c>
      <c r="D10">
        <v>0.182</v>
      </c>
      <c r="E10">
        <v>3.573</v>
      </c>
      <c r="F10" s="1">
        <v>0</v>
      </c>
      <c r="G10" t="s">
        <v>58</v>
      </c>
      <c r="K10" t="s">
        <v>65</v>
      </c>
      <c r="L10" s="3" t="s">
        <v>47</v>
      </c>
      <c r="M10" s="1">
        <v>0.28399999999999997</v>
      </c>
      <c r="N10" s="1">
        <v>1.2999999999999999E-2</v>
      </c>
      <c r="O10" s="1">
        <v>0</v>
      </c>
      <c r="P10" s="1">
        <v>0</v>
      </c>
      <c r="Q10" s="1">
        <v>0</v>
      </c>
      <c r="T10" s="3" t="s">
        <v>47</v>
      </c>
      <c r="U10" s="5">
        <v>-3.8149999999999999</v>
      </c>
      <c r="V10" s="5">
        <v>-11.221</v>
      </c>
      <c r="W10" s="5">
        <v>24.106999999999999</v>
      </c>
      <c r="X10" s="5">
        <v>-33.204999999999998</v>
      </c>
      <c r="Y10" s="5">
        <v>27.652999999999999</v>
      </c>
    </row>
    <row r="11" spans="1:25" x14ac:dyDescent="0.25">
      <c r="A11" t="s">
        <v>58</v>
      </c>
      <c r="B11" t="s">
        <v>46</v>
      </c>
      <c r="C11">
        <v>-3.1739999999999999</v>
      </c>
      <c r="D11">
        <v>0.44800000000000001</v>
      </c>
      <c r="E11">
        <v>-7.0919999999999996</v>
      </c>
      <c r="F11" s="1">
        <v>0</v>
      </c>
      <c r="G11" t="s">
        <v>58</v>
      </c>
      <c r="L11" s="3" t="s">
        <v>39</v>
      </c>
      <c r="M11" s="1">
        <v>0.98299999999999998</v>
      </c>
      <c r="N11" s="1">
        <v>0</v>
      </c>
      <c r="O11" s="1">
        <v>0.17699999999999999</v>
      </c>
      <c r="P11" s="1">
        <v>0.32100000000000001</v>
      </c>
      <c r="Q11" s="1">
        <v>0.30499999999999999</v>
      </c>
      <c r="T11" s="3" t="s">
        <v>39</v>
      </c>
      <c r="U11" s="5">
        <v>-2E-3</v>
      </c>
      <c r="V11" s="5">
        <v>1.0780000000000001</v>
      </c>
      <c r="W11" s="5">
        <v>0.13800000000000001</v>
      </c>
      <c r="X11" s="5">
        <v>-0.104</v>
      </c>
      <c r="Y11" s="5">
        <v>-8.1000000000000003E-2</v>
      </c>
    </row>
    <row r="12" spans="1:25" x14ac:dyDescent="0.25">
      <c r="A12" t="s">
        <v>58</v>
      </c>
      <c r="B12" t="s">
        <v>43</v>
      </c>
      <c r="C12">
        <v>-0.182</v>
      </c>
      <c r="D12">
        <v>0.3</v>
      </c>
      <c r="E12">
        <v>-0.60699999999999998</v>
      </c>
      <c r="F12" s="1">
        <v>0.54400000000000004</v>
      </c>
      <c r="G12" t="s">
        <v>58</v>
      </c>
      <c r="L12" s="3" t="s">
        <v>42</v>
      </c>
      <c r="M12" s="1">
        <v>0</v>
      </c>
      <c r="N12" s="1">
        <v>4.0000000000000001E-3</v>
      </c>
      <c r="O12" s="1">
        <v>1.6E-2</v>
      </c>
      <c r="P12" s="1">
        <v>5.0000000000000001E-3</v>
      </c>
      <c r="Q12" s="1">
        <v>1E-3</v>
      </c>
      <c r="T12" s="3" t="s">
        <v>42</v>
      </c>
      <c r="U12" s="5">
        <v>0.65100000000000002</v>
      </c>
      <c r="V12" s="5">
        <v>-0.67800000000000005</v>
      </c>
      <c r="W12" s="5">
        <v>-0.46400000000000002</v>
      </c>
      <c r="X12" s="5">
        <v>0.435</v>
      </c>
      <c r="Y12" s="5">
        <v>-0.46800000000000003</v>
      </c>
    </row>
    <row r="13" spans="1:25" x14ac:dyDescent="0.25">
      <c r="A13" t="s">
        <v>58</v>
      </c>
      <c r="B13" t="s">
        <v>44</v>
      </c>
      <c r="C13">
        <v>4.0000000000000001E-3</v>
      </c>
      <c r="D13">
        <v>0.27700000000000002</v>
      </c>
      <c r="E13">
        <v>1.4999999999999999E-2</v>
      </c>
      <c r="F13" s="1">
        <v>0.98799999999999999</v>
      </c>
      <c r="G13" t="s">
        <v>58</v>
      </c>
      <c r="L13" s="3" t="s">
        <v>46</v>
      </c>
      <c r="M13" s="1">
        <v>0</v>
      </c>
      <c r="N13" s="1">
        <v>0</v>
      </c>
      <c r="O13" s="1">
        <v>1E-3</v>
      </c>
      <c r="P13" s="1">
        <v>0</v>
      </c>
      <c r="Q13" s="1">
        <v>0.97599999999999998</v>
      </c>
      <c r="T13" s="3" t="s">
        <v>46</v>
      </c>
      <c r="U13" s="5">
        <v>-3.1739999999999999</v>
      </c>
      <c r="V13" s="5">
        <v>-3.6160000000000001</v>
      </c>
      <c r="W13" s="5">
        <v>-1.625</v>
      </c>
      <c r="X13" s="5">
        <v>-2.62</v>
      </c>
      <c r="Y13" s="5">
        <v>-2.1999999999999999E-2</v>
      </c>
    </row>
    <row r="14" spans="1:25" x14ac:dyDescent="0.25">
      <c r="A14" t="s">
        <v>58</v>
      </c>
      <c r="B14" t="s">
        <v>45</v>
      </c>
      <c r="C14">
        <v>0.84799999999999998</v>
      </c>
      <c r="D14">
        <v>0.6</v>
      </c>
      <c r="E14">
        <v>1.413</v>
      </c>
      <c r="F14" s="1">
        <v>0.158</v>
      </c>
      <c r="G14" t="s">
        <v>58</v>
      </c>
      <c r="L14" s="3" t="s">
        <v>43</v>
      </c>
      <c r="M14" s="1">
        <v>0.54400000000000004</v>
      </c>
      <c r="N14" s="1">
        <v>1.7999999999999999E-2</v>
      </c>
      <c r="O14" s="1">
        <v>0</v>
      </c>
      <c r="P14" s="1">
        <v>0.58199999999999996</v>
      </c>
      <c r="Q14" s="1">
        <v>0</v>
      </c>
      <c r="T14" s="3" t="s">
        <v>43</v>
      </c>
      <c r="U14" s="5">
        <v>-0.182</v>
      </c>
      <c r="V14" s="5">
        <v>0.63300000000000001</v>
      </c>
      <c r="W14" s="5">
        <v>0.86699999999999999</v>
      </c>
      <c r="X14" s="5">
        <v>0.127</v>
      </c>
      <c r="Y14" s="5">
        <v>1.123</v>
      </c>
    </row>
    <row r="15" spans="1:25" x14ac:dyDescent="0.25">
      <c r="A15" t="s">
        <v>58</v>
      </c>
      <c r="B15" t="s">
        <v>36</v>
      </c>
      <c r="C15">
        <v>0.36699999999999999</v>
      </c>
      <c r="D15">
        <v>0.23</v>
      </c>
      <c r="E15">
        <v>1.5920000000000001</v>
      </c>
      <c r="F15" s="1">
        <v>0.111</v>
      </c>
      <c r="G15" t="s">
        <v>58</v>
      </c>
      <c r="L15" s="3" t="s">
        <v>44</v>
      </c>
      <c r="M15" s="1">
        <v>0.98799999999999999</v>
      </c>
      <c r="N15" s="1">
        <v>0.64700000000000002</v>
      </c>
      <c r="O15" s="1">
        <v>0</v>
      </c>
      <c r="P15" s="1">
        <v>0.54300000000000004</v>
      </c>
      <c r="Q15" s="1">
        <v>0</v>
      </c>
      <c r="T15" s="3" t="s">
        <v>44</v>
      </c>
      <c r="U15" s="5">
        <v>4.0000000000000001E-3</v>
      </c>
      <c r="V15" s="5">
        <v>0.13800000000000001</v>
      </c>
      <c r="W15" s="5">
        <v>0.77700000000000002</v>
      </c>
      <c r="X15" s="5">
        <v>0.15</v>
      </c>
      <c r="Y15" s="5">
        <v>1.375</v>
      </c>
    </row>
    <row r="16" spans="1:25" x14ac:dyDescent="0.25">
      <c r="A16" t="s">
        <v>58</v>
      </c>
      <c r="B16" t="s">
        <v>38</v>
      </c>
      <c r="C16">
        <v>-0.188</v>
      </c>
      <c r="D16">
        <v>0.38</v>
      </c>
      <c r="E16">
        <v>-0.495</v>
      </c>
      <c r="F16" s="1">
        <v>0.621</v>
      </c>
      <c r="G16" t="s">
        <v>58</v>
      </c>
      <c r="L16" s="3" t="s">
        <v>45</v>
      </c>
      <c r="M16" s="1">
        <v>0.158</v>
      </c>
      <c r="N16" s="1">
        <v>0.68300000000000005</v>
      </c>
      <c r="O16" s="1">
        <v>1.0999999999999999E-2</v>
      </c>
      <c r="P16" s="1">
        <v>0.29499999999999998</v>
      </c>
      <c r="Q16" s="1">
        <v>0.01</v>
      </c>
      <c r="T16" s="3" t="s">
        <v>45</v>
      </c>
      <c r="U16" s="5">
        <v>0.84799999999999998</v>
      </c>
      <c r="V16" s="5">
        <v>0.249</v>
      </c>
      <c r="W16" s="5">
        <v>0.90300000000000002</v>
      </c>
      <c r="X16" s="5">
        <v>0.46400000000000002</v>
      </c>
      <c r="Y16" s="5">
        <v>0.65400000000000003</v>
      </c>
    </row>
    <row r="17" spans="1:25" x14ac:dyDescent="0.25">
      <c r="A17" t="s">
        <v>58</v>
      </c>
      <c r="B17" t="s">
        <v>37</v>
      </c>
      <c r="C17">
        <v>0.193</v>
      </c>
      <c r="D17">
        <v>0.33100000000000002</v>
      </c>
      <c r="E17">
        <v>0.58199999999999996</v>
      </c>
      <c r="F17" s="1">
        <v>0.56100000000000005</v>
      </c>
      <c r="G17" t="s">
        <v>58</v>
      </c>
      <c r="L17" s="3" t="s">
        <v>36</v>
      </c>
      <c r="M17" s="1">
        <v>0.111</v>
      </c>
      <c r="N17" s="1">
        <v>0.877</v>
      </c>
      <c r="O17" s="1">
        <v>0</v>
      </c>
      <c r="P17" s="1">
        <v>0.69299999999999995</v>
      </c>
      <c r="Q17" s="1">
        <v>0.104</v>
      </c>
      <c r="T17" s="3" t="s">
        <v>36</v>
      </c>
      <c r="U17" s="5">
        <v>0.36699999999999999</v>
      </c>
      <c r="V17" s="5">
        <v>4.2000000000000003E-2</v>
      </c>
      <c r="W17" s="5">
        <v>0.90500000000000003</v>
      </c>
      <c r="X17" s="5">
        <v>8.5999999999999993E-2</v>
      </c>
      <c r="Y17" s="5">
        <v>0.27900000000000003</v>
      </c>
    </row>
    <row r="18" spans="1:25" x14ac:dyDescent="0.25">
      <c r="A18" t="s">
        <v>58</v>
      </c>
      <c r="B18" t="s">
        <v>35</v>
      </c>
      <c r="C18">
        <v>0.10199999999999999</v>
      </c>
      <c r="D18">
        <v>0.19500000000000001</v>
      </c>
      <c r="E18">
        <v>0.52500000000000002</v>
      </c>
      <c r="F18" s="1">
        <v>0.6</v>
      </c>
      <c r="G18" t="s">
        <v>58</v>
      </c>
      <c r="L18" s="3" t="s">
        <v>38</v>
      </c>
      <c r="M18" s="1">
        <v>0.621</v>
      </c>
      <c r="N18" s="1">
        <v>0.39</v>
      </c>
      <c r="O18" s="1">
        <v>0.251</v>
      </c>
      <c r="P18" s="1">
        <v>2.8000000000000001E-2</v>
      </c>
      <c r="Q18" s="1">
        <v>0.79600000000000004</v>
      </c>
      <c r="T18" s="3" t="s">
        <v>38</v>
      </c>
      <c r="U18" s="5">
        <v>-0.188</v>
      </c>
      <c r="V18" s="5">
        <v>-0.45800000000000002</v>
      </c>
      <c r="W18" s="5">
        <v>0.44500000000000001</v>
      </c>
      <c r="X18" s="5">
        <v>-1.02</v>
      </c>
      <c r="Y18" s="5">
        <v>-7.5999999999999998E-2</v>
      </c>
    </row>
    <row r="19" spans="1:25" x14ac:dyDescent="0.25">
      <c r="A19" t="s">
        <v>58</v>
      </c>
      <c r="B19" t="s">
        <v>26</v>
      </c>
      <c r="C19">
        <v>0.127</v>
      </c>
      <c r="D19">
        <v>0.155</v>
      </c>
      <c r="E19">
        <v>0.81499999999999995</v>
      </c>
      <c r="F19" s="1">
        <v>0.41499999999999998</v>
      </c>
      <c r="G19" t="s">
        <v>58</v>
      </c>
      <c r="L19" s="3" t="s">
        <v>37</v>
      </c>
      <c r="M19" s="1">
        <v>0.56100000000000005</v>
      </c>
      <c r="N19" s="1">
        <v>0.374</v>
      </c>
      <c r="O19" s="1">
        <v>1.7000000000000001E-2</v>
      </c>
      <c r="P19" s="1">
        <v>0.63800000000000001</v>
      </c>
      <c r="Q19" s="1">
        <v>3.7999999999999999E-2</v>
      </c>
      <c r="T19" s="3" t="s">
        <v>37</v>
      </c>
      <c r="U19" s="5">
        <v>0.193</v>
      </c>
      <c r="V19" s="5">
        <v>0.38200000000000001</v>
      </c>
      <c r="W19" s="5">
        <v>0.76700000000000002</v>
      </c>
      <c r="X19" s="5">
        <v>0.152</v>
      </c>
      <c r="Y19" s="5">
        <v>0.53</v>
      </c>
    </row>
    <row r="20" spans="1:25" x14ac:dyDescent="0.25">
      <c r="A20" t="s">
        <v>58</v>
      </c>
      <c r="B20" t="s">
        <v>27</v>
      </c>
      <c r="C20">
        <v>-0.47299999999999998</v>
      </c>
      <c r="D20">
        <v>0.17899999999999999</v>
      </c>
      <c r="E20">
        <v>-2.6360000000000001</v>
      </c>
      <c r="F20" s="1">
        <v>8.0000000000000002E-3</v>
      </c>
      <c r="G20" t="s">
        <v>58</v>
      </c>
      <c r="L20" s="3" t="s">
        <v>35</v>
      </c>
      <c r="M20" s="1">
        <v>0.6</v>
      </c>
      <c r="N20" s="1">
        <v>0.14299999999999999</v>
      </c>
      <c r="O20" s="1">
        <v>0</v>
      </c>
      <c r="P20" s="1">
        <v>0.70899999999999996</v>
      </c>
      <c r="Q20" s="1">
        <v>0.20399999999999999</v>
      </c>
      <c r="T20" s="3" t="s">
        <v>35</v>
      </c>
      <c r="U20" s="5">
        <v>0.10199999999999999</v>
      </c>
      <c r="V20" s="5">
        <v>-0.32800000000000001</v>
      </c>
      <c r="W20" s="5">
        <v>0.83899999999999997</v>
      </c>
      <c r="X20" s="5">
        <v>-6.6000000000000003E-2</v>
      </c>
      <c r="Y20" s="5">
        <v>0.17499999999999999</v>
      </c>
    </row>
    <row r="21" spans="1:25" x14ac:dyDescent="0.25">
      <c r="A21" t="s">
        <v>58</v>
      </c>
      <c r="B21" t="s">
        <v>28</v>
      </c>
      <c r="C21">
        <v>-0.23400000000000001</v>
      </c>
      <c r="D21">
        <v>0.11600000000000001</v>
      </c>
      <c r="E21">
        <v>-2.0249999999999999</v>
      </c>
      <c r="F21" s="1">
        <v>4.2999999999999997E-2</v>
      </c>
      <c r="G21" t="s">
        <v>58</v>
      </c>
      <c r="K21" t="s">
        <v>57</v>
      </c>
      <c r="L21" s="3" t="s">
        <v>26</v>
      </c>
      <c r="M21" s="1">
        <v>0.41499999999999998</v>
      </c>
      <c r="N21" s="1">
        <v>0.35199999999999998</v>
      </c>
      <c r="O21" s="1">
        <v>0.26500000000000001</v>
      </c>
      <c r="P21" s="1">
        <v>0.111</v>
      </c>
      <c r="Q21" s="1">
        <v>0.77100000000000002</v>
      </c>
      <c r="T21" s="3" t="s">
        <v>26</v>
      </c>
      <c r="U21" s="5">
        <v>0.127</v>
      </c>
      <c r="V21" s="5">
        <v>-0.154</v>
      </c>
      <c r="W21" s="5">
        <v>0.158</v>
      </c>
      <c r="X21" s="5">
        <v>0.20699999999999999</v>
      </c>
      <c r="Y21" s="5">
        <v>2.8000000000000001E-2</v>
      </c>
    </row>
    <row r="22" spans="1:25" x14ac:dyDescent="0.25">
      <c r="A22" t="s">
        <v>58</v>
      </c>
      <c r="B22" t="s">
        <v>29</v>
      </c>
      <c r="C22">
        <v>-0.84499999999999997</v>
      </c>
      <c r="D22">
        <v>0.12</v>
      </c>
      <c r="E22">
        <v>-7.0540000000000003</v>
      </c>
      <c r="F22" s="1">
        <v>0</v>
      </c>
      <c r="G22" t="s">
        <v>58</v>
      </c>
      <c r="L22" s="3" t="s">
        <v>27</v>
      </c>
      <c r="M22" s="1">
        <v>8.0000000000000002E-3</v>
      </c>
      <c r="N22" s="1">
        <v>0.36199999999999999</v>
      </c>
      <c r="O22" s="1">
        <v>0.98</v>
      </c>
      <c r="P22" s="1">
        <v>0</v>
      </c>
      <c r="Q22" s="1">
        <v>0.16800000000000001</v>
      </c>
      <c r="T22" s="3" t="s">
        <v>27</v>
      </c>
      <c r="U22" s="5">
        <v>-0.47299999999999998</v>
      </c>
      <c r="V22" s="5">
        <v>-0.215</v>
      </c>
      <c r="W22" s="5">
        <v>4.0000000000000001E-3</v>
      </c>
      <c r="X22" s="5">
        <v>-0.72599999999999998</v>
      </c>
      <c r="Y22" s="5">
        <v>-0.16300000000000001</v>
      </c>
    </row>
    <row r="23" spans="1:25" x14ac:dyDescent="0.25">
      <c r="A23" t="s">
        <v>58</v>
      </c>
      <c r="B23" t="s">
        <v>30</v>
      </c>
      <c r="C23">
        <v>-0.45600000000000002</v>
      </c>
      <c r="D23">
        <v>0.159</v>
      </c>
      <c r="E23">
        <v>-2.871</v>
      </c>
      <c r="F23" s="1">
        <v>4.0000000000000001E-3</v>
      </c>
      <c r="G23" t="s">
        <v>58</v>
      </c>
      <c r="L23" s="3" t="s">
        <v>28</v>
      </c>
      <c r="M23" s="1">
        <v>4.2999999999999997E-2</v>
      </c>
      <c r="N23" s="1">
        <v>0.79500000000000004</v>
      </c>
      <c r="O23" s="1">
        <v>6.3E-2</v>
      </c>
      <c r="P23" s="1">
        <v>7.2999999999999995E-2</v>
      </c>
      <c r="Q23" s="1">
        <v>0.81</v>
      </c>
      <c r="T23" s="3" t="s">
        <v>28</v>
      </c>
      <c r="U23" s="5">
        <v>-0.23400000000000001</v>
      </c>
      <c r="V23" s="5">
        <v>-3.9E-2</v>
      </c>
      <c r="W23" s="5">
        <v>-0.19500000000000001</v>
      </c>
      <c r="X23" s="5">
        <v>-0.193</v>
      </c>
      <c r="Y23" s="5">
        <v>-0.02</v>
      </c>
    </row>
    <row r="24" spans="1:25" x14ac:dyDescent="0.25">
      <c r="A24" t="s">
        <v>58</v>
      </c>
      <c r="B24" t="s">
        <v>31</v>
      </c>
      <c r="C24">
        <v>-0.219</v>
      </c>
      <c r="D24">
        <v>0.115</v>
      </c>
      <c r="E24">
        <v>-1.911</v>
      </c>
      <c r="F24" s="1">
        <v>5.6000000000000001E-2</v>
      </c>
      <c r="G24" t="s">
        <v>58</v>
      </c>
      <c r="L24" s="3" t="s">
        <v>29</v>
      </c>
      <c r="M24" s="1">
        <v>0</v>
      </c>
      <c r="N24" s="1">
        <v>5.7000000000000002E-2</v>
      </c>
      <c r="O24" s="1">
        <v>0</v>
      </c>
      <c r="P24" s="1">
        <v>0</v>
      </c>
      <c r="Q24" s="1">
        <v>0.627</v>
      </c>
      <c r="T24" s="3" t="s">
        <v>29</v>
      </c>
      <c r="U24" s="5">
        <v>-0.84499999999999997</v>
      </c>
      <c r="V24" s="5">
        <v>-0.28599999999999998</v>
      </c>
      <c r="W24" s="5">
        <v>-0.56999999999999995</v>
      </c>
      <c r="X24" s="5">
        <v>-1.0249999999999999</v>
      </c>
      <c r="Y24" s="5">
        <v>-0.04</v>
      </c>
    </row>
    <row r="25" spans="1:25" x14ac:dyDescent="0.25">
      <c r="A25" t="s">
        <v>58</v>
      </c>
      <c r="B25" t="s">
        <v>32</v>
      </c>
      <c r="C25">
        <v>1.282</v>
      </c>
      <c r="D25">
        <v>0.19600000000000001</v>
      </c>
      <c r="E25">
        <v>6.5389999999999997</v>
      </c>
      <c r="F25" s="1">
        <v>0</v>
      </c>
      <c r="G25" t="s">
        <v>58</v>
      </c>
      <c r="L25" s="3" t="s">
        <v>30</v>
      </c>
      <c r="M25" s="1">
        <v>4.0000000000000001E-3</v>
      </c>
      <c r="N25" s="1">
        <v>0.56699999999999995</v>
      </c>
      <c r="O25" s="1">
        <v>0</v>
      </c>
      <c r="P25" s="1">
        <v>0</v>
      </c>
      <c r="Q25" s="1">
        <v>3.4000000000000002E-2</v>
      </c>
      <c r="T25" s="3" t="s">
        <v>30</v>
      </c>
      <c r="U25" s="5">
        <v>-0.45600000000000002</v>
      </c>
      <c r="V25" s="5">
        <v>-9.4E-2</v>
      </c>
      <c r="W25" s="5">
        <v>-0.50900000000000001</v>
      </c>
      <c r="X25" s="5">
        <v>-0.52900000000000003</v>
      </c>
      <c r="Y25" s="5">
        <v>0.19800000000000001</v>
      </c>
    </row>
    <row r="26" spans="1:25" x14ac:dyDescent="0.25">
      <c r="A26" t="s">
        <v>58</v>
      </c>
      <c r="B26" t="s">
        <v>33</v>
      </c>
      <c r="C26">
        <v>0.26100000000000001</v>
      </c>
      <c r="D26">
        <v>0.20200000000000001</v>
      </c>
      <c r="E26">
        <v>1.2909999999999999</v>
      </c>
      <c r="F26" s="1">
        <v>0.19700000000000001</v>
      </c>
      <c r="G26" t="s">
        <v>58</v>
      </c>
      <c r="L26" s="3" t="s">
        <v>31</v>
      </c>
      <c r="M26" s="1">
        <v>5.6000000000000001E-2</v>
      </c>
      <c r="N26" s="1">
        <v>9.7000000000000003E-2</v>
      </c>
      <c r="O26" s="1">
        <v>3.5000000000000003E-2</v>
      </c>
      <c r="P26" s="1">
        <v>4.0000000000000001E-3</v>
      </c>
      <c r="Q26" s="1">
        <v>0.438</v>
      </c>
      <c r="T26" s="3" t="s">
        <v>31</v>
      </c>
      <c r="U26" s="5">
        <v>-0.219</v>
      </c>
      <c r="V26" s="5">
        <v>0.255</v>
      </c>
      <c r="W26" s="5">
        <v>-0.216</v>
      </c>
      <c r="X26" s="5">
        <v>-0.314</v>
      </c>
      <c r="Y26" s="5">
        <v>6.4000000000000001E-2</v>
      </c>
    </row>
    <row r="27" spans="1:25" x14ac:dyDescent="0.25">
      <c r="A27" t="s">
        <v>58</v>
      </c>
      <c r="B27" t="s">
        <v>40</v>
      </c>
      <c r="C27">
        <v>-4.7E-2</v>
      </c>
      <c r="D27">
        <v>0.22900000000000001</v>
      </c>
      <c r="E27">
        <v>-0.20499999999999999</v>
      </c>
      <c r="F27" s="1">
        <v>0.83699999999999997</v>
      </c>
      <c r="G27" t="s">
        <v>58</v>
      </c>
      <c r="L27" s="3" t="s">
        <v>32</v>
      </c>
      <c r="M27" s="1">
        <v>0</v>
      </c>
      <c r="N27" s="1">
        <v>0.29499999999999998</v>
      </c>
      <c r="O27" s="1">
        <v>0</v>
      </c>
      <c r="P27" s="1">
        <v>0</v>
      </c>
      <c r="Q27" s="1">
        <v>0.311</v>
      </c>
      <c r="T27" s="3" t="s">
        <v>32</v>
      </c>
      <c r="U27" s="5">
        <v>1.282</v>
      </c>
      <c r="V27" s="5">
        <v>0.16500000000000001</v>
      </c>
      <c r="W27" s="5">
        <v>0.57799999999999996</v>
      </c>
      <c r="X27" s="5">
        <v>0.82</v>
      </c>
      <c r="Y27" s="5">
        <v>9.2999999999999999E-2</v>
      </c>
    </row>
    <row r="28" spans="1:25" x14ac:dyDescent="0.25">
      <c r="A28" t="s">
        <v>58</v>
      </c>
      <c r="B28" t="s">
        <v>25</v>
      </c>
      <c r="C28">
        <v>-7.5999999999999998E-2</v>
      </c>
      <c r="D28">
        <v>0.19900000000000001</v>
      </c>
      <c r="E28">
        <v>-0.38400000000000001</v>
      </c>
      <c r="F28" s="1">
        <v>0.70099999999999996</v>
      </c>
      <c r="G28" t="s">
        <v>58</v>
      </c>
      <c r="L28" s="3" t="s">
        <v>33</v>
      </c>
      <c r="M28" s="1">
        <v>0.19700000000000001</v>
      </c>
      <c r="N28" s="1">
        <v>0.122</v>
      </c>
      <c r="O28" s="1">
        <v>0</v>
      </c>
      <c r="P28" s="1">
        <v>0</v>
      </c>
      <c r="Q28" s="1">
        <v>0.51</v>
      </c>
      <c r="T28" s="3" t="s">
        <v>33</v>
      </c>
      <c r="U28" s="5">
        <v>0.26100000000000001</v>
      </c>
      <c r="V28" s="5">
        <v>0.30099999999999999</v>
      </c>
      <c r="W28" s="5">
        <v>0.76800000000000002</v>
      </c>
      <c r="X28" s="5">
        <v>1.0169999999999999</v>
      </c>
      <c r="Y28" s="5">
        <v>6.6000000000000003E-2</v>
      </c>
    </row>
    <row r="29" spans="1:25" x14ac:dyDescent="0.25">
      <c r="A29" t="s">
        <v>58</v>
      </c>
      <c r="B29" t="s">
        <v>22</v>
      </c>
      <c r="C29">
        <v>-0.11899999999999999</v>
      </c>
      <c r="D29">
        <v>0.23300000000000001</v>
      </c>
      <c r="E29">
        <v>-0.51</v>
      </c>
      <c r="F29" s="1">
        <v>0.61</v>
      </c>
      <c r="G29" t="s">
        <v>58</v>
      </c>
      <c r="J29" t="s">
        <v>64</v>
      </c>
      <c r="K29" t="s">
        <v>63</v>
      </c>
      <c r="L29" s="3" t="s">
        <v>40</v>
      </c>
      <c r="M29" s="1">
        <v>0.83699999999999997</v>
      </c>
      <c r="N29" s="1">
        <v>0.373</v>
      </c>
      <c r="O29" s="1">
        <v>0.34300000000000003</v>
      </c>
      <c r="P29" s="1">
        <v>0.439</v>
      </c>
      <c r="Q29" s="1">
        <v>0.17799999999999999</v>
      </c>
      <c r="T29" s="3" t="s">
        <v>40</v>
      </c>
      <c r="U29" s="5">
        <v>-4.7E-2</v>
      </c>
      <c r="V29" s="5">
        <v>-0.37</v>
      </c>
      <c r="W29" s="5">
        <v>0.19800000000000001</v>
      </c>
      <c r="X29" s="5">
        <v>-0.18099999999999999</v>
      </c>
      <c r="Y29" s="5">
        <v>-0.28499999999999998</v>
      </c>
    </row>
    <row r="30" spans="1:25" x14ac:dyDescent="0.25">
      <c r="A30" t="s">
        <v>58</v>
      </c>
      <c r="B30" t="s">
        <v>23</v>
      </c>
      <c r="C30">
        <v>8.7999999999999995E-2</v>
      </c>
      <c r="D30">
        <v>0.28100000000000003</v>
      </c>
      <c r="E30">
        <v>0.315</v>
      </c>
      <c r="F30" s="1">
        <v>0.753</v>
      </c>
      <c r="G30" t="s">
        <v>58</v>
      </c>
      <c r="K30" t="s">
        <v>57</v>
      </c>
      <c r="L30" s="3" t="s">
        <v>25</v>
      </c>
      <c r="M30" s="1">
        <v>0.70099999999999996</v>
      </c>
      <c r="N30" s="1">
        <v>0.16300000000000001</v>
      </c>
      <c r="O30" s="1">
        <v>0.35099999999999998</v>
      </c>
      <c r="P30" s="1">
        <v>0.66</v>
      </c>
      <c r="Q30" s="1">
        <v>0.86599999999999999</v>
      </c>
      <c r="T30" s="3" t="s">
        <v>25</v>
      </c>
      <c r="U30" s="5">
        <v>-7.5999999999999998E-2</v>
      </c>
      <c r="V30" s="5">
        <v>-0.39500000000000002</v>
      </c>
      <c r="W30" s="5">
        <v>0.17199999999999999</v>
      </c>
      <c r="X30" s="5">
        <v>8.2000000000000003E-2</v>
      </c>
      <c r="Y30" s="5">
        <v>-2.5999999999999999E-2</v>
      </c>
    </row>
    <row r="31" spans="1:25" x14ac:dyDescent="0.25">
      <c r="A31" t="s">
        <v>58</v>
      </c>
      <c r="B31" t="s">
        <v>24</v>
      </c>
      <c r="C31">
        <v>-0.20599999999999999</v>
      </c>
      <c r="D31">
        <v>0.24099999999999999</v>
      </c>
      <c r="E31">
        <v>-0.85399999999999998</v>
      </c>
      <c r="F31" s="1">
        <v>0.39300000000000002</v>
      </c>
      <c r="G31" t="s">
        <v>58</v>
      </c>
      <c r="K31" t="s">
        <v>57</v>
      </c>
      <c r="L31" s="3" t="s">
        <v>22</v>
      </c>
      <c r="M31" s="1">
        <v>0.61</v>
      </c>
      <c r="N31" s="1">
        <v>0.36199999999999999</v>
      </c>
      <c r="O31" s="1">
        <v>0.46200000000000002</v>
      </c>
      <c r="P31" s="1">
        <v>0.76400000000000001</v>
      </c>
      <c r="Q31" s="1">
        <v>0.76800000000000002</v>
      </c>
      <c r="T31" s="3" t="s">
        <v>22</v>
      </c>
      <c r="U31" s="5">
        <v>-0.11899999999999999</v>
      </c>
      <c r="V31" s="5">
        <v>-0.36899999999999999</v>
      </c>
      <c r="W31" s="5">
        <v>0.153</v>
      </c>
      <c r="X31" s="5">
        <v>6.6000000000000003E-2</v>
      </c>
      <c r="Y31" s="5">
        <v>5.5E-2</v>
      </c>
    </row>
    <row r="32" spans="1:25" x14ac:dyDescent="0.25">
      <c r="A32" t="s">
        <v>58</v>
      </c>
      <c r="B32" t="s">
        <v>21</v>
      </c>
      <c r="C32">
        <v>6.8000000000000005E-2</v>
      </c>
      <c r="D32">
        <v>0.22900000000000001</v>
      </c>
      <c r="E32">
        <v>0.29499999999999998</v>
      </c>
      <c r="F32" s="1">
        <v>0.76800000000000002</v>
      </c>
      <c r="G32" t="s">
        <v>58</v>
      </c>
      <c r="K32" t="s">
        <v>57</v>
      </c>
      <c r="L32" s="3" t="s">
        <v>23</v>
      </c>
      <c r="M32" s="1">
        <v>0.753</v>
      </c>
      <c r="N32" s="1">
        <v>0.86199999999999999</v>
      </c>
      <c r="O32" s="1">
        <v>0.51400000000000001</v>
      </c>
      <c r="P32" s="1">
        <v>0.60899999999999999</v>
      </c>
      <c r="Q32" s="1">
        <v>0.747</v>
      </c>
      <c r="T32" s="3" t="s">
        <v>23</v>
      </c>
      <c r="U32" s="5">
        <v>8.7999999999999995E-2</v>
      </c>
      <c r="V32" s="5">
        <v>7.4999999999999997E-2</v>
      </c>
      <c r="W32" s="5">
        <v>0.158</v>
      </c>
      <c r="X32" s="5">
        <v>0.128</v>
      </c>
      <c r="Y32" s="5">
        <v>7.0000000000000007E-2</v>
      </c>
    </row>
    <row r="33" spans="1:25" x14ac:dyDescent="0.25">
      <c r="A33" t="s">
        <v>58</v>
      </c>
      <c r="B33" t="s">
        <v>19</v>
      </c>
      <c r="C33">
        <v>0.39800000000000002</v>
      </c>
      <c r="D33">
        <v>0.34399999999999997</v>
      </c>
      <c r="E33">
        <v>1.1579999999999999</v>
      </c>
      <c r="F33" s="1">
        <v>0.247</v>
      </c>
      <c r="G33" t="s">
        <v>58</v>
      </c>
      <c r="L33" s="3" t="s">
        <v>24</v>
      </c>
      <c r="M33" s="1">
        <v>0.39300000000000002</v>
      </c>
      <c r="N33" s="1">
        <v>0.36699999999999999</v>
      </c>
      <c r="O33" s="1">
        <v>4.7E-2</v>
      </c>
      <c r="P33" s="1">
        <v>1.4999999999999999E-2</v>
      </c>
      <c r="Q33" s="1">
        <v>0.79300000000000004</v>
      </c>
      <c r="T33" s="3" t="s">
        <v>24</v>
      </c>
      <c r="U33" s="5">
        <v>-0.20599999999999999</v>
      </c>
      <c r="V33" s="5">
        <v>0.35399999999999998</v>
      </c>
      <c r="W33" s="5">
        <v>-0.40100000000000002</v>
      </c>
      <c r="X33" s="5">
        <v>0.54600000000000004</v>
      </c>
      <c r="Y33" s="5">
        <v>-4.9000000000000002E-2</v>
      </c>
    </row>
    <row r="34" spans="1:25" x14ac:dyDescent="0.25">
      <c r="A34" t="s">
        <v>58</v>
      </c>
      <c r="B34" t="s">
        <v>20</v>
      </c>
      <c r="C34">
        <v>0.68700000000000006</v>
      </c>
      <c r="D34">
        <v>0.318</v>
      </c>
      <c r="E34">
        <v>2.161</v>
      </c>
      <c r="F34" s="1">
        <v>3.1E-2</v>
      </c>
      <c r="G34" t="s">
        <v>58</v>
      </c>
      <c r="K34" t="s">
        <v>57</v>
      </c>
      <c r="L34" s="3" t="s">
        <v>21</v>
      </c>
      <c r="M34" s="1">
        <v>0.76800000000000002</v>
      </c>
      <c r="N34" s="1">
        <v>0.82299999999999995</v>
      </c>
      <c r="O34" s="1">
        <v>0.86799999999999999</v>
      </c>
      <c r="P34" s="1">
        <v>0.51100000000000001</v>
      </c>
      <c r="Q34" s="1">
        <v>0.92400000000000004</v>
      </c>
      <c r="T34" s="3" t="s">
        <v>21</v>
      </c>
      <c r="U34" s="5">
        <v>6.8000000000000005E-2</v>
      </c>
      <c r="V34" s="5">
        <v>8.5999999999999993E-2</v>
      </c>
      <c r="W34" s="5">
        <v>3.7999999999999999E-2</v>
      </c>
      <c r="X34" s="5">
        <v>-0.154</v>
      </c>
      <c r="Y34" s="5">
        <v>-1.9E-2</v>
      </c>
    </row>
    <row r="35" spans="1:25" x14ac:dyDescent="0.25">
      <c r="A35" t="s">
        <v>58</v>
      </c>
      <c r="B35" t="s">
        <v>18</v>
      </c>
      <c r="C35">
        <v>1.7430000000000001</v>
      </c>
      <c r="D35">
        <v>0.22600000000000001</v>
      </c>
      <c r="E35">
        <v>7.7060000000000004</v>
      </c>
      <c r="F35" s="1">
        <v>0</v>
      </c>
      <c r="G35" t="s">
        <v>58</v>
      </c>
      <c r="K35" t="s">
        <v>57</v>
      </c>
      <c r="L35" s="3" t="s">
        <v>19</v>
      </c>
      <c r="M35" s="1">
        <v>0.247</v>
      </c>
      <c r="N35" s="1">
        <v>8.5000000000000006E-2</v>
      </c>
      <c r="O35" s="1">
        <v>0.67700000000000005</v>
      </c>
      <c r="P35" s="1">
        <v>0.22800000000000001</v>
      </c>
      <c r="Q35" s="1">
        <v>0.68</v>
      </c>
      <c r="T35" s="3" t="s">
        <v>19</v>
      </c>
      <c r="U35" s="5">
        <v>0.39800000000000002</v>
      </c>
      <c r="V35" s="5">
        <v>-0.53200000000000003</v>
      </c>
      <c r="W35" s="5">
        <v>9.9000000000000005E-2</v>
      </c>
      <c r="X35" s="5">
        <v>-0.26100000000000001</v>
      </c>
      <c r="Y35" s="5">
        <v>7.0999999999999994E-2</v>
      </c>
    </row>
    <row r="36" spans="1:25" x14ac:dyDescent="0.25">
      <c r="A36" t="s">
        <v>58</v>
      </c>
      <c r="B36" t="s">
        <v>41</v>
      </c>
      <c r="C36">
        <v>-0.72299999999999998</v>
      </c>
      <c r="D36">
        <v>0.20599999999999999</v>
      </c>
      <c r="E36">
        <v>-3.51</v>
      </c>
      <c r="F36" s="1">
        <v>0</v>
      </c>
      <c r="G36" t="s">
        <v>58</v>
      </c>
      <c r="L36" s="3" t="s">
        <v>20</v>
      </c>
      <c r="M36" s="1">
        <v>3.1E-2</v>
      </c>
      <c r="N36" s="1">
        <v>0.40300000000000002</v>
      </c>
      <c r="O36" s="1">
        <v>1E-3</v>
      </c>
      <c r="P36" s="1">
        <v>0.123</v>
      </c>
      <c r="Q36" s="1">
        <v>0.75800000000000001</v>
      </c>
      <c r="T36" s="3" t="s">
        <v>20</v>
      </c>
      <c r="U36" s="5">
        <v>0.68700000000000006</v>
      </c>
      <c r="V36" s="5">
        <v>0.27500000000000002</v>
      </c>
      <c r="W36" s="5">
        <v>0.79800000000000004</v>
      </c>
      <c r="X36" s="5">
        <v>0.34699999999999998</v>
      </c>
      <c r="Y36" s="5">
        <v>5.6000000000000001E-2</v>
      </c>
    </row>
    <row r="37" spans="1:25" x14ac:dyDescent="0.25">
      <c r="A37" t="s">
        <v>62</v>
      </c>
      <c r="B37" t="s">
        <v>48</v>
      </c>
      <c r="C37">
        <v>0.627</v>
      </c>
      <c r="D37">
        <v>0.24299999999999999</v>
      </c>
      <c r="E37">
        <v>2.585</v>
      </c>
      <c r="F37" s="1">
        <v>0.01</v>
      </c>
      <c r="G37" t="s">
        <v>62</v>
      </c>
      <c r="L37" s="3" t="s">
        <v>18</v>
      </c>
      <c r="M37" s="1">
        <v>0</v>
      </c>
      <c r="N37" s="1">
        <v>1.9E-2</v>
      </c>
      <c r="O37" s="1">
        <v>0.03</v>
      </c>
      <c r="P37" s="1">
        <v>0.60699999999999998</v>
      </c>
      <c r="Q37" s="1">
        <v>0.54700000000000004</v>
      </c>
      <c r="T37" s="3" t="s">
        <v>18</v>
      </c>
      <c r="U37" s="5">
        <v>1.7430000000000001</v>
      </c>
      <c r="V37" s="5">
        <v>0.627</v>
      </c>
      <c r="W37" s="5">
        <v>0.316</v>
      </c>
      <c r="X37" s="5">
        <v>8.2000000000000003E-2</v>
      </c>
      <c r="Y37" s="5">
        <v>7.6999999999999999E-2</v>
      </c>
    </row>
    <row r="38" spans="1:25" x14ac:dyDescent="0.25">
      <c r="A38" t="s">
        <v>62</v>
      </c>
      <c r="B38" t="s">
        <v>49</v>
      </c>
      <c r="C38">
        <v>0.20499999999999999</v>
      </c>
      <c r="D38">
        <v>0.192</v>
      </c>
      <c r="E38">
        <v>1.0649999999999999</v>
      </c>
      <c r="F38" s="1">
        <v>0.28699999999999998</v>
      </c>
      <c r="G38" t="s">
        <v>62</v>
      </c>
      <c r="L38" s="3" t="s">
        <v>41</v>
      </c>
      <c r="M38" s="1">
        <v>0</v>
      </c>
      <c r="N38" s="1">
        <v>0</v>
      </c>
      <c r="O38" s="1">
        <v>0.30199999999999999</v>
      </c>
      <c r="P38" s="1">
        <v>2.3E-2</v>
      </c>
      <c r="Q38" s="1">
        <v>0</v>
      </c>
      <c r="T38" s="3" t="s">
        <v>41</v>
      </c>
      <c r="U38" s="5">
        <v>-0.72299999999999998</v>
      </c>
      <c r="V38" s="5">
        <v>-1.1279999999999999</v>
      </c>
      <c r="W38" s="5">
        <v>0.19700000000000001</v>
      </c>
      <c r="X38" s="5">
        <v>-0.38900000000000001</v>
      </c>
      <c r="Y38" s="5">
        <v>-0.61399999999999999</v>
      </c>
    </row>
    <row r="39" spans="1:25" x14ac:dyDescent="0.25">
      <c r="A39" t="s">
        <v>62</v>
      </c>
      <c r="B39" t="s">
        <v>34</v>
      </c>
      <c r="C39">
        <v>-0.34799999999999998</v>
      </c>
      <c r="D39">
        <v>0.16500000000000001</v>
      </c>
      <c r="E39">
        <v>-2.1120000000000001</v>
      </c>
      <c r="F39" s="1">
        <v>3.5000000000000003E-2</v>
      </c>
      <c r="G39" t="s">
        <v>62</v>
      </c>
    </row>
    <row r="40" spans="1:25" x14ac:dyDescent="0.25">
      <c r="A40" t="s">
        <v>62</v>
      </c>
      <c r="B40" t="s">
        <v>6</v>
      </c>
      <c r="C40">
        <v>-0.23899999999999999</v>
      </c>
      <c r="D40">
        <v>0.20899999999999999</v>
      </c>
      <c r="E40">
        <v>-1.143</v>
      </c>
      <c r="F40" s="1">
        <v>0.253</v>
      </c>
      <c r="G40" t="s">
        <v>62</v>
      </c>
    </row>
    <row r="41" spans="1:25" x14ac:dyDescent="0.25">
      <c r="A41" t="s">
        <v>62</v>
      </c>
      <c r="B41" t="s">
        <v>7</v>
      </c>
      <c r="C41">
        <v>-0.98699999999999999</v>
      </c>
      <c r="D41">
        <v>0.223</v>
      </c>
      <c r="E41">
        <v>-4.4249999999999998</v>
      </c>
      <c r="F41" s="1">
        <v>0</v>
      </c>
      <c r="G41" t="s">
        <v>62</v>
      </c>
    </row>
    <row r="42" spans="1:25" x14ac:dyDescent="0.25">
      <c r="A42" t="s">
        <v>62</v>
      </c>
      <c r="B42" t="s">
        <v>8</v>
      </c>
      <c r="C42">
        <v>-0.72499999999999998</v>
      </c>
      <c r="D42">
        <v>0.73699999999999999</v>
      </c>
      <c r="E42">
        <v>-0.98399999999999999</v>
      </c>
      <c r="F42" s="1">
        <v>0.32500000000000001</v>
      </c>
      <c r="G42" t="s">
        <v>62</v>
      </c>
    </row>
    <row r="43" spans="1:25" x14ac:dyDescent="0.25">
      <c r="A43" t="s">
        <v>62</v>
      </c>
      <c r="B43" t="s">
        <v>47</v>
      </c>
      <c r="C43">
        <v>-11.221</v>
      </c>
      <c r="D43">
        <v>4.5140000000000002</v>
      </c>
      <c r="E43">
        <v>-2.4860000000000002</v>
      </c>
      <c r="F43" s="1">
        <v>1.2999999999999999E-2</v>
      </c>
      <c r="G43" t="s">
        <v>62</v>
      </c>
    </row>
    <row r="44" spans="1:25" x14ac:dyDescent="0.25">
      <c r="A44" t="s">
        <v>62</v>
      </c>
      <c r="B44" t="s">
        <v>39</v>
      </c>
      <c r="C44">
        <v>1.0780000000000001</v>
      </c>
      <c r="D44">
        <v>0.16900000000000001</v>
      </c>
      <c r="E44">
        <v>6.3680000000000003</v>
      </c>
      <c r="F44" s="1">
        <v>0</v>
      </c>
      <c r="G44" t="s">
        <v>62</v>
      </c>
    </row>
    <row r="45" spans="1:25" x14ac:dyDescent="0.25">
      <c r="A45" t="s">
        <v>62</v>
      </c>
      <c r="B45" t="s">
        <v>42</v>
      </c>
      <c r="C45">
        <v>-0.67800000000000005</v>
      </c>
      <c r="D45">
        <v>0.23599999999999999</v>
      </c>
      <c r="E45">
        <v>-2.8690000000000002</v>
      </c>
      <c r="F45" s="1">
        <v>4.0000000000000001E-3</v>
      </c>
      <c r="G45" t="s">
        <v>62</v>
      </c>
    </row>
    <row r="46" spans="1:25" x14ac:dyDescent="0.25">
      <c r="A46" t="s">
        <v>62</v>
      </c>
      <c r="B46" t="s">
        <v>46</v>
      </c>
      <c r="C46">
        <v>-3.6160000000000001</v>
      </c>
      <c r="D46">
        <v>0.47</v>
      </c>
      <c r="E46">
        <v>-7.6870000000000003</v>
      </c>
      <c r="F46" s="1">
        <v>0</v>
      </c>
      <c r="G46" t="s">
        <v>62</v>
      </c>
    </row>
    <row r="47" spans="1:25" x14ac:dyDescent="0.25">
      <c r="A47" t="s">
        <v>62</v>
      </c>
      <c r="B47" t="s">
        <v>43</v>
      </c>
      <c r="C47">
        <v>0.63300000000000001</v>
      </c>
      <c r="D47">
        <v>0.26700000000000002</v>
      </c>
      <c r="E47">
        <v>2.3679999999999999</v>
      </c>
      <c r="F47" s="1">
        <v>1.7999999999999999E-2</v>
      </c>
      <c r="G47" t="s">
        <v>62</v>
      </c>
    </row>
    <row r="48" spans="1:25" x14ac:dyDescent="0.25">
      <c r="A48" t="s">
        <v>62</v>
      </c>
      <c r="B48" t="s">
        <v>44</v>
      </c>
      <c r="C48">
        <v>0.13800000000000001</v>
      </c>
      <c r="D48">
        <v>0.30099999999999999</v>
      </c>
      <c r="E48">
        <v>0.45800000000000002</v>
      </c>
      <c r="F48" s="1">
        <v>0.64700000000000002</v>
      </c>
      <c r="G48" t="s">
        <v>62</v>
      </c>
    </row>
    <row r="49" spans="1:7" x14ac:dyDescent="0.25">
      <c r="A49" t="s">
        <v>62</v>
      </c>
      <c r="B49" t="s">
        <v>45</v>
      </c>
      <c r="C49">
        <v>0.249</v>
      </c>
      <c r="D49">
        <v>0.61</v>
      </c>
      <c r="E49">
        <v>0.40899999999999997</v>
      </c>
      <c r="F49" s="1">
        <v>0.68300000000000005</v>
      </c>
      <c r="G49" t="s">
        <v>62</v>
      </c>
    </row>
    <row r="50" spans="1:7" x14ac:dyDescent="0.25">
      <c r="A50" t="s">
        <v>62</v>
      </c>
      <c r="B50" t="s">
        <v>36</v>
      </c>
      <c r="C50">
        <v>4.2000000000000003E-2</v>
      </c>
      <c r="D50">
        <v>0.27300000000000002</v>
      </c>
      <c r="E50">
        <v>0.154</v>
      </c>
      <c r="F50" s="1">
        <v>0.877</v>
      </c>
      <c r="G50" t="s">
        <v>62</v>
      </c>
    </row>
    <row r="51" spans="1:7" x14ac:dyDescent="0.25">
      <c r="A51" t="s">
        <v>62</v>
      </c>
      <c r="B51" t="s">
        <v>38</v>
      </c>
      <c r="C51">
        <v>-0.45800000000000002</v>
      </c>
      <c r="D51">
        <v>0.53400000000000003</v>
      </c>
      <c r="E51">
        <v>-0.85899999999999999</v>
      </c>
      <c r="F51" s="1">
        <v>0.39</v>
      </c>
      <c r="G51" t="s">
        <v>62</v>
      </c>
    </row>
    <row r="52" spans="1:7" x14ac:dyDescent="0.25">
      <c r="A52" t="s">
        <v>62</v>
      </c>
      <c r="B52" t="s">
        <v>37</v>
      </c>
      <c r="C52">
        <v>0.38200000000000001</v>
      </c>
      <c r="D52">
        <v>0.43</v>
      </c>
      <c r="E52">
        <v>0.88800000000000001</v>
      </c>
      <c r="F52" s="1">
        <v>0.374</v>
      </c>
      <c r="G52" t="s">
        <v>62</v>
      </c>
    </row>
    <row r="53" spans="1:7" x14ac:dyDescent="0.25">
      <c r="A53" t="s">
        <v>62</v>
      </c>
      <c r="B53" t="s">
        <v>35</v>
      </c>
      <c r="C53">
        <v>-0.32800000000000001</v>
      </c>
      <c r="D53">
        <v>0.224</v>
      </c>
      <c r="E53">
        <v>-1.4650000000000001</v>
      </c>
      <c r="F53" s="1">
        <v>0.14299999999999999</v>
      </c>
      <c r="G53" t="s">
        <v>62</v>
      </c>
    </row>
    <row r="54" spans="1:7" x14ac:dyDescent="0.25">
      <c r="A54" t="s">
        <v>62</v>
      </c>
      <c r="B54" t="s">
        <v>26</v>
      </c>
      <c r="C54">
        <v>-0.154</v>
      </c>
      <c r="D54">
        <v>0.16500000000000001</v>
      </c>
      <c r="E54">
        <v>-0.93200000000000005</v>
      </c>
      <c r="F54" s="1">
        <v>0.35199999999999998</v>
      </c>
      <c r="G54" t="s">
        <v>62</v>
      </c>
    </row>
    <row r="55" spans="1:7" x14ac:dyDescent="0.25">
      <c r="A55" t="s">
        <v>62</v>
      </c>
      <c r="B55" t="s">
        <v>27</v>
      </c>
      <c r="C55">
        <v>-0.215</v>
      </c>
      <c r="D55">
        <v>0.23599999999999999</v>
      </c>
      <c r="E55">
        <v>-0.91100000000000003</v>
      </c>
      <c r="F55" s="1">
        <v>0.36199999999999999</v>
      </c>
      <c r="G55" t="s">
        <v>62</v>
      </c>
    </row>
    <row r="56" spans="1:7" x14ac:dyDescent="0.25">
      <c r="A56" t="s">
        <v>62</v>
      </c>
      <c r="B56" t="s">
        <v>28</v>
      </c>
      <c r="C56">
        <v>-3.9E-2</v>
      </c>
      <c r="D56">
        <v>0.152</v>
      </c>
      <c r="E56">
        <v>-0.25900000000000001</v>
      </c>
      <c r="F56" s="1">
        <v>0.79500000000000004</v>
      </c>
      <c r="G56" t="s">
        <v>62</v>
      </c>
    </row>
    <row r="57" spans="1:7" x14ac:dyDescent="0.25">
      <c r="A57" t="s">
        <v>62</v>
      </c>
      <c r="B57" t="s">
        <v>29</v>
      </c>
      <c r="C57">
        <v>-0.28599999999999998</v>
      </c>
      <c r="D57">
        <v>0.15</v>
      </c>
      <c r="E57">
        <v>-1.9039999999999999</v>
      </c>
      <c r="F57" s="1">
        <v>5.7000000000000002E-2</v>
      </c>
      <c r="G57" t="s">
        <v>62</v>
      </c>
    </row>
    <row r="58" spans="1:7" x14ac:dyDescent="0.25">
      <c r="A58" t="s">
        <v>62</v>
      </c>
      <c r="B58" t="s">
        <v>30</v>
      </c>
      <c r="C58">
        <v>-9.4E-2</v>
      </c>
      <c r="D58">
        <v>0.16500000000000001</v>
      </c>
      <c r="E58">
        <v>-0.57199999999999995</v>
      </c>
      <c r="F58" s="1">
        <v>0.56699999999999995</v>
      </c>
      <c r="G58" t="s">
        <v>62</v>
      </c>
    </row>
    <row r="59" spans="1:7" x14ac:dyDescent="0.25">
      <c r="A59" t="s">
        <v>62</v>
      </c>
      <c r="B59" t="s">
        <v>31</v>
      </c>
      <c r="C59">
        <v>0.255</v>
      </c>
      <c r="D59">
        <v>0.154</v>
      </c>
      <c r="E59">
        <v>1.659</v>
      </c>
      <c r="F59" s="1">
        <v>9.7000000000000003E-2</v>
      </c>
      <c r="G59" t="s">
        <v>62</v>
      </c>
    </row>
    <row r="60" spans="1:7" x14ac:dyDescent="0.25">
      <c r="A60" t="s">
        <v>62</v>
      </c>
      <c r="B60" t="s">
        <v>32</v>
      </c>
      <c r="C60">
        <v>0.16500000000000001</v>
      </c>
      <c r="D60">
        <v>0.157</v>
      </c>
      <c r="E60">
        <v>1.048</v>
      </c>
      <c r="F60" s="1">
        <v>0.29499999999999998</v>
      </c>
      <c r="G60" t="s">
        <v>62</v>
      </c>
    </row>
    <row r="61" spans="1:7" x14ac:dyDescent="0.25">
      <c r="A61" t="s">
        <v>62</v>
      </c>
      <c r="B61" t="s">
        <v>33</v>
      </c>
      <c r="C61">
        <v>0.30099999999999999</v>
      </c>
      <c r="D61">
        <v>0.19500000000000001</v>
      </c>
      <c r="E61">
        <v>1.546</v>
      </c>
      <c r="F61" s="1">
        <v>0.122</v>
      </c>
      <c r="G61" t="s">
        <v>62</v>
      </c>
    </row>
    <row r="62" spans="1:7" x14ac:dyDescent="0.25">
      <c r="A62" t="s">
        <v>62</v>
      </c>
      <c r="B62" t="s">
        <v>40</v>
      </c>
      <c r="C62">
        <v>-0.37</v>
      </c>
      <c r="D62">
        <v>0.41499999999999998</v>
      </c>
      <c r="E62">
        <v>-0.89100000000000001</v>
      </c>
      <c r="F62" s="1">
        <v>0.373</v>
      </c>
      <c r="G62" t="s">
        <v>62</v>
      </c>
    </row>
    <row r="63" spans="1:7" x14ac:dyDescent="0.25">
      <c r="A63" t="s">
        <v>62</v>
      </c>
      <c r="B63" t="s">
        <v>25</v>
      </c>
      <c r="C63">
        <v>-0.39500000000000002</v>
      </c>
      <c r="D63">
        <v>0.28299999999999997</v>
      </c>
      <c r="E63">
        <v>-1.397</v>
      </c>
      <c r="F63" s="1">
        <v>0.16300000000000001</v>
      </c>
      <c r="G63" t="s">
        <v>62</v>
      </c>
    </row>
    <row r="64" spans="1:7" x14ac:dyDescent="0.25">
      <c r="A64" t="s">
        <v>62</v>
      </c>
      <c r="B64" t="s">
        <v>22</v>
      </c>
      <c r="C64">
        <v>-0.36899999999999999</v>
      </c>
      <c r="D64">
        <v>0.40400000000000003</v>
      </c>
      <c r="E64">
        <v>-0.91200000000000003</v>
      </c>
      <c r="F64" s="1">
        <v>0.36199999999999999</v>
      </c>
      <c r="G64" t="s">
        <v>62</v>
      </c>
    </row>
    <row r="65" spans="1:7" x14ac:dyDescent="0.25">
      <c r="A65" t="s">
        <v>62</v>
      </c>
      <c r="B65" t="s">
        <v>23</v>
      </c>
      <c r="C65">
        <v>7.4999999999999997E-2</v>
      </c>
      <c r="D65">
        <v>0.433</v>
      </c>
      <c r="E65">
        <v>0.17399999999999999</v>
      </c>
      <c r="F65" s="1">
        <v>0.86199999999999999</v>
      </c>
      <c r="G65" t="s">
        <v>62</v>
      </c>
    </row>
    <row r="66" spans="1:7" x14ac:dyDescent="0.25">
      <c r="A66" t="s">
        <v>62</v>
      </c>
      <c r="B66" t="s">
        <v>24</v>
      </c>
      <c r="C66">
        <v>0.35399999999999998</v>
      </c>
      <c r="D66">
        <v>0.39300000000000002</v>
      </c>
      <c r="E66">
        <v>0.90300000000000002</v>
      </c>
      <c r="F66" s="1">
        <v>0.36699999999999999</v>
      </c>
      <c r="G66" t="s">
        <v>62</v>
      </c>
    </row>
    <row r="67" spans="1:7" x14ac:dyDescent="0.25">
      <c r="A67" t="s">
        <v>62</v>
      </c>
      <c r="B67" t="s">
        <v>21</v>
      </c>
      <c r="C67">
        <v>8.5999999999999993E-2</v>
      </c>
      <c r="D67">
        <v>0.38500000000000001</v>
      </c>
      <c r="E67">
        <v>0.224</v>
      </c>
      <c r="F67" s="1">
        <v>0.82299999999999995</v>
      </c>
      <c r="G67" t="s">
        <v>62</v>
      </c>
    </row>
    <row r="68" spans="1:7" x14ac:dyDescent="0.25">
      <c r="A68" t="s">
        <v>62</v>
      </c>
      <c r="B68" t="s">
        <v>19</v>
      </c>
      <c r="C68">
        <v>-0.53200000000000003</v>
      </c>
      <c r="D68">
        <v>0.309</v>
      </c>
      <c r="E68">
        <v>-1.72</v>
      </c>
      <c r="F68" s="1">
        <v>8.5000000000000006E-2</v>
      </c>
      <c r="G68" t="s">
        <v>62</v>
      </c>
    </row>
    <row r="69" spans="1:7" x14ac:dyDescent="0.25">
      <c r="A69" t="s">
        <v>62</v>
      </c>
      <c r="B69" t="s">
        <v>20</v>
      </c>
      <c r="C69">
        <v>0.27500000000000002</v>
      </c>
      <c r="D69">
        <v>0.32900000000000001</v>
      </c>
      <c r="E69">
        <v>0.83599999999999997</v>
      </c>
      <c r="F69" s="1">
        <v>0.40300000000000002</v>
      </c>
      <c r="G69" t="s">
        <v>62</v>
      </c>
    </row>
    <row r="70" spans="1:7" x14ac:dyDescent="0.25">
      <c r="A70" t="s">
        <v>62</v>
      </c>
      <c r="B70" t="s">
        <v>18</v>
      </c>
      <c r="C70">
        <v>0.627</v>
      </c>
      <c r="D70">
        <v>0.26600000000000001</v>
      </c>
      <c r="E70">
        <v>2.3530000000000002</v>
      </c>
      <c r="F70" s="1">
        <v>1.9E-2</v>
      </c>
      <c r="G70" t="s">
        <v>62</v>
      </c>
    </row>
    <row r="71" spans="1:7" x14ac:dyDescent="0.25">
      <c r="A71" t="s">
        <v>62</v>
      </c>
      <c r="B71" t="s">
        <v>41</v>
      </c>
      <c r="C71">
        <v>-1.1279999999999999</v>
      </c>
      <c r="D71">
        <v>0.20399999999999999</v>
      </c>
      <c r="E71">
        <v>-5.524</v>
      </c>
      <c r="F71" s="1">
        <v>0</v>
      </c>
      <c r="G71" t="s">
        <v>62</v>
      </c>
    </row>
    <row r="72" spans="1:7" x14ac:dyDescent="0.25">
      <c r="A72" t="s">
        <v>59</v>
      </c>
      <c r="B72" t="s">
        <v>48</v>
      </c>
      <c r="C72">
        <v>1.641</v>
      </c>
      <c r="D72">
        <v>0.24099999999999999</v>
      </c>
      <c r="E72">
        <v>6.8010000000000002</v>
      </c>
      <c r="F72" s="1">
        <v>0</v>
      </c>
      <c r="G72" t="s">
        <v>59</v>
      </c>
    </row>
    <row r="73" spans="1:7" x14ac:dyDescent="0.25">
      <c r="A73" t="s">
        <v>59</v>
      </c>
      <c r="B73" t="s">
        <v>49</v>
      </c>
      <c r="C73">
        <v>0.96399999999999997</v>
      </c>
      <c r="D73">
        <v>0.23599999999999999</v>
      </c>
      <c r="E73">
        <v>4.0919999999999996</v>
      </c>
      <c r="F73" s="1">
        <v>0</v>
      </c>
      <c r="G73" t="s">
        <v>59</v>
      </c>
    </row>
    <row r="74" spans="1:7" x14ac:dyDescent="0.25">
      <c r="A74" t="s">
        <v>59</v>
      </c>
      <c r="B74" t="s">
        <v>34</v>
      </c>
      <c r="C74">
        <v>-0.95699999999999996</v>
      </c>
      <c r="D74">
        <v>0.13700000000000001</v>
      </c>
      <c r="E74">
        <v>-6.9960000000000004</v>
      </c>
      <c r="F74" s="1">
        <v>0</v>
      </c>
      <c r="G74" t="s">
        <v>59</v>
      </c>
    </row>
    <row r="75" spans="1:7" x14ac:dyDescent="0.25">
      <c r="A75" t="s">
        <v>59</v>
      </c>
      <c r="B75" t="s">
        <v>6</v>
      </c>
      <c r="C75">
        <v>-0.55100000000000005</v>
      </c>
      <c r="D75">
        <v>0.17199999999999999</v>
      </c>
      <c r="E75">
        <v>-3.194</v>
      </c>
      <c r="F75" s="1">
        <v>1E-3</v>
      </c>
      <c r="G75" t="s">
        <v>59</v>
      </c>
    </row>
    <row r="76" spans="1:7" x14ac:dyDescent="0.25">
      <c r="A76" t="s">
        <v>59</v>
      </c>
      <c r="B76" t="s">
        <v>7</v>
      </c>
      <c r="C76">
        <v>-1.0840000000000001</v>
      </c>
      <c r="D76">
        <v>0.13600000000000001</v>
      </c>
      <c r="E76">
        <v>-7.9909999999999997</v>
      </c>
      <c r="F76" s="1">
        <v>0</v>
      </c>
      <c r="G76" t="s">
        <v>59</v>
      </c>
    </row>
    <row r="77" spans="1:7" x14ac:dyDescent="0.25">
      <c r="A77" t="s">
        <v>59</v>
      </c>
      <c r="B77" t="s">
        <v>8</v>
      </c>
      <c r="C77">
        <v>-0.752</v>
      </c>
      <c r="D77">
        <v>0.46300000000000002</v>
      </c>
      <c r="E77">
        <v>-1.627</v>
      </c>
      <c r="F77" s="1">
        <v>0.104</v>
      </c>
      <c r="G77" t="s">
        <v>59</v>
      </c>
    </row>
    <row r="78" spans="1:7" x14ac:dyDescent="0.25">
      <c r="A78" t="s">
        <v>59</v>
      </c>
      <c r="B78" t="s">
        <v>47</v>
      </c>
      <c r="C78">
        <v>24.106999999999999</v>
      </c>
      <c r="D78">
        <v>3.3479999999999999</v>
      </c>
      <c r="E78">
        <v>7.2</v>
      </c>
      <c r="F78" s="1">
        <v>0</v>
      </c>
      <c r="G78" t="s">
        <v>59</v>
      </c>
    </row>
    <row r="79" spans="1:7" x14ac:dyDescent="0.25">
      <c r="A79" t="s">
        <v>59</v>
      </c>
      <c r="B79" t="s">
        <v>39</v>
      </c>
      <c r="C79">
        <v>0.13800000000000001</v>
      </c>
      <c r="D79">
        <v>0.10199999999999999</v>
      </c>
      <c r="E79">
        <v>1.351</v>
      </c>
      <c r="F79" s="1">
        <v>0.17699999999999999</v>
      </c>
      <c r="G79" t="s">
        <v>59</v>
      </c>
    </row>
    <row r="80" spans="1:7" x14ac:dyDescent="0.25">
      <c r="A80" t="s">
        <v>59</v>
      </c>
      <c r="B80" t="s">
        <v>42</v>
      </c>
      <c r="C80">
        <v>-0.46400000000000002</v>
      </c>
      <c r="D80">
        <v>0.192</v>
      </c>
      <c r="E80">
        <v>-2.41</v>
      </c>
      <c r="F80" s="1">
        <v>1.6E-2</v>
      </c>
      <c r="G80" t="s">
        <v>59</v>
      </c>
    </row>
    <row r="81" spans="1:7" x14ac:dyDescent="0.25">
      <c r="A81" t="s">
        <v>59</v>
      </c>
      <c r="B81" t="s">
        <v>46</v>
      </c>
      <c r="C81">
        <v>-1.625</v>
      </c>
      <c r="D81">
        <v>0.50800000000000001</v>
      </c>
      <c r="E81">
        <v>-3.198</v>
      </c>
      <c r="F81" s="1">
        <v>1E-3</v>
      </c>
      <c r="G81" t="s">
        <v>59</v>
      </c>
    </row>
    <row r="82" spans="1:7" x14ac:dyDescent="0.25">
      <c r="A82" t="s">
        <v>59</v>
      </c>
      <c r="B82" t="s">
        <v>43</v>
      </c>
      <c r="C82">
        <v>0.86699999999999999</v>
      </c>
      <c r="D82">
        <v>0.185</v>
      </c>
      <c r="E82">
        <v>4.6970000000000001</v>
      </c>
      <c r="F82" s="1">
        <v>0</v>
      </c>
      <c r="G82" t="s">
        <v>59</v>
      </c>
    </row>
    <row r="83" spans="1:7" x14ac:dyDescent="0.25">
      <c r="A83" t="s">
        <v>59</v>
      </c>
      <c r="B83" t="s">
        <v>44</v>
      </c>
      <c r="C83">
        <v>0.77700000000000002</v>
      </c>
      <c r="D83">
        <v>0.20499999999999999</v>
      </c>
      <c r="E83">
        <v>3.7869999999999999</v>
      </c>
      <c r="F83" s="1">
        <v>0</v>
      </c>
      <c r="G83" t="s">
        <v>59</v>
      </c>
    </row>
    <row r="84" spans="1:7" x14ac:dyDescent="0.25">
      <c r="A84" t="s">
        <v>59</v>
      </c>
      <c r="B84" t="s">
        <v>45</v>
      </c>
      <c r="C84">
        <v>0.90300000000000002</v>
      </c>
      <c r="D84">
        <v>0.35399999999999998</v>
      </c>
      <c r="E84">
        <v>2.5499999999999998</v>
      </c>
      <c r="F84" s="1">
        <v>1.0999999999999999E-2</v>
      </c>
      <c r="G84" t="s">
        <v>59</v>
      </c>
    </row>
    <row r="85" spans="1:7" x14ac:dyDescent="0.25">
      <c r="A85" t="s">
        <v>59</v>
      </c>
      <c r="B85" t="s">
        <v>36</v>
      </c>
      <c r="C85">
        <v>0.90500000000000003</v>
      </c>
      <c r="D85">
        <v>0.246</v>
      </c>
      <c r="E85">
        <v>3.681</v>
      </c>
      <c r="F85" s="1">
        <v>0</v>
      </c>
      <c r="G85" t="s">
        <v>59</v>
      </c>
    </row>
    <row r="86" spans="1:7" x14ac:dyDescent="0.25">
      <c r="A86" t="s">
        <v>59</v>
      </c>
      <c r="B86" t="s">
        <v>38</v>
      </c>
      <c r="C86">
        <v>0.44500000000000001</v>
      </c>
      <c r="D86">
        <v>0.38800000000000001</v>
      </c>
      <c r="E86">
        <v>1.1479999999999999</v>
      </c>
      <c r="F86" s="1">
        <v>0.251</v>
      </c>
      <c r="G86" t="s">
        <v>59</v>
      </c>
    </row>
    <row r="87" spans="1:7" x14ac:dyDescent="0.25">
      <c r="A87" t="s">
        <v>59</v>
      </c>
      <c r="B87" t="s">
        <v>37</v>
      </c>
      <c r="C87">
        <v>0.76700000000000002</v>
      </c>
      <c r="D87">
        <v>0.32200000000000001</v>
      </c>
      <c r="E87">
        <v>2.3860000000000001</v>
      </c>
      <c r="F87" s="1">
        <v>1.7000000000000001E-2</v>
      </c>
      <c r="G87" t="s">
        <v>59</v>
      </c>
    </row>
    <row r="88" spans="1:7" x14ac:dyDescent="0.25">
      <c r="A88" t="s">
        <v>59</v>
      </c>
      <c r="B88" t="s">
        <v>35</v>
      </c>
      <c r="C88">
        <v>0.83899999999999997</v>
      </c>
      <c r="D88">
        <v>0.216</v>
      </c>
      <c r="E88">
        <v>3.8919999999999999</v>
      </c>
      <c r="F88" s="1">
        <v>0</v>
      </c>
      <c r="G88" t="s">
        <v>59</v>
      </c>
    </row>
    <row r="89" spans="1:7" x14ac:dyDescent="0.25">
      <c r="A89" t="s">
        <v>59</v>
      </c>
      <c r="B89" t="s">
        <v>26</v>
      </c>
      <c r="C89">
        <v>0.158</v>
      </c>
      <c r="D89">
        <v>0.14199999999999999</v>
      </c>
      <c r="E89">
        <v>1.1140000000000001</v>
      </c>
      <c r="F89" s="1">
        <v>0.26500000000000001</v>
      </c>
      <c r="G89" t="s">
        <v>59</v>
      </c>
    </row>
    <row r="90" spans="1:7" x14ac:dyDescent="0.25">
      <c r="A90" t="s">
        <v>59</v>
      </c>
      <c r="B90" t="s">
        <v>27</v>
      </c>
      <c r="C90">
        <v>4.0000000000000001E-3</v>
      </c>
      <c r="D90">
        <v>0.17499999999999999</v>
      </c>
      <c r="E90">
        <v>2.5000000000000001E-2</v>
      </c>
      <c r="F90" s="1">
        <v>0.98</v>
      </c>
      <c r="G90" t="s">
        <v>59</v>
      </c>
    </row>
    <row r="91" spans="1:7" x14ac:dyDescent="0.25">
      <c r="A91" t="s">
        <v>59</v>
      </c>
      <c r="B91" t="s">
        <v>28</v>
      </c>
      <c r="C91">
        <v>-0.19500000000000001</v>
      </c>
      <c r="D91">
        <v>0.105</v>
      </c>
      <c r="E91">
        <v>-1.859</v>
      </c>
      <c r="F91" s="1">
        <v>6.3E-2</v>
      </c>
      <c r="G91" t="s">
        <v>59</v>
      </c>
    </row>
    <row r="92" spans="1:7" x14ac:dyDescent="0.25">
      <c r="A92" t="s">
        <v>59</v>
      </c>
      <c r="B92" t="s">
        <v>29</v>
      </c>
      <c r="C92">
        <v>-0.56999999999999995</v>
      </c>
      <c r="D92">
        <v>0.107</v>
      </c>
      <c r="E92">
        <v>-5.3460000000000001</v>
      </c>
      <c r="F92" s="1">
        <v>0</v>
      </c>
      <c r="G92" t="s">
        <v>59</v>
      </c>
    </row>
    <row r="93" spans="1:7" x14ac:dyDescent="0.25">
      <c r="A93" t="s">
        <v>59</v>
      </c>
      <c r="B93" t="s">
        <v>30</v>
      </c>
      <c r="C93">
        <v>-0.50900000000000001</v>
      </c>
      <c r="D93">
        <v>0.14000000000000001</v>
      </c>
      <c r="E93">
        <v>-3.6419999999999999</v>
      </c>
      <c r="F93" s="1">
        <v>0</v>
      </c>
      <c r="G93" t="s">
        <v>59</v>
      </c>
    </row>
    <row r="94" spans="1:7" x14ac:dyDescent="0.25">
      <c r="A94" t="s">
        <v>59</v>
      </c>
      <c r="B94" t="s">
        <v>31</v>
      </c>
      <c r="C94">
        <v>-0.216</v>
      </c>
      <c r="D94">
        <v>0.10199999999999999</v>
      </c>
      <c r="E94">
        <v>-2.1059999999999999</v>
      </c>
      <c r="F94" s="1">
        <v>3.5000000000000003E-2</v>
      </c>
      <c r="G94" t="s">
        <v>59</v>
      </c>
    </row>
    <row r="95" spans="1:7" x14ac:dyDescent="0.25">
      <c r="A95" t="s">
        <v>59</v>
      </c>
      <c r="B95" t="s">
        <v>32</v>
      </c>
      <c r="C95">
        <v>0.57799999999999996</v>
      </c>
      <c r="D95">
        <v>0.14099999999999999</v>
      </c>
      <c r="E95">
        <v>4.1070000000000002</v>
      </c>
      <c r="F95" s="1">
        <v>0</v>
      </c>
      <c r="G95" t="s">
        <v>59</v>
      </c>
    </row>
    <row r="96" spans="1:7" x14ac:dyDescent="0.25">
      <c r="A96" t="s">
        <v>59</v>
      </c>
      <c r="B96" t="s">
        <v>33</v>
      </c>
      <c r="C96">
        <v>0.76800000000000002</v>
      </c>
      <c r="D96">
        <v>0.183</v>
      </c>
      <c r="E96">
        <v>4.1989999999999998</v>
      </c>
      <c r="F96" s="1">
        <v>0</v>
      </c>
      <c r="G96" t="s">
        <v>59</v>
      </c>
    </row>
    <row r="97" spans="1:7" x14ac:dyDescent="0.25">
      <c r="A97" t="s">
        <v>59</v>
      </c>
      <c r="B97" t="s">
        <v>40</v>
      </c>
      <c r="C97">
        <v>0.19800000000000001</v>
      </c>
      <c r="D97">
        <v>0.20899999999999999</v>
      </c>
      <c r="E97">
        <v>0.94699999999999995</v>
      </c>
      <c r="F97" s="1">
        <v>0.34300000000000003</v>
      </c>
      <c r="G97" t="s">
        <v>59</v>
      </c>
    </row>
    <row r="98" spans="1:7" x14ac:dyDescent="0.25">
      <c r="A98" t="s">
        <v>59</v>
      </c>
      <c r="B98" t="s">
        <v>25</v>
      </c>
      <c r="C98">
        <v>0.17199999999999999</v>
      </c>
      <c r="D98">
        <v>0.184</v>
      </c>
      <c r="E98">
        <v>0.93200000000000005</v>
      </c>
      <c r="F98" s="1">
        <v>0.35099999999999998</v>
      </c>
      <c r="G98" t="s">
        <v>59</v>
      </c>
    </row>
    <row r="99" spans="1:7" x14ac:dyDescent="0.25">
      <c r="A99" t="s">
        <v>59</v>
      </c>
      <c r="B99" t="s">
        <v>22</v>
      </c>
      <c r="C99">
        <v>0.153</v>
      </c>
      <c r="D99">
        <v>0.20799999999999999</v>
      </c>
      <c r="E99">
        <v>0.73499999999999999</v>
      </c>
      <c r="F99" s="1">
        <v>0.46200000000000002</v>
      </c>
      <c r="G99" t="s">
        <v>59</v>
      </c>
    </row>
    <row r="100" spans="1:7" x14ac:dyDescent="0.25">
      <c r="A100" t="s">
        <v>59</v>
      </c>
      <c r="B100" t="s">
        <v>23</v>
      </c>
      <c r="C100">
        <v>0.158</v>
      </c>
      <c r="D100">
        <v>0.24199999999999999</v>
      </c>
      <c r="E100">
        <v>0.65200000000000002</v>
      </c>
      <c r="F100" s="1">
        <v>0.51400000000000001</v>
      </c>
      <c r="G100" t="s">
        <v>59</v>
      </c>
    </row>
    <row r="101" spans="1:7" x14ac:dyDescent="0.25">
      <c r="A101" t="s">
        <v>59</v>
      </c>
      <c r="B101" t="s">
        <v>24</v>
      </c>
      <c r="C101">
        <v>-0.40100000000000002</v>
      </c>
      <c r="D101">
        <v>0.20100000000000001</v>
      </c>
      <c r="E101">
        <v>-1.99</v>
      </c>
      <c r="F101" s="1">
        <v>4.7E-2</v>
      </c>
      <c r="G101" t="s">
        <v>59</v>
      </c>
    </row>
    <row r="102" spans="1:7" x14ac:dyDescent="0.25">
      <c r="A102" t="s">
        <v>59</v>
      </c>
      <c r="B102" t="s">
        <v>21</v>
      </c>
      <c r="C102">
        <v>3.7999999999999999E-2</v>
      </c>
      <c r="D102">
        <v>0.22600000000000001</v>
      </c>
      <c r="E102">
        <v>0.16700000000000001</v>
      </c>
      <c r="F102" s="1">
        <v>0.86799999999999999</v>
      </c>
      <c r="G102" t="s">
        <v>59</v>
      </c>
    </row>
    <row r="103" spans="1:7" x14ac:dyDescent="0.25">
      <c r="A103" t="s">
        <v>59</v>
      </c>
      <c r="B103" t="s">
        <v>19</v>
      </c>
      <c r="C103">
        <v>9.9000000000000005E-2</v>
      </c>
      <c r="D103">
        <v>0.23899999999999999</v>
      </c>
      <c r="E103">
        <v>0.41599999999999998</v>
      </c>
      <c r="F103" s="1">
        <v>0.67700000000000005</v>
      </c>
      <c r="G103" t="s">
        <v>59</v>
      </c>
    </row>
    <row r="104" spans="1:7" x14ac:dyDescent="0.25">
      <c r="A104" t="s">
        <v>59</v>
      </c>
      <c r="B104" t="s">
        <v>20</v>
      </c>
      <c r="C104">
        <v>0.79800000000000004</v>
      </c>
      <c r="D104">
        <v>0.23899999999999999</v>
      </c>
      <c r="E104">
        <v>3.34</v>
      </c>
      <c r="F104" s="1">
        <v>1E-3</v>
      </c>
      <c r="G104" t="s">
        <v>59</v>
      </c>
    </row>
    <row r="105" spans="1:7" x14ac:dyDescent="0.25">
      <c r="A105" t="s">
        <v>59</v>
      </c>
      <c r="B105" t="s">
        <v>18</v>
      </c>
      <c r="C105">
        <v>0.316</v>
      </c>
      <c r="D105">
        <v>0.14599999999999999</v>
      </c>
      <c r="E105">
        <v>2.1659999999999999</v>
      </c>
      <c r="F105" s="1">
        <v>0.03</v>
      </c>
      <c r="G105" t="s">
        <v>59</v>
      </c>
    </row>
    <row r="106" spans="1:7" x14ac:dyDescent="0.25">
      <c r="A106" t="s">
        <v>59</v>
      </c>
      <c r="B106" t="s">
        <v>41</v>
      </c>
      <c r="C106">
        <v>0.19700000000000001</v>
      </c>
      <c r="D106">
        <v>0.191</v>
      </c>
      <c r="E106">
        <v>1.032</v>
      </c>
      <c r="F106" s="1">
        <v>0.30199999999999999</v>
      </c>
      <c r="G106" t="s">
        <v>59</v>
      </c>
    </row>
    <row r="107" spans="1:7" x14ac:dyDescent="0.25">
      <c r="A107" t="s">
        <v>60</v>
      </c>
      <c r="B107" t="s">
        <v>48</v>
      </c>
      <c r="C107">
        <v>0.73399999999999999</v>
      </c>
      <c r="D107">
        <v>0.19700000000000001</v>
      </c>
      <c r="E107">
        <v>3.73</v>
      </c>
      <c r="F107" s="1">
        <v>0</v>
      </c>
      <c r="G107" t="s">
        <v>60</v>
      </c>
    </row>
    <row r="108" spans="1:7" x14ac:dyDescent="0.25">
      <c r="A108" t="s">
        <v>60</v>
      </c>
      <c r="B108" t="s">
        <v>49</v>
      </c>
      <c r="C108">
        <v>0.35399999999999998</v>
      </c>
      <c r="D108">
        <v>0.17899999999999999</v>
      </c>
      <c r="E108">
        <v>1.978</v>
      </c>
      <c r="F108" s="1">
        <v>4.8000000000000001E-2</v>
      </c>
      <c r="G108" t="s">
        <v>60</v>
      </c>
    </row>
    <row r="109" spans="1:7" x14ac:dyDescent="0.25">
      <c r="A109" t="s">
        <v>60</v>
      </c>
      <c r="B109" t="s">
        <v>34</v>
      </c>
      <c r="C109">
        <v>-1.679</v>
      </c>
      <c r="D109">
        <v>0.14299999999999999</v>
      </c>
      <c r="E109">
        <v>-11.769</v>
      </c>
      <c r="F109" s="1">
        <v>0</v>
      </c>
      <c r="G109" t="s">
        <v>60</v>
      </c>
    </row>
    <row r="110" spans="1:7" x14ac:dyDescent="0.25">
      <c r="A110" t="s">
        <v>60</v>
      </c>
      <c r="B110" t="s">
        <v>6</v>
      </c>
      <c r="C110">
        <v>0.255</v>
      </c>
      <c r="D110">
        <v>0.18099999999999999</v>
      </c>
      <c r="E110">
        <v>1.4079999999999999</v>
      </c>
      <c r="F110" s="1">
        <v>0.159</v>
      </c>
      <c r="G110" t="s">
        <v>60</v>
      </c>
    </row>
    <row r="111" spans="1:7" x14ac:dyDescent="0.25">
      <c r="A111" t="s">
        <v>60</v>
      </c>
      <c r="B111" t="s">
        <v>7</v>
      </c>
      <c r="C111">
        <v>-2E-3</v>
      </c>
      <c r="D111">
        <v>0.17599999999999999</v>
      </c>
      <c r="E111">
        <v>-8.9999999999999993E-3</v>
      </c>
      <c r="F111" s="1">
        <v>0.99299999999999999</v>
      </c>
      <c r="G111" t="s">
        <v>60</v>
      </c>
    </row>
    <row r="112" spans="1:7" x14ac:dyDescent="0.25">
      <c r="A112" t="s">
        <v>60</v>
      </c>
      <c r="B112" t="s">
        <v>8</v>
      </c>
      <c r="C112">
        <v>0.86099999999999999</v>
      </c>
      <c r="D112">
        <v>0.44700000000000001</v>
      </c>
      <c r="E112">
        <v>1.925</v>
      </c>
      <c r="F112" s="1">
        <v>5.3999999999999999E-2</v>
      </c>
      <c r="G112" t="s">
        <v>60</v>
      </c>
    </row>
    <row r="113" spans="1:7" x14ac:dyDescent="0.25">
      <c r="A113" t="s">
        <v>60</v>
      </c>
      <c r="B113" t="s">
        <v>47</v>
      </c>
      <c r="C113">
        <v>-33.204999999999998</v>
      </c>
      <c r="D113">
        <v>3.9359999999999999</v>
      </c>
      <c r="E113">
        <v>-8.4359999999999999</v>
      </c>
      <c r="F113" s="1">
        <v>0</v>
      </c>
      <c r="G113" t="s">
        <v>60</v>
      </c>
    </row>
    <row r="114" spans="1:7" x14ac:dyDescent="0.25">
      <c r="A114" t="s">
        <v>60</v>
      </c>
      <c r="B114" t="s">
        <v>39</v>
      </c>
      <c r="C114">
        <v>-0.104</v>
      </c>
      <c r="D114">
        <v>0.105</v>
      </c>
      <c r="E114">
        <v>-0.99099999999999999</v>
      </c>
      <c r="F114" s="1">
        <v>0.32100000000000001</v>
      </c>
      <c r="G114" t="s">
        <v>60</v>
      </c>
    </row>
    <row r="115" spans="1:7" x14ac:dyDescent="0.25">
      <c r="A115" t="s">
        <v>60</v>
      </c>
      <c r="B115" t="s">
        <v>42</v>
      </c>
      <c r="C115">
        <v>0.435</v>
      </c>
      <c r="D115">
        <v>0.155</v>
      </c>
      <c r="E115">
        <v>2.81</v>
      </c>
      <c r="F115" s="1">
        <v>5.0000000000000001E-3</v>
      </c>
      <c r="G115" t="s">
        <v>60</v>
      </c>
    </row>
    <row r="116" spans="1:7" x14ac:dyDescent="0.25">
      <c r="A116" t="s">
        <v>60</v>
      </c>
      <c r="B116" t="s">
        <v>46</v>
      </c>
      <c r="C116">
        <v>-2.62</v>
      </c>
      <c r="D116">
        <v>0.45600000000000002</v>
      </c>
      <c r="E116">
        <v>-5.7510000000000003</v>
      </c>
      <c r="F116" s="1">
        <v>0</v>
      </c>
      <c r="G116" t="s">
        <v>60</v>
      </c>
    </row>
    <row r="117" spans="1:7" x14ac:dyDescent="0.25">
      <c r="A117" t="s">
        <v>60</v>
      </c>
      <c r="B117" t="s">
        <v>43</v>
      </c>
      <c r="C117">
        <v>0.127</v>
      </c>
      <c r="D117">
        <v>0.23</v>
      </c>
      <c r="E117">
        <v>0.55000000000000004</v>
      </c>
      <c r="F117" s="1">
        <v>0.58199999999999996</v>
      </c>
      <c r="G117" t="s">
        <v>60</v>
      </c>
    </row>
    <row r="118" spans="1:7" x14ac:dyDescent="0.25">
      <c r="A118" t="s">
        <v>60</v>
      </c>
      <c r="B118" t="s">
        <v>44</v>
      </c>
      <c r="C118">
        <v>0.15</v>
      </c>
      <c r="D118">
        <v>0.247</v>
      </c>
      <c r="E118">
        <v>0.60799999999999998</v>
      </c>
      <c r="F118" s="1">
        <v>0.54300000000000004</v>
      </c>
      <c r="G118" t="s">
        <v>60</v>
      </c>
    </row>
    <row r="119" spans="1:7" x14ac:dyDescent="0.25">
      <c r="A119" t="s">
        <v>60</v>
      </c>
      <c r="B119" t="s">
        <v>45</v>
      </c>
      <c r="C119">
        <v>0.46400000000000002</v>
      </c>
      <c r="D119">
        <v>0.442</v>
      </c>
      <c r="E119">
        <v>1.048</v>
      </c>
      <c r="F119" s="1">
        <v>0.29499999999999998</v>
      </c>
      <c r="G119" t="s">
        <v>60</v>
      </c>
    </row>
    <row r="120" spans="1:7" x14ac:dyDescent="0.25">
      <c r="A120" t="s">
        <v>60</v>
      </c>
      <c r="B120" t="s">
        <v>36</v>
      </c>
      <c r="C120">
        <v>8.5999999999999993E-2</v>
      </c>
      <c r="D120">
        <v>0.218</v>
      </c>
      <c r="E120">
        <v>0.39500000000000002</v>
      </c>
      <c r="F120" s="1">
        <v>0.69299999999999995</v>
      </c>
      <c r="G120" t="s">
        <v>60</v>
      </c>
    </row>
    <row r="121" spans="1:7" x14ac:dyDescent="0.25">
      <c r="A121" t="s">
        <v>60</v>
      </c>
      <c r="B121" t="s">
        <v>38</v>
      </c>
      <c r="C121">
        <v>-1.02</v>
      </c>
      <c r="D121">
        <v>0.46300000000000002</v>
      </c>
      <c r="E121">
        <v>-2.2040000000000002</v>
      </c>
      <c r="F121" s="1">
        <v>2.8000000000000001E-2</v>
      </c>
      <c r="G121" t="s">
        <v>60</v>
      </c>
    </row>
    <row r="122" spans="1:7" x14ac:dyDescent="0.25">
      <c r="A122" t="s">
        <v>60</v>
      </c>
      <c r="B122" t="s">
        <v>37</v>
      </c>
      <c r="C122">
        <v>0.152</v>
      </c>
      <c r="D122">
        <v>0.32200000000000001</v>
      </c>
      <c r="E122">
        <v>0.47</v>
      </c>
      <c r="F122" s="1">
        <v>0.63800000000000001</v>
      </c>
      <c r="G122" t="s">
        <v>60</v>
      </c>
    </row>
    <row r="123" spans="1:7" x14ac:dyDescent="0.25">
      <c r="A123" t="s">
        <v>60</v>
      </c>
      <c r="B123" t="s">
        <v>35</v>
      </c>
      <c r="C123">
        <v>-6.6000000000000003E-2</v>
      </c>
      <c r="D123">
        <v>0.17599999999999999</v>
      </c>
      <c r="E123">
        <v>-0.373</v>
      </c>
      <c r="F123" s="1">
        <v>0.70899999999999996</v>
      </c>
      <c r="G123" t="s">
        <v>60</v>
      </c>
    </row>
    <row r="124" spans="1:7" x14ac:dyDescent="0.25">
      <c r="A124" t="s">
        <v>60</v>
      </c>
      <c r="B124" t="s">
        <v>26</v>
      </c>
      <c r="C124">
        <v>0.20699999999999999</v>
      </c>
      <c r="D124">
        <v>0.13</v>
      </c>
      <c r="E124">
        <v>1.593</v>
      </c>
      <c r="F124" s="1">
        <v>0.111</v>
      </c>
      <c r="G124" t="s">
        <v>60</v>
      </c>
    </row>
    <row r="125" spans="1:7" x14ac:dyDescent="0.25">
      <c r="A125" t="s">
        <v>60</v>
      </c>
      <c r="B125" t="s">
        <v>27</v>
      </c>
      <c r="C125">
        <v>-0.72599999999999998</v>
      </c>
      <c r="D125">
        <v>0.155</v>
      </c>
      <c r="E125">
        <v>-4.7</v>
      </c>
      <c r="F125" s="1">
        <v>0</v>
      </c>
      <c r="G125" t="s">
        <v>60</v>
      </c>
    </row>
    <row r="126" spans="1:7" x14ac:dyDescent="0.25">
      <c r="A126" t="s">
        <v>60</v>
      </c>
      <c r="B126" t="s">
        <v>28</v>
      </c>
      <c r="C126">
        <v>-0.193</v>
      </c>
      <c r="D126">
        <v>0.108</v>
      </c>
      <c r="E126">
        <v>-1.7949999999999999</v>
      </c>
      <c r="F126" s="1">
        <v>7.2999999999999995E-2</v>
      </c>
      <c r="G126" t="s">
        <v>60</v>
      </c>
    </row>
    <row r="127" spans="1:7" x14ac:dyDescent="0.25">
      <c r="A127" t="s">
        <v>60</v>
      </c>
      <c r="B127" t="s">
        <v>29</v>
      </c>
      <c r="C127">
        <v>-1.0249999999999999</v>
      </c>
      <c r="D127">
        <v>0.113</v>
      </c>
      <c r="E127">
        <v>-9.0749999999999993</v>
      </c>
      <c r="F127" s="1">
        <v>0</v>
      </c>
      <c r="G127" t="s">
        <v>60</v>
      </c>
    </row>
    <row r="128" spans="1:7" x14ac:dyDescent="0.25">
      <c r="A128" t="s">
        <v>60</v>
      </c>
      <c r="B128" t="s">
        <v>30</v>
      </c>
      <c r="C128">
        <v>-0.52900000000000003</v>
      </c>
      <c r="D128">
        <v>0.14199999999999999</v>
      </c>
      <c r="E128">
        <v>-3.734</v>
      </c>
      <c r="F128" s="1">
        <v>0</v>
      </c>
      <c r="G128" t="s">
        <v>60</v>
      </c>
    </row>
    <row r="129" spans="1:7" x14ac:dyDescent="0.25">
      <c r="A129" t="s">
        <v>60</v>
      </c>
      <c r="B129" t="s">
        <v>31</v>
      </c>
      <c r="C129">
        <v>-0.314</v>
      </c>
      <c r="D129">
        <v>0.108</v>
      </c>
      <c r="E129">
        <v>-2.91</v>
      </c>
      <c r="F129" s="1">
        <v>4.0000000000000001E-3</v>
      </c>
      <c r="G129" t="s">
        <v>60</v>
      </c>
    </row>
    <row r="130" spans="1:7" x14ac:dyDescent="0.25">
      <c r="A130" t="s">
        <v>60</v>
      </c>
      <c r="B130" t="s">
        <v>32</v>
      </c>
      <c r="C130">
        <v>0.82</v>
      </c>
      <c r="D130">
        <v>0.13800000000000001</v>
      </c>
      <c r="E130">
        <v>5.92</v>
      </c>
      <c r="F130" s="1">
        <v>0</v>
      </c>
      <c r="G130" t="s">
        <v>60</v>
      </c>
    </row>
    <row r="131" spans="1:7" x14ac:dyDescent="0.25">
      <c r="A131" t="s">
        <v>60</v>
      </c>
      <c r="B131" t="s">
        <v>33</v>
      </c>
      <c r="C131">
        <v>1.0169999999999999</v>
      </c>
      <c r="D131">
        <v>0.17199999999999999</v>
      </c>
      <c r="E131">
        <v>5.9020000000000001</v>
      </c>
      <c r="F131" s="1">
        <v>0</v>
      </c>
      <c r="G131" t="s">
        <v>60</v>
      </c>
    </row>
    <row r="132" spans="1:7" x14ac:dyDescent="0.25">
      <c r="A132" t="s">
        <v>60</v>
      </c>
      <c r="B132" t="s">
        <v>40</v>
      </c>
      <c r="C132">
        <v>-0.18099999999999999</v>
      </c>
      <c r="D132">
        <v>0.23400000000000001</v>
      </c>
      <c r="E132">
        <v>-0.77400000000000002</v>
      </c>
      <c r="F132" s="1">
        <v>0.439</v>
      </c>
      <c r="G132" t="s">
        <v>60</v>
      </c>
    </row>
    <row r="133" spans="1:7" x14ac:dyDescent="0.25">
      <c r="A133" t="s">
        <v>60</v>
      </c>
      <c r="B133" t="s">
        <v>25</v>
      </c>
      <c r="C133">
        <v>8.2000000000000003E-2</v>
      </c>
      <c r="D133">
        <v>0.187</v>
      </c>
      <c r="E133">
        <v>0.44</v>
      </c>
      <c r="F133" s="1">
        <v>0.66</v>
      </c>
      <c r="G133" t="s">
        <v>60</v>
      </c>
    </row>
    <row r="134" spans="1:7" x14ac:dyDescent="0.25">
      <c r="A134" t="s">
        <v>60</v>
      </c>
      <c r="B134" t="s">
        <v>22</v>
      </c>
      <c r="C134">
        <v>6.6000000000000003E-2</v>
      </c>
      <c r="D134">
        <v>0.218</v>
      </c>
      <c r="E134">
        <v>0.3</v>
      </c>
      <c r="F134" s="1">
        <v>0.76400000000000001</v>
      </c>
      <c r="G134" t="s">
        <v>60</v>
      </c>
    </row>
    <row r="135" spans="1:7" x14ac:dyDescent="0.25">
      <c r="A135" t="s">
        <v>60</v>
      </c>
      <c r="B135" t="s">
        <v>23</v>
      </c>
      <c r="C135">
        <v>0.128</v>
      </c>
      <c r="D135">
        <v>0.251</v>
      </c>
      <c r="E135">
        <v>0.51200000000000001</v>
      </c>
      <c r="F135" s="1">
        <v>0.60899999999999999</v>
      </c>
      <c r="G135" t="s">
        <v>60</v>
      </c>
    </row>
    <row r="136" spans="1:7" x14ac:dyDescent="0.25">
      <c r="A136" t="s">
        <v>60</v>
      </c>
      <c r="B136" t="s">
        <v>24</v>
      </c>
      <c r="C136">
        <v>0.54600000000000004</v>
      </c>
      <c r="D136">
        <v>0.224</v>
      </c>
      <c r="E136">
        <v>2.4430000000000001</v>
      </c>
      <c r="F136" s="1">
        <v>1.4999999999999999E-2</v>
      </c>
      <c r="G136" t="s">
        <v>60</v>
      </c>
    </row>
    <row r="137" spans="1:7" x14ac:dyDescent="0.25">
      <c r="A137" t="s">
        <v>60</v>
      </c>
      <c r="B137" t="s">
        <v>21</v>
      </c>
      <c r="C137">
        <v>-0.154</v>
      </c>
      <c r="D137">
        <v>0.23400000000000001</v>
      </c>
      <c r="E137">
        <v>-0.65700000000000003</v>
      </c>
      <c r="F137" s="1">
        <v>0.51100000000000001</v>
      </c>
      <c r="G137" t="s">
        <v>60</v>
      </c>
    </row>
    <row r="138" spans="1:7" x14ac:dyDescent="0.25">
      <c r="A138" t="s">
        <v>60</v>
      </c>
      <c r="B138" t="s">
        <v>19</v>
      </c>
      <c r="C138">
        <v>-0.26100000000000001</v>
      </c>
      <c r="D138">
        <v>0.216</v>
      </c>
      <c r="E138">
        <v>-1.2050000000000001</v>
      </c>
      <c r="F138" s="1">
        <v>0.22800000000000001</v>
      </c>
      <c r="G138" t="s">
        <v>60</v>
      </c>
    </row>
    <row r="139" spans="1:7" x14ac:dyDescent="0.25">
      <c r="A139" t="s">
        <v>60</v>
      </c>
      <c r="B139" t="s">
        <v>20</v>
      </c>
      <c r="C139">
        <v>0.34699999999999998</v>
      </c>
      <c r="D139">
        <v>0.22500000000000001</v>
      </c>
      <c r="E139">
        <v>1.544</v>
      </c>
      <c r="F139" s="1">
        <v>0.123</v>
      </c>
      <c r="G139" t="s">
        <v>60</v>
      </c>
    </row>
    <row r="140" spans="1:7" x14ac:dyDescent="0.25">
      <c r="A140" t="s">
        <v>60</v>
      </c>
      <c r="B140" t="s">
        <v>18</v>
      </c>
      <c r="C140">
        <v>8.2000000000000003E-2</v>
      </c>
      <c r="D140">
        <v>0.16</v>
      </c>
      <c r="E140">
        <v>0.51400000000000001</v>
      </c>
      <c r="F140" s="1">
        <v>0.60699999999999998</v>
      </c>
      <c r="G140" t="s">
        <v>60</v>
      </c>
    </row>
    <row r="141" spans="1:7" x14ac:dyDescent="0.25">
      <c r="A141" t="s">
        <v>60</v>
      </c>
      <c r="B141" t="s">
        <v>41</v>
      </c>
      <c r="C141">
        <v>-0.38900000000000001</v>
      </c>
      <c r="D141">
        <v>0.17100000000000001</v>
      </c>
      <c r="E141">
        <v>-2.274</v>
      </c>
      <c r="F141" s="1">
        <v>2.3E-2</v>
      </c>
      <c r="G141" t="s">
        <v>60</v>
      </c>
    </row>
    <row r="142" spans="1:7" x14ac:dyDescent="0.25">
      <c r="A142" t="s">
        <v>61</v>
      </c>
      <c r="B142" t="s">
        <v>48</v>
      </c>
      <c r="C142">
        <v>0.94499999999999995</v>
      </c>
      <c r="D142">
        <v>0.152</v>
      </c>
      <c r="E142">
        <v>6.2080000000000002</v>
      </c>
      <c r="F142" s="1">
        <v>0</v>
      </c>
      <c r="G142" t="s">
        <v>61</v>
      </c>
    </row>
    <row r="143" spans="1:7" x14ac:dyDescent="0.25">
      <c r="A143" t="s">
        <v>61</v>
      </c>
      <c r="B143" t="s">
        <v>49</v>
      </c>
      <c r="C143">
        <v>0.59</v>
      </c>
      <c r="D143">
        <v>0.13100000000000001</v>
      </c>
      <c r="E143">
        <v>4.5110000000000001</v>
      </c>
      <c r="F143" s="1">
        <v>0</v>
      </c>
      <c r="G143" t="s">
        <v>61</v>
      </c>
    </row>
    <row r="144" spans="1:7" x14ac:dyDescent="0.25">
      <c r="A144" t="s">
        <v>61</v>
      </c>
      <c r="B144" t="s">
        <v>34</v>
      </c>
      <c r="C144">
        <v>0.34499999999999997</v>
      </c>
      <c r="D144">
        <v>8.8999999999999996E-2</v>
      </c>
      <c r="E144">
        <v>3.891</v>
      </c>
      <c r="F144" s="1">
        <v>0</v>
      </c>
      <c r="G144" t="s">
        <v>61</v>
      </c>
    </row>
    <row r="145" spans="1:7" x14ac:dyDescent="0.25">
      <c r="A145" t="s">
        <v>61</v>
      </c>
      <c r="B145" t="s">
        <v>6</v>
      </c>
      <c r="C145">
        <v>0.5</v>
      </c>
      <c r="D145">
        <v>0.129</v>
      </c>
      <c r="E145">
        <v>3.8679999999999999</v>
      </c>
      <c r="F145" s="1">
        <v>0</v>
      </c>
      <c r="G145" t="s">
        <v>61</v>
      </c>
    </row>
    <row r="146" spans="1:7" x14ac:dyDescent="0.25">
      <c r="A146" t="s">
        <v>61</v>
      </c>
      <c r="B146" t="s">
        <v>7</v>
      </c>
      <c r="C146">
        <v>-0.61899999999999999</v>
      </c>
      <c r="D146">
        <v>0.12</v>
      </c>
      <c r="E146">
        <v>-5.1449999999999996</v>
      </c>
      <c r="F146" s="1">
        <v>0</v>
      </c>
      <c r="G146" t="s">
        <v>61</v>
      </c>
    </row>
    <row r="147" spans="1:7" x14ac:dyDescent="0.25">
      <c r="A147" t="s">
        <v>61</v>
      </c>
      <c r="B147" t="s">
        <v>8</v>
      </c>
      <c r="C147">
        <v>-0.25900000000000001</v>
      </c>
      <c r="D147">
        <v>0.47099999999999997</v>
      </c>
      <c r="E147">
        <v>-0.54900000000000004</v>
      </c>
      <c r="F147" s="1">
        <v>0.58299999999999996</v>
      </c>
      <c r="G147" t="s">
        <v>61</v>
      </c>
    </row>
    <row r="148" spans="1:7" x14ac:dyDescent="0.25">
      <c r="A148" t="s">
        <v>61</v>
      </c>
      <c r="B148" t="s">
        <v>47</v>
      </c>
      <c r="C148">
        <v>27.652999999999999</v>
      </c>
      <c r="D148">
        <v>2.3769999999999998</v>
      </c>
      <c r="E148">
        <v>11.632999999999999</v>
      </c>
      <c r="F148" s="1">
        <v>0</v>
      </c>
      <c r="G148" t="s">
        <v>61</v>
      </c>
    </row>
    <row r="149" spans="1:7" x14ac:dyDescent="0.25">
      <c r="A149" t="s">
        <v>61</v>
      </c>
      <c r="B149" t="s">
        <v>39</v>
      </c>
      <c r="C149">
        <v>-8.1000000000000003E-2</v>
      </c>
      <c r="D149">
        <v>7.9000000000000001E-2</v>
      </c>
      <c r="E149">
        <v>-1.0269999999999999</v>
      </c>
      <c r="F149" s="1">
        <v>0.30499999999999999</v>
      </c>
      <c r="G149" t="s">
        <v>61</v>
      </c>
    </row>
    <row r="150" spans="1:7" x14ac:dyDescent="0.25">
      <c r="A150" t="s">
        <v>61</v>
      </c>
      <c r="B150" t="s">
        <v>42</v>
      </c>
      <c r="C150">
        <v>-0.46800000000000003</v>
      </c>
      <c r="D150">
        <v>0.13600000000000001</v>
      </c>
      <c r="E150">
        <v>-3.4550000000000001</v>
      </c>
      <c r="F150" s="1">
        <v>1E-3</v>
      </c>
      <c r="G150" t="s">
        <v>61</v>
      </c>
    </row>
    <row r="151" spans="1:7" x14ac:dyDescent="0.25">
      <c r="A151" t="s">
        <v>61</v>
      </c>
      <c r="B151" t="s">
        <v>46</v>
      </c>
      <c r="C151">
        <v>-2.1999999999999999E-2</v>
      </c>
      <c r="D151">
        <v>0.72699999999999998</v>
      </c>
      <c r="E151">
        <v>-0.03</v>
      </c>
      <c r="F151" s="1">
        <v>0.97599999999999998</v>
      </c>
      <c r="G151" t="s">
        <v>61</v>
      </c>
    </row>
    <row r="152" spans="1:7" x14ac:dyDescent="0.25">
      <c r="A152" t="s">
        <v>61</v>
      </c>
      <c r="B152" t="s">
        <v>43</v>
      </c>
      <c r="C152">
        <v>1.123</v>
      </c>
      <c r="D152">
        <v>0.13100000000000001</v>
      </c>
      <c r="E152">
        <v>8.577</v>
      </c>
      <c r="F152" s="1">
        <v>0</v>
      </c>
      <c r="G152" t="s">
        <v>61</v>
      </c>
    </row>
    <row r="153" spans="1:7" x14ac:dyDescent="0.25">
      <c r="A153" t="s">
        <v>61</v>
      </c>
      <c r="B153" t="s">
        <v>44</v>
      </c>
      <c r="C153">
        <v>1.375</v>
      </c>
      <c r="D153">
        <v>0.128</v>
      </c>
      <c r="E153">
        <v>10.772</v>
      </c>
      <c r="F153" s="1">
        <v>0</v>
      </c>
      <c r="G153" t="s">
        <v>61</v>
      </c>
    </row>
    <row r="154" spans="1:7" x14ac:dyDescent="0.25">
      <c r="A154" t="s">
        <v>61</v>
      </c>
      <c r="B154" t="s">
        <v>45</v>
      </c>
      <c r="C154">
        <v>0.65400000000000003</v>
      </c>
      <c r="D154">
        <v>0.253</v>
      </c>
      <c r="E154">
        <v>2.5819999999999999</v>
      </c>
      <c r="F154" s="1">
        <v>0.01</v>
      </c>
      <c r="G154" t="s">
        <v>61</v>
      </c>
    </row>
    <row r="155" spans="1:7" x14ac:dyDescent="0.25">
      <c r="A155" t="s">
        <v>61</v>
      </c>
      <c r="B155" t="s">
        <v>36</v>
      </c>
      <c r="C155">
        <v>0.27900000000000003</v>
      </c>
      <c r="D155">
        <v>0.17199999999999999</v>
      </c>
      <c r="E155">
        <v>1.6240000000000001</v>
      </c>
      <c r="F155" s="1">
        <v>0.104</v>
      </c>
      <c r="G155" t="s">
        <v>61</v>
      </c>
    </row>
    <row r="156" spans="1:7" x14ac:dyDescent="0.25">
      <c r="A156" t="s">
        <v>61</v>
      </c>
      <c r="B156" t="s">
        <v>38</v>
      </c>
      <c r="C156">
        <v>-7.5999999999999998E-2</v>
      </c>
      <c r="D156">
        <v>0.29499999999999998</v>
      </c>
      <c r="E156">
        <v>-0.25900000000000001</v>
      </c>
      <c r="F156" s="1">
        <v>0.79600000000000004</v>
      </c>
      <c r="G156" t="s">
        <v>61</v>
      </c>
    </row>
    <row r="157" spans="1:7" x14ac:dyDescent="0.25">
      <c r="A157" t="s">
        <v>61</v>
      </c>
      <c r="B157" t="s">
        <v>37</v>
      </c>
      <c r="C157">
        <v>0.53</v>
      </c>
      <c r="D157">
        <v>0.25600000000000001</v>
      </c>
      <c r="E157">
        <v>2.0710000000000002</v>
      </c>
      <c r="F157" s="1">
        <v>3.7999999999999999E-2</v>
      </c>
      <c r="G157" t="s">
        <v>61</v>
      </c>
    </row>
    <row r="158" spans="1:7" x14ac:dyDescent="0.25">
      <c r="A158" t="s">
        <v>61</v>
      </c>
      <c r="B158" t="s">
        <v>35</v>
      </c>
      <c r="C158">
        <v>0.17499999999999999</v>
      </c>
      <c r="D158">
        <v>0.13800000000000001</v>
      </c>
      <c r="E158">
        <v>1.27</v>
      </c>
      <c r="F158" s="1">
        <v>0.20399999999999999</v>
      </c>
      <c r="G158" t="s">
        <v>61</v>
      </c>
    </row>
    <row r="159" spans="1:7" x14ac:dyDescent="0.25">
      <c r="A159" t="s">
        <v>61</v>
      </c>
      <c r="B159" t="s">
        <v>26</v>
      </c>
      <c r="C159">
        <v>2.8000000000000001E-2</v>
      </c>
      <c r="D159">
        <v>9.5000000000000001E-2</v>
      </c>
      <c r="E159">
        <v>0.29099999999999998</v>
      </c>
      <c r="F159" s="1">
        <v>0.77100000000000002</v>
      </c>
      <c r="G159" t="s">
        <v>61</v>
      </c>
    </row>
    <row r="160" spans="1:7" x14ac:dyDescent="0.25">
      <c r="A160" t="s">
        <v>61</v>
      </c>
      <c r="B160" t="s">
        <v>27</v>
      </c>
      <c r="C160">
        <v>-0.16300000000000001</v>
      </c>
      <c r="D160">
        <v>0.11799999999999999</v>
      </c>
      <c r="E160">
        <v>-1.379</v>
      </c>
      <c r="F160" s="1">
        <v>0.16800000000000001</v>
      </c>
      <c r="G160" t="s">
        <v>61</v>
      </c>
    </row>
    <row r="161" spans="1:7" x14ac:dyDescent="0.25">
      <c r="A161" t="s">
        <v>61</v>
      </c>
      <c r="B161" t="s">
        <v>28</v>
      </c>
      <c r="C161">
        <v>-0.02</v>
      </c>
      <c r="D161">
        <v>8.2000000000000003E-2</v>
      </c>
      <c r="E161">
        <v>-0.24</v>
      </c>
      <c r="F161" s="1">
        <v>0.81</v>
      </c>
      <c r="G161" t="s">
        <v>61</v>
      </c>
    </row>
    <row r="162" spans="1:7" x14ac:dyDescent="0.25">
      <c r="A162" t="s">
        <v>61</v>
      </c>
      <c r="B162" t="s">
        <v>29</v>
      </c>
      <c r="C162">
        <v>-0.04</v>
      </c>
      <c r="D162">
        <v>8.3000000000000004E-2</v>
      </c>
      <c r="E162">
        <v>-0.48599999999999999</v>
      </c>
      <c r="F162" s="1">
        <v>0.627</v>
      </c>
      <c r="G162" t="s">
        <v>61</v>
      </c>
    </row>
    <row r="163" spans="1:7" x14ac:dyDescent="0.25">
      <c r="A163" t="s">
        <v>61</v>
      </c>
      <c r="B163" t="s">
        <v>30</v>
      </c>
      <c r="C163">
        <v>0.19800000000000001</v>
      </c>
      <c r="D163">
        <v>9.2999999999999999E-2</v>
      </c>
      <c r="E163">
        <v>2.1230000000000002</v>
      </c>
      <c r="F163" s="1">
        <v>3.4000000000000002E-2</v>
      </c>
      <c r="G163" t="s">
        <v>61</v>
      </c>
    </row>
    <row r="164" spans="1:7" x14ac:dyDescent="0.25">
      <c r="A164" t="s">
        <v>61</v>
      </c>
      <c r="B164" t="s">
        <v>31</v>
      </c>
      <c r="C164">
        <v>6.4000000000000001E-2</v>
      </c>
      <c r="D164">
        <v>8.3000000000000004E-2</v>
      </c>
      <c r="E164">
        <v>0.77500000000000002</v>
      </c>
      <c r="F164" s="1">
        <v>0.438</v>
      </c>
      <c r="G164" t="s">
        <v>61</v>
      </c>
    </row>
    <row r="165" spans="1:7" x14ac:dyDescent="0.25">
      <c r="A165" t="s">
        <v>61</v>
      </c>
      <c r="B165" t="s">
        <v>32</v>
      </c>
      <c r="C165">
        <v>9.2999999999999999E-2</v>
      </c>
      <c r="D165">
        <v>9.1999999999999998E-2</v>
      </c>
      <c r="E165">
        <v>1.014</v>
      </c>
      <c r="F165" s="1">
        <v>0.311</v>
      </c>
      <c r="G165" t="s">
        <v>61</v>
      </c>
    </row>
    <row r="166" spans="1:7" x14ac:dyDescent="0.25">
      <c r="A166" t="s">
        <v>61</v>
      </c>
      <c r="B166" t="s">
        <v>33</v>
      </c>
      <c r="C166">
        <v>6.6000000000000003E-2</v>
      </c>
      <c r="D166">
        <v>0.1</v>
      </c>
      <c r="E166">
        <v>0.65900000000000003</v>
      </c>
      <c r="F166" s="1">
        <v>0.51</v>
      </c>
      <c r="G166" t="s">
        <v>61</v>
      </c>
    </row>
    <row r="167" spans="1:7" x14ac:dyDescent="0.25">
      <c r="A167" t="s">
        <v>61</v>
      </c>
      <c r="B167" t="s">
        <v>40</v>
      </c>
      <c r="C167">
        <v>-0.28499999999999998</v>
      </c>
      <c r="D167">
        <v>0.21099999999999999</v>
      </c>
      <c r="E167">
        <v>-1.3480000000000001</v>
      </c>
      <c r="F167" s="1">
        <v>0.17799999999999999</v>
      </c>
      <c r="G167" t="s">
        <v>61</v>
      </c>
    </row>
    <row r="168" spans="1:7" x14ac:dyDescent="0.25">
      <c r="A168" t="s">
        <v>61</v>
      </c>
      <c r="B168" t="s">
        <v>25</v>
      </c>
      <c r="C168">
        <v>-2.5999999999999999E-2</v>
      </c>
      <c r="D168">
        <v>0.156</v>
      </c>
      <c r="E168">
        <v>-0.16800000000000001</v>
      </c>
      <c r="F168" s="1">
        <v>0.86599999999999999</v>
      </c>
      <c r="G168" t="s">
        <v>61</v>
      </c>
    </row>
    <row r="169" spans="1:7" x14ac:dyDescent="0.25">
      <c r="A169" t="s">
        <v>61</v>
      </c>
      <c r="B169" t="s">
        <v>22</v>
      </c>
      <c r="C169">
        <v>5.5E-2</v>
      </c>
      <c r="D169">
        <v>0.187</v>
      </c>
      <c r="E169">
        <v>0.29499999999999998</v>
      </c>
      <c r="F169" s="1">
        <v>0.76800000000000002</v>
      </c>
      <c r="G169" t="s">
        <v>61</v>
      </c>
    </row>
    <row r="170" spans="1:7" x14ac:dyDescent="0.25">
      <c r="A170" t="s">
        <v>61</v>
      </c>
      <c r="B170" t="s">
        <v>23</v>
      </c>
      <c r="C170">
        <v>7.0000000000000007E-2</v>
      </c>
      <c r="D170">
        <v>0.216</v>
      </c>
      <c r="E170">
        <v>0.32200000000000001</v>
      </c>
      <c r="F170" s="1">
        <v>0.747</v>
      </c>
      <c r="G170" t="s">
        <v>61</v>
      </c>
    </row>
    <row r="171" spans="1:7" x14ac:dyDescent="0.25">
      <c r="A171" t="s">
        <v>61</v>
      </c>
      <c r="B171" t="s">
        <v>24</v>
      </c>
      <c r="C171">
        <v>-4.9000000000000002E-2</v>
      </c>
      <c r="D171">
        <v>0.187</v>
      </c>
      <c r="E171">
        <v>-0.26300000000000001</v>
      </c>
      <c r="F171" s="1">
        <v>0.79300000000000004</v>
      </c>
      <c r="G171" t="s">
        <v>61</v>
      </c>
    </row>
    <row r="172" spans="1:7" x14ac:dyDescent="0.25">
      <c r="A172" t="s">
        <v>61</v>
      </c>
      <c r="B172" t="s">
        <v>21</v>
      </c>
      <c r="C172">
        <v>-1.9E-2</v>
      </c>
      <c r="D172">
        <v>0.20300000000000001</v>
      </c>
      <c r="E172">
        <v>-9.6000000000000002E-2</v>
      </c>
      <c r="F172" s="1">
        <v>0.92400000000000004</v>
      </c>
      <c r="G172" t="s">
        <v>61</v>
      </c>
    </row>
    <row r="173" spans="1:7" x14ac:dyDescent="0.25">
      <c r="A173" t="s">
        <v>61</v>
      </c>
      <c r="B173" t="s">
        <v>19</v>
      </c>
      <c r="C173">
        <v>7.0999999999999994E-2</v>
      </c>
      <c r="D173">
        <v>0.17199999999999999</v>
      </c>
      <c r="E173">
        <v>0.41199999999999998</v>
      </c>
      <c r="F173" s="1">
        <v>0.68</v>
      </c>
      <c r="G173" t="s">
        <v>61</v>
      </c>
    </row>
    <row r="174" spans="1:7" x14ac:dyDescent="0.25">
      <c r="A174" t="s">
        <v>61</v>
      </c>
      <c r="B174" t="s">
        <v>20</v>
      </c>
      <c r="C174">
        <v>5.6000000000000001E-2</v>
      </c>
      <c r="D174">
        <v>0.182</v>
      </c>
      <c r="E174">
        <v>0.308</v>
      </c>
      <c r="F174" s="1">
        <v>0.75800000000000001</v>
      </c>
      <c r="G174" t="s">
        <v>61</v>
      </c>
    </row>
    <row r="175" spans="1:7" x14ac:dyDescent="0.25">
      <c r="A175" t="s">
        <v>61</v>
      </c>
      <c r="B175" t="s">
        <v>18</v>
      </c>
      <c r="C175">
        <v>7.6999999999999999E-2</v>
      </c>
      <c r="D175">
        <v>0.128</v>
      </c>
      <c r="E175">
        <v>0.60199999999999998</v>
      </c>
      <c r="F175" s="1">
        <v>0.54700000000000004</v>
      </c>
      <c r="G175" t="s">
        <v>61</v>
      </c>
    </row>
    <row r="176" spans="1:7" x14ac:dyDescent="0.25">
      <c r="A176" t="s">
        <v>61</v>
      </c>
      <c r="B176" t="s">
        <v>41</v>
      </c>
      <c r="C176">
        <v>-0.61399999999999999</v>
      </c>
      <c r="D176">
        <v>0.124</v>
      </c>
      <c r="E176">
        <v>-4.9459999999999997</v>
      </c>
      <c r="F176" s="1">
        <v>0</v>
      </c>
      <c r="G176" t="s">
        <v>61</v>
      </c>
    </row>
    <row r="177" spans="1:6" x14ac:dyDescent="0.25">
      <c r="A177" s="4" t="s">
        <v>11</v>
      </c>
      <c r="B177" t="s">
        <v>12</v>
      </c>
      <c r="C177">
        <v>0.68899999999999995</v>
      </c>
      <c r="D177">
        <v>0.65800000000000003</v>
      </c>
      <c r="E177">
        <v>1.0469999999999999</v>
      </c>
      <c r="F177" s="1">
        <v>0.29499999999999998</v>
      </c>
    </row>
    <row r="178" spans="1:6" x14ac:dyDescent="0.25">
      <c r="A178" s="4" t="s">
        <v>11</v>
      </c>
      <c r="B178" t="s">
        <v>13</v>
      </c>
      <c r="C178">
        <v>2.4870000000000001</v>
      </c>
      <c r="D178">
        <v>0.60699999999999998</v>
      </c>
      <c r="E178">
        <v>4.0970000000000004</v>
      </c>
      <c r="F178" s="1">
        <v>0</v>
      </c>
    </row>
    <row r="179" spans="1:6" x14ac:dyDescent="0.25">
      <c r="A179" s="4" t="s">
        <v>11</v>
      </c>
      <c r="B179" t="s">
        <v>14</v>
      </c>
      <c r="C179">
        <v>-2.7290000000000001</v>
      </c>
      <c r="D179">
        <v>0.65700000000000003</v>
      </c>
      <c r="E179">
        <v>-4.1529999999999996</v>
      </c>
      <c r="F179" s="1">
        <v>0</v>
      </c>
    </row>
    <row r="180" spans="1:6" x14ac:dyDescent="0.25">
      <c r="A180" s="4" t="s">
        <v>11</v>
      </c>
      <c r="B180" t="s">
        <v>15</v>
      </c>
      <c r="C180">
        <v>2.7450000000000001</v>
      </c>
      <c r="D180">
        <v>0.57099999999999995</v>
      </c>
      <c r="E180">
        <v>4.8099999999999996</v>
      </c>
      <c r="F180" s="1">
        <v>0</v>
      </c>
    </row>
    <row r="181" spans="1:6" x14ac:dyDescent="0.25">
      <c r="A181" s="4" t="s">
        <v>11</v>
      </c>
      <c r="B181" t="s">
        <v>50</v>
      </c>
      <c r="C181">
        <v>-2.3879999999999999</v>
      </c>
      <c r="D181">
        <v>0.76300000000000001</v>
      </c>
      <c r="E181">
        <v>-3.13</v>
      </c>
      <c r="F181" s="1">
        <v>2E-3</v>
      </c>
    </row>
  </sheetData>
  <autoFilter ref="A1:F1" xr:uid="{17EBCDBF-5EC9-4561-9001-88B87014EECC}">
    <sortState xmlns:xlrd2="http://schemas.microsoft.com/office/spreadsheetml/2017/richdata2" ref="A2:F181">
      <sortCondition ref="A1"/>
    </sortState>
  </autoFilter>
  <sortState xmlns:xlrd2="http://schemas.microsoft.com/office/spreadsheetml/2017/richdata2" ref="A2:F181">
    <sortCondition ref="A2:A181"/>
    <sortCondition ref="B2:B181"/>
  </sortState>
  <phoneticPr fontId="1" type="noConversion"/>
  <conditionalFormatting sqref="F1:F1048576">
    <cfRule type="cellIs" dxfId="1352" priority="5" operator="lessThanOrEqual">
      <formula>0.05</formula>
    </cfRule>
  </conditionalFormatting>
  <conditionalFormatting pivot="1" sqref="M4:Q38">
    <cfRule type="cellIs" dxfId="1351" priority="3" operator="lessThanOrEqual">
      <formula>0.05</formula>
    </cfRule>
  </conditionalFormatting>
  <conditionalFormatting pivot="1" sqref="U4:Y38">
    <cfRule type="cellIs" dxfId="1350" priority="2" operator="greaterThan">
      <formula>0</formula>
    </cfRule>
  </conditionalFormatting>
  <conditionalFormatting pivot="1" sqref="U4:Y38">
    <cfRule type="cellIs" dxfId="1349" priority="1" operator="lessThanOrEqual">
      <formula>0</formula>
    </cfRule>
  </conditionalFormatting>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A71F-8A52-4AF0-9E9C-1A87D001B57D}">
  <dimension ref="A1:I441"/>
  <sheetViews>
    <sheetView topLeftCell="A139" workbookViewId="0">
      <selection activeCell="B31" sqref="B31"/>
    </sheetView>
  </sheetViews>
  <sheetFormatPr defaultRowHeight="12" x14ac:dyDescent="0.2"/>
  <cols>
    <col min="1" max="1" width="11.42578125" style="8" bestFit="1" customWidth="1"/>
    <col min="2" max="2" width="15.5703125" style="8" bestFit="1" customWidth="1"/>
    <col min="3" max="3" width="32" style="8" bestFit="1" customWidth="1"/>
    <col min="4" max="16384" width="9.140625" style="8"/>
  </cols>
  <sheetData>
    <row r="1" spans="1:9" x14ac:dyDescent="0.2">
      <c r="A1" s="8" t="s">
        <v>177</v>
      </c>
      <c r="B1" s="8" t="s">
        <v>75</v>
      </c>
      <c r="C1" s="8" t="s">
        <v>77</v>
      </c>
      <c r="D1" s="8" t="s">
        <v>4</v>
      </c>
      <c r="E1" s="8" t="s">
        <v>5</v>
      </c>
      <c r="F1" s="8" t="s">
        <v>16</v>
      </c>
      <c r="G1" s="9" t="s">
        <v>17</v>
      </c>
      <c r="H1" s="8" t="s">
        <v>74</v>
      </c>
      <c r="I1" s="8" t="s">
        <v>76</v>
      </c>
    </row>
    <row r="2" spans="1:9" x14ac:dyDescent="0.2">
      <c r="A2" s="8" t="s">
        <v>178</v>
      </c>
      <c r="B2" s="8" t="str">
        <f>VLOOKUP(H2,'VLOOKUP Class Name Reference'!$A:$B, 2, FALSE)</f>
        <v>Transit Users</v>
      </c>
      <c r="C2" s="8" t="str">
        <f>VLOOKUP(I2,'VLOOKUP Var Name Reference'!$A:$B,2,FALSE)</f>
        <v>Use transit more: Safer ways to get to stops</v>
      </c>
      <c r="D2" s="9">
        <v>1.585</v>
      </c>
      <c r="E2" s="9">
        <v>0.24299999999999999</v>
      </c>
      <c r="F2" s="9">
        <v>6.5220000000000002</v>
      </c>
      <c r="G2" s="9">
        <v>0</v>
      </c>
      <c r="H2" s="11" t="s">
        <v>0</v>
      </c>
      <c r="I2" s="11" t="s">
        <v>18</v>
      </c>
    </row>
    <row r="3" spans="1:9" x14ac:dyDescent="0.2">
      <c r="A3" s="8" t="s">
        <v>178</v>
      </c>
      <c r="B3" s="8" t="str">
        <f>VLOOKUP(H3,'VLOOKUP Class Name Reference'!$A:$B, 2, FALSE)</f>
        <v>Transit Users</v>
      </c>
      <c r="C3" s="8" t="str">
        <f>VLOOKUP(I3,'VLOOKUP Var Name Reference'!$A:$B,2,FALSE)</f>
        <v>Use transit more: Increased frequency</v>
      </c>
      <c r="D3" s="9">
        <v>0.40500000000000003</v>
      </c>
      <c r="E3" s="9">
        <v>0.36799999999999999</v>
      </c>
      <c r="F3" s="9">
        <v>1.099</v>
      </c>
      <c r="G3" s="9">
        <v>0.27200000000000002</v>
      </c>
      <c r="H3" s="11" t="s">
        <v>0</v>
      </c>
      <c r="I3" s="11" t="s">
        <v>19</v>
      </c>
    </row>
    <row r="4" spans="1:9" x14ac:dyDescent="0.2">
      <c r="A4" s="8" t="s">
        <v>178</v>
      </c>
      <c r="B4" s="8" t="str">
        <f>VLOOKUP(H4,'VLOOKUP Class Name Reference'!$A:$B, 2, FALSE)</f>
        <v>Transit Users</v>
      </c>
      <c r="C4" s="8" t="str">
        <f>VLOOKUP(I4,'VLOOKUP Var Name Reference'!$A:$B,2,FALSE)</f>
        <v>Use transit more: Increased reliability</v>
      </c>
      <c r="D4" s="9">
        <v>0.63600000000000001</v>
      </c>
      <c r="E4" s="9">
        <v>0.35</v>
      </c>
      <c r="F4" s="9">
        <v>1.8149999999999999</v>
      </c>
      <c r="G4" s="9">
        <v>7.0000000000000007E-2</v>
      </c>
      <c r="H4" s="11" t="s">
        <v>0</v>
      </c>
      <c r="I4" s="11" t="s">
        <v>20</v>
      </c>
    </row>
    <row r="5" spans="1:9" x14ac:dyDescent="0.2">
      <c r="A5" s="8" t="s">
        <v>178</v>
      </c>
      <c r="B5" s="8" t="str">
        <f>VLOOKUP(H5,'VLOOKUP Class Name Reference'!$A:$B, 2, FALSE)</f>
        <v>Transit Users</v>
      </c>
      <c r="C5" s="8" t="str">
        <f>VLOOKUP(I5,'VLOOKUP Var Name Reference'!$A:$B,2,FALSE)</f>
        <v>Use bike more: Shared use path or protected bike lane</v>
      </c>
      <c r="D5" s="9">
        <v>0.24099999999999999</v>
      </c>
      <c r="E5" s="9">
        <v>0.251</v>
      </c>
      <c r="F5" s="9">
        <v>0.96299999999999997</v>
      </c>
      <c r="G5" s="9">
        <v>0.33600000000000002</v>
      </c>
      <c r="H5" s="11" t="s">
        <v>0</v>
      </c>
      <c r="I5" s="11" t="s">
        <v>21</v>
      </c>
    </row>
    <row r="6" spans="1:9" x14ac:dyDescent="0.2">
      <c r="A6" s="8" t="s">
        <v>178</v>
      </c>
      <c r="B6" s="8" t="str">
        <f>VLOOKUP(H6,'VLOOKUP Class Name Reference'!$A:$B, 2, FALSE)</f>
        <v>Transit Users</v>
      </c>
      <c r="C6" s="8" t="str">
        <f>VLOOKUP(I6,'VLOOKUP Var Name Reference'!$A:$B,2,FALSE)</f>
        <v>Use bike more: Neighborhood greenway</v>
      </c>
      <c r="D6" s="9">
        <v>-0.20599999999999999</v>
      </c>
      <c r="E6" s="9">
        <v>0.249</v>
      </c>
      <c r="F6" s="9">
        <v>-0.82899999999999996</v>
      </c>
      <c r="G6" s="9">
        <v>0.40699999999999997</v>
      </c>
      <c r="H6" s="11" t="s">
        <v>0</v>
      </c>
      <c r="I6" s="11" t="s">
        <v>22</v>
      </c>
    </row>
    <row r="7" spans="1:9" x14ac:dyDescent="0.2">
      <c r="A7" s="8" t="s">
        <v>178</v>
      </c>
      <c r="B7" s="8" t="str">
        <f>VLOOKUP(H7,'VLOOKUP Class Name Reference'!$A:$B, 2, FALSE)</f>
        <v>Transit Users</v>
      </c>
      <c r="C7" s="8" t="str">
        <f>VLOOKUP(I7,'VLOOKUP Var Name Reference'!$A:$B,2,FALSE)</f>
        <v>Use bike more: Bike lane</v>
      </c>
      <c r="D7" s="9">
        <v>0.20100000000000001</v>
      </c>
      <c r="E7" s="9">
        <v>0.29799999999999999</v>
      </c>
      <c r="F7" s="9">
        <v>0.67400000000000004</v>
      </c>
      <c r="G7" s="9">
        <v>0.5</v>
      </c>
      <c r="H7" s="11" t="s">
        <v>0</v>
      </c>
      <c r="I7" s="11" t="s">
        <v>23</v>
      </c>
    </row>
    <row r="8" spans="1:9" x14ac:dyDescent="0.2">
      <c r="A8" s="8" t="s">
        <v>178</v>
      </c>
      <c r="B8" s="8" t="str">
        <f>VLOOKUP(H8,'VLOOKUP Class Name Reference'!$A:$B, 2, FALSE)</f>
        <v>Transit Users</v>
      </c>
      <c r="C8" s="8" t="str">
        <f>VLOOKUP(I8,'VLOOKUP Var Name Reference'!$A:$B,2,FALSE)</f>
        <v>Use bike more: Shared roadway lane</v>
      </c>
      <c r="D8" s="9">
        <v>-0.379</v>
      </c>
      <c r="E8" s="9">
        <v>0.253</v>
      </c>
      <c r="F8" s="9">
        <v>-1.498</v>
      </c>
      <c r="G8" s="9">
        <v>0.13400000000000001</v>
      </c>
      <c r="H8" s="11" t="s">
        <v>0</v>
      </c>
      <c r="I8" s="11" t="s">
        <v>24</v>
      </c>
    </row>
    <row r="9" spans="1:9" x14ac:dyDescent="0.2">
      <c r="A9" s="8" t="s">
        <v>178</v>
      </c>
      <c r="B9" s="8" t="str">
        <f>VLOOKUP(H9,'VLOOKUP Class Name Reference'!$A:$B, 2, FALSE)</f>
        <v>Transit Users</v>
      </c>
      <c r="C9" s="8" t="str">
        <f>VLOOKUP(I9,'VLOOKUP Var Name Reference'!$A:$B,2,FALSE)</f>
        <v>Use bike more: End of trip amenities</v>
      </c>
      <c r="D9" s="9">
        <v>-6.0000000000000001E-3</v>
      </c>
      <c r="E9" s="9">
        <v>0.20799999999999999</v>
      </c>
      <c r="F9" s="9">
        <v>-2.9000000000000001E-2</v>
      </c>
      <c r="G9" s="9">
        <v>0.97699999999999998</v>
      </c>
      <c r="H9" s="11" t="s">
        <v>0</v>
      </c>
      <c r="I9" s="11" t="s">
        <v>25</v>
      </c>
    </row>
    <row r="10" spans="1:9" x14ac:dyDescent="0.2">
      <c r="A10" s="8" t="s">
        <v>178</v>
      </c>
      <c r="B10" s="8" t="str">
        <f>VLOOKUP(H10,'VLOOKUP Class Name Reference'!$A:$B, 2, FALSE)</f>
        <v>Transit Users</v>
      </c>
      <c r="C10" s="8" t="str">
        <f>VLOOKUP(I10,'VLOOKUP Var Name Reference'!$A:$B,2,FALSE)</f>
        <v>Home choice: Reasonably short commute to work</v>
      </c>
      <c r="D10" s="9">
        <v>0.21199999999999999</v>
      </c>
      <c r="E10" s="9">
        <v>0.16400000000000001</v>
      </c>
      <c r="F10" s="9">
        <v>1.2909999999999999</v>
      </c>
      <c r="G10" s="9">
        <v>0.19700000000000001</v>
      </c>
      <c r="H10" s="11" t="s">
        <v>0</v>
      </c>
      <c r="I10" s="11" t="s">
        <v>26</v>
      </c>
    </row>
    <row r="11" spans="1:9" x14ac:dyDescent="0.2">
      <c r="A11" s="8" t="s">
        <v>178</v>
      </c>
      <c r="B11" s="8" t="str">
        <f>VLOOKUP(H11,'VLOOKUP Class Name Reference'!$A:$B, 2, FALSE)</f>
        <v>Transit Users</v>
      </c>
      <c r="C11" s="8" t="str">
        <f>VLOOKUP(I11,'VLOOKUP Var Name Reference'!$A:$B,2,FALSE)</f>
        <v>Home choice: Affordability</v>
      </c>
      <c r="D11" s="9">
        <v>-0.42</v>
      </c>
      <c r="E11" s="9">
        <v>0.18099999999999999</v>
      </c>
      <c r="F11" s="9">
        <v>-2.3180000000000001</v>
      </c>
      <c r="G11" s="9">
        <v>0.02</v>
      </c>
      <c r="H11" s="11" t="s">
        <v>0</v>
      </c>
      <c r="I11" s="11" t="s">
        <v>27</v>
      </c>
    </row>
    <row r="12" spans="1:9" x14ac:dyDescent="0.2">
      <c r="A12" s="8" t="s">
        <v>178</v>
      </c>
      <c r="B12" s="8" t="str">
        <f>VLOOKUP(H12,'VLOOKUP Class Name Reference'!$A:$B, 2, FALSE)</f>
        <v>Transit Users</v>
      </c>
      <c r="C12" s="8" t="str">
        <f>VLOOKUP(I12,'VLOOKUP Var Name Reference'!$A:$B,2,FALSE)</f>
        <v>Home choice: Being close to family or friends</v>
      </c>
      <c r="D12" s="9">
        <v>-0.20699999999999999</v>
      </c>
      <c r="E12" s="9">
        <v>0.121</v>
      </c>
      <c r="F12" s="9">
        <v>-1.704</v>
      </c>
      <c r="G12" s="9">
        <v>8.7999999999999995E-2</v>
      </c>
      <c r="H12" s="11" t="s">
        <v>0</v>
      </c>
      <c r="I12" s="11" t="s">
        <v>28</v>
      </c>
    </row>
    <row r="13" spans="1:9" x14ac:dyDescent="0.2">
      <c r="A13" s="8" t="s">
        <v>178</v>
      </c>
      <c r="B13" s="8" t="str">
        <f>VLOOKUP(H13,'VLOOKUP Class Name Reference'!$A:$B, 2, FALSE)</f>
        <v>Transit Users</v>
      </c>
      <c r="C13" s="8" t="str">
        <f>VLOOKUP(I13,'VLOOKUP Var Name Reference'!$A:$B,2,FALSE)</f>
        <v>Home choice: Being close to the highway</v>
      </c>
      <c r="D13" s="9">
        <v>-0.38800000000000001</v>
      </c>
      <c r="E13" s="9">
        <v>0.128</v>
      </c>
      <c r="F13" s="9">
        <v>-3.0289999999999999</v>
      </c>
      <c r="G13" s="9">
        <v>2E-3</v>
      </c>
      <c r="H13" s="11" t="s">
        <v>0</v>
      </c>
      <c r="I13" s="11" t="s">
        <v>29</v>
      </c>
    </row>
    <row r="14" spans="1:9" x14ac:dyDescent="0.2">
      <c r="A14" s="8" t="s">
        <v>178</v>
      </c>
      <c r="B14" s="8" t="str">
        <f>VLOOKUP(H14,'VLOOKUP Class Name Reference'!$A:$B, 2, FALSE)</f>
        <v>Transit Users</v>
      </c>
      <c r="C14" s="8" t="str">
        <f>VLOOKUP(I14,'VLOOKUP Var Name Reference'!$A:$B,2,FALSE)</f>
        <v>Home choice: Quality of schools (K-12)</v>
      </c>
      <c r="D14" s="9">
        <v>-0.35699999999999998</v>
      </c>
      <c r="E14" s="9">
        <v>0.16200000000000001</v>
      </c>
      <c r="F14" s="9">
        <v>-2.1970000000000001</v>
      </c>
      <c r="G14" s="9">
        <v>2.8000000000000001E-2</v>
      </c>
      <c r="H14" s="11" t="s">
        <v>0</v>
      </c>
      <c r="I14" s="11" t="s">
        <v>30</v>
      </c>
    </row>
    <row r="15" spans="1:9" x14ac:dyDescent="0.2">
      <c r="A15" s="8" t="s">
        <v>178</v>
      </c>
      <c r="B15" s="8" t="str">
        <f>VLOOKUP(H15,'VLOOKUP Class Name Reference'!$A:$B, 2, FALSE)</f>
        <v>Transit Users</v>
      </c>
      <c r="C15" s="8" t="str">
        <f>VLOOKUP(I15,'VLOOKUP Var Name Reference'!$A:$B,2,FALSE)</f>
        <v>Home choice: Space &amp; separation from others</v>
      </c>
      <c r="D15" s="9">
        <v>-0.14799999999999999</v>
      </c>
      <c r="E15" s="9">
        <v>0.122</v>
      </c>
      <c r="F15" s="9">
        <v>-1.2130000000000001</v>
      </c>
      <c r="G15" s="9">
        <v>0.22500000000000001</v>
      </c>
      <c r="H15" s="11" t="s">
        <v>0</v>
      </c>
      <c r="I15" s="11" t="s">
        <v>31</v>
      </c>
    </row>
    <row r="16" spans="1:9" x14ac:dyDescent="0.2">
      <c r="A16" s="8" t="s">
        <v>178</v>
      </c>
      <c r="B16" s="8" t="str">
        <f>VLOOKUP(H16,'VLOOKUP Class Name Reference'!$A:$B, 2, FALSE)</f>
        <v>Transit Users</v>
      </c>
      <c r="C16" s="8" t="str">
        <f>VLOOKUP(I16,'VLOOKUP Var Name Reference'!$A:$B,2,FALSE)</f>
        <v>Home choice: Close to public transit</v>
      </c>
      <c r="D16" s="9">
        <v>0.88700000000000001</v>
      </c>
      <c r="E16" s="9">
        <v>0.19900000000000001</v>
      </c>
      <c r="F16" s="9">
        <v>4.4489999999999998</v>
      </c>
      <c r="G16" s="9">
        <v>0</v>
      </c>
      <c r="H16" s="11" t="s">
        <v>0</v>
      </c>
      <c r="I16" s="11" t="s">
        <v>32</v>
      </c>
    </row>
    <row r="17" spans="1:9" x14ac:dyDescent="0.2">
      <c r="A17" s="8" t="s">
        <v>178</v>
      </c>
      <c r="B17" s="8" t="str">
        <f>VLOOKUP(H17,'VLOOKUP Class Name Reference'!$A:$B, 2, FALSE)</f>
        <v>Transit Users</v>
      </c>
      <c r="C17" s="8" t="str">
        <f>VLOOKUP(I17,'VLOOKUP Var Name Reference'!$A:$B,2,FALSE)</f>
        <v>Home choice: Walkable neighborhood, near local activities</v>
      </c>
      <c r="D17" s="9">
        <v>0.18</v>
      </c>
      <c r="E17" s="9">
        <v>0.20699999999999999</v>
      </c>
      <c r="F17" s="9">
        <v>0.871</v>
      </c>
      <c r="G17" s="9">
        <v>0.38400000000000001</v>
      </c>
      <c r="H17" s="11" t="s">
        <v>0</v>
      </c>
      <c r="I17" s="11" t="s">
        <v>33</v>
      </c>
    </row>
    <row r="18" spans="1:9" x14ac:dyDescent="0.2">
      <c r="A18" s="8" t="s">
        <v>178</v>
      </c>
      <c r="B18" s="8" t="str">
        <f>VLOOKUP(H18,'VLOOKUP Class Name Reference'!$A:$B, 2, FALSE)</f>
        <v>Transit Users</v>
      </c>
      <c r="C18" s="8" t="str">
        <f>VLOOKUP(I18,'VLOOKUP Var Name Reference'!$A:$B,2,FALSE)</f>
        <v>Only uses car</v>
      </c>
      <c r="D18" s="9">
        <v>-4.056</v>
      </c>
      <c r="E18" s="9">
        <v>1.169</v>
      </c>
      <c r="F18" s="9">
        <v>-3.47</v>
      </c>
      <c r="G18" s="9">
        <v>1E-3</v>
      </c>
      <c r="H18" s="11" t="s">
        <v>0</v>
      </c>
      <c r="I18" s="11" t="s">
        <v>34</v>
      </c>
    </row>
    <row r="19" spans="1:9" x14ac:dyDescent="0.2">
      <c r="A19" s="8" t="s">
        <v>178</v>
      </c>
      <c r="B19" s="8" t="str">
        <f>VLOOKUP(H19,'VLOOKUP Class Name Reference'!$A:$B, 2, FALSE)</f>
        <v>Transit Users</v>
      </c>
      <c r="C19" s="8" t="str">
        <f>VLOOKUP(I19,'VLOOKUP Var Name Reference'!$A:$B,2,FALSE)</f>
        <v>Race: White</v>
      </c>
      <c r="D19" s="9">
        <v>0.11700000000000001</v>
      </c>
      <c r="E19" s="9">
        <v>0.214</v>
      </c>
      <c r="F19" s="9">
        <v>0.54800000000000004</v>
      </c>
      <c r="G19" s="9">
        <v>0.58399999999999996</v>
      </c>
      <c r="H19" s="11" t="s">
        <v>0</v>
      </c>
      <c r="I19" s="11" t="s">
        <v>35</v>
      </c>
    </row>
    <row r="20" spans="1:9" x14ac:dyDescent="0.2">
      <c r="A20" s="8" t="s">
        <v>178</v>
      </c>
      <c r="B20" s="8" t="str">
        <f>VLOOKUP(H20,'VLOOKUP Class Name Reference'!$A:$B, 2, FALSE)</f>
        <v>Transit Users</v>
      </c>
      <c r="C20" s="8" t="str">
        <f>VLOOKUP(I20,'VLOOKUP Var Name Reference'!$A:$B,2,FALSE)</f>
        <v>Race: Asian</v>
      </c>
      <c r="D20" s="9">
        <v>0.17699999999999999</v>
      </c>
      <c r="E20" s="9">
        <v>0.249</v>
      </c>
      <c r="F20" s="9">
        <v>0.71</v>
      </c>
      <c r="G20" s="9">
        <v>0.47799999999999998</v>
      </c>
      <c r="H20" s="11" t="s">
        <v>0</v>
      </c>
      <c r="I20" s="11" t="s">
        <v>36</v>
      </c>
    </row>
    <row r="21" spans="1:9" x14ac:dyDescent="0.2">
      <c r="A21" s="8" t="s">
        <v>178</v>
      </c>
      <c r="B21" s="8" t="str">
        <f>VLOOKUP(H21,'VLOOKUP Class Name Reference'!$A:$B, 2, FALSE)</f>
        <v>Transit Users</v>
      </c>
      <c r="C21" s="8" t="str">
        <f>VLOOKUP(I21,'VLOOKUP Var Name Reference'!$A:$B,2,FALSE)</f>
        <v>Race: Hispanic</v>
      </c>
      <c r="D21" s="9">
        <v>0.14399999999999999</v>
      </c>
      <c r="E21" s="9">
        <v>0.36199999999999999</v>
      </c>
      <c r="F21" s="9">
        <v>0.39800000000000002</v>
      </c>
      <c r="G21" s="9">
        <v>0.69</v>
      </c>
      <c r="H21" s="11" t="s">
        <v>0</v>
      </c>
      <c r="I21" s="11" t="s">
        <v>37</v>
      </c>
    </row>
    <row r="22" spans="1:9" x14ac:dyDescent="0.2">
      <c r="A22" s="8" t="s">
        <v>178</v>
      </c>
      <c r="B22" s="8" t="str">
        <f>VLOOKUP(H22,'VLOOKUP Class Name Reference'!$A:$B, 2, FALSE)</f>
        <v>Transit Users</v>
      </c>
      <c r="C22" s="8" t="str">
        <f>VLOOKUP(I22,'VLOOKUP Var Name Reference'!$A:$B,2,FALSE)</f>
        <v>Race: Black</v>
      </c>
      <c r="D22" s="9">
        <v>-0.61299999999999999</v>
      </c>
      <c r="E22" s="9">
        <v>0.42299999999999999</v>
      </c>
      <c r="F22" s="9">
        <v>-1.448</v>
      </c>
      <c r="G22" s="9">
        <v>0.14699999999999999</v>
      </c>
      <c r="H22" s="11" t="s">
        <v>0</v>
      </c>
      <c r="I22" s="11" t="s">
        <v>38</v>
      </c>
    </row>
    <row r="23" spans="1:9" x14ac:dyDescent="0.2">
      <c r="A23" s="8" t="s">
        <v>178</v>
      </c>
      <c r="B23" s="8" t="str">
        <f>VLOOKUP(H23,'VLOOKUP Class Name Reference'!$A:$B, 2, FALSE)</f>
        <v>Transit Users</v>
      </c>
      <c r="C23" s="8" t="str">
        <f>VLOOKUP(I23,'VLOOKUP Var Name Reference'!$A:$B,2,FALSE)</f>
        <v>Age 18–34</v>
      </c>
      <c r="D23" s="9">
        <v>0.21299999999999999</v>
      </c>
      <c r="E23" s="9">
        <v>0.23899999999999999</v>
      </c>
      <c r="F23" s="9">
        <v>0.89100000000000001</v>
      </c>
      <c r="G23" s="9">
        <v>0.373</v>
      </c>
      <c r="H23" s="11" t="s">
        <v>0</v>
      </c>
      <c r="I23" s="11" t="s">
        <v>48</v>
      </c>
    </row>
    <row r="24" spans="1:9" x14ac:dyDescent="0.2">
      <c r="A24" s="8" t="s">
        <v>178</v>
      </c>
      <c r="B24" s="8" t="str">
        <f>VLOOKUP(H24,'VLOOKUP Class Name Reference'!$A:$B, 2, FALSE)</f>
        <v>Transit Users</v>
      </c>
      <c r="C24" s="8" t="str">
        <f>VLOOKUP(I24,'VLOOKUP Var Name Reference'!$A:$B,2,FALSE)</f>
        <v>Age 35–64</v>
      </c>
      <c r="D24" s="9">
        <v>9.7000000000000003E-2</v>
      </c>
      <c r="E24" s="9">
        <v>0.22600000000000001</v>
      </c>
      <c r="F24" s="9">
        <v>0.42799999999999999</v>
      </c>
      <c r="G24" s="9">
        <v>0.66900000000000004</v>
      </c>
      <c r="H24" s="11" t="s">
        <v>0</v>
      </c>
      <c r="I24" s="11" t="s">
        <v>49</v>
      </c>
    </row>
    <row r="25" spans="1:9" x14ac:dyDescent="0.2">
      <c r="A25" s="8" t="s">
        <v>178</v>
      </c>
      <c r="B25" s="8" t="str">
        <f>VLOOKUP(H25,'VLOOKUP Class Name Reference'!$A:$B, 2, FALSE)</f>
        <v>Transit Users</v>
      </c>
      <c r="C25" s="8" t="str">
        <f>VLOOKUP(I25,'VLOOKUP Var Name Reference'!$A:$B,2,FALSE)</f>
        <v>At least 1 vehicle per adult in HH</v>
      </c>
      <c r="D25" s="9">
        <v>-1.2210000000000001</v>
      </c>
      <c r="E25" s="9">
        <v>0.14499999999999999</v>
      </c>
      <c r="F25" s="9">
        <v>-8.4030000000000005</v>
      </c>
      <c r="G25" s="9">
        <v>0</v>
      </c>
      <c r="H25" s="11" t="s">
        <v>0</v>
      </c>
      <c r="I25" s="11" t="s">
        <v>66</v>
      </c>
    </row>
    <row r="26" spans="1:9" x14ac:dyDescent="0.2">
      <c r="A26" s="8" t="s">
        <v>178</v>
      </c>
      <c r="B26" s="8" t="str">
        <f>VLOOKUP(H26,'VLOOKUP Class Name Reference'!$A:$B, 2, FALSE)</f>
        <v>Transit Users</v>
      </c>
      <c r="C26" s="8" t="str">
        <f>VLOOKUP(I26,'VLOOKUP Var Name Reference'!$A:$B,2,FALSE)</f>
        <v>Carless household</v>
      </c>
      <c r="D26" s="9">
        <v>18.119</v>
      </c>
      <c r="E26" s="9">
        <v>0.98599999999999999</v>
      </c>
      <c r="F26" s="9">
        <v>18.376999999999999</v>
      </c>
      <c r="G26" s="9">
        <v>0</v>
      </c>
      <c r="H26" s="11" t="s">
        <v>0</v>
      </c>
      <c r="I26" s="11" t="s">
        <v>67</v>
      </c>
    </row>
    <row r="27" spans="1:9" x14ac:dyDescent="0.2">
      <c r="A27" s="8" t="s">
        <v>178</v>
      </c>
      <c r="B27" s="8" t="str">
        <f>VLOOKUP(H27,'VLOOKUP Class Name Reference'!$A:$B, 2, FALSE)</f>
        <v>Transit Users</v>
      </c>
      <c r="C27" s="8" t="str">
        <f>VLOOKUP(I27,'VLOOKUP Var Name Reference'!$A:$B,2,FALSE)</f>
        <v>Female</v>
      </c>
      <c r="D27" s="9">
        <v>0.71799999999999997</v>
      </c>
      <c r="E27" s="9">
        <v>0.996</v>
      </c>
      <c r="F27" s="9">
        <v>0.72099999999999997</v>
      </c>
      <c r="G27" s="9">
        <v>0.47099999999999997</v>
      </c>
      <c r="H27" s="11" t="s">
        <v>0</v>
      </c>
      <c r="I27" s="11" t="s">
        <v>39</v>
      </c>
    </row>
    <row r="28" spans="1:9" x14ac:dyDescent="0.2">
      <c r="A28" s="8" t="s">
        <v>178</v>
      </c>
      <c r="B28" s="8" t="str">
        <f>VLOOKUP(H28,'VLOOKUP Class Name Reference'!$A:$B, 2, FALSE)</f>
        <v>Transit Users</v>
      </c>
      <c r="C28" s="8" t="str">
        <f>VLOOKUP(I28,'VLOOKUP Var Name Reference'!$A:$B,2,FALSE)</f>
        <v>Worker</v>
      </c>
      <c r="D28" s="9">
        <v>-0.61899999999999999</v>
      </c>
      <c r="E28" s="9">
        <v>0.22500000000000001</v>
      </c>
      <c r="F28" s="9">
        <v>-2.7549999999999999</v>
      </c>
      <c r="G28" s="9">
        <v>6.0000000000000001E-3</v>
      </c>
      <c r="H28" s="11" t="s">
        <v>0</v>
      </c>
      <c r="I28" s="11" t="s">
        <v>41</v>
      </c>
    </row>
    <row r="29" spans="1:9" x14ac:dyDescent="0.2">
      <c r="A29" s="8" t="s">
        <v>178</v>
      </c>
      <c r="B29" s="8" t="str">
        <f>VLOOKUP(H29,'VLOOKUP Class Name Reference'!$A:$B, 2, FALSE)</f>
        <v>Transit Users</v>
      </c>
      <c r="C29" s="8" t="str">
        <f>VLOOKUP(I29,'VLOOKUP Var Name Reference'!$A:$B,2,FALSE)</f>
        <v>Income below the SSS</v>
      </c>
      <c r="D29" s="9">
        <v>0.20100000000000001</v>
      </c>
      <c r="E29" s="9">
        <v>0.2</v>
      </c>
      <c r="F29" s="9">
        <v>1.004</v>
      </c>
      <c r="G29" s="9">
        <v>0.316</v>
      </c>
      <c r="H29" s="11" t="s">
        <v>0</v>
      </c>
      <c r="I29" s="11" t="s">
        <v>42</v>
      </c>
    </row>
    <row r="30" spans="1:9" x14ac:dyDescent="0.2">
      <c r="A30" s="8" t="s">
        <v>178</v>
      </c>
      <c r="B30" s="8" t="str">
        <f>VLOOKUP(H30,'VLOOKUP Class Name Reference'!$A:$B, 2, FALSE)</f>
        <v>Transit Users</v>
      </c>
      <c r="C30" s="8" t="str">
        <f>VLOOKUP(I30,'VLOOKUP Var Name Reference'!$A:$B,2,FALSE)</f>
        <v>Minors age 0–4 in household</v>
      </c>
      <c r="D30" s="9">
        <v>0.104</v>
      </c>
      <c r="E30" s="9">
        <v>0.30199999999999999</v>
      </c>
      <c r="F30" s="9">
        <v>0.34399999999999997</v>
      </c>
      <c r="G30" s="9">
        <v>0.73099999999999998</v>
      </c>
      <c r="H30" s="11" t="s">
        <v>0</v>
      </c>
      <c r="I30" s="11" t="s">
        <v>43</v>
      </c>
    </row>
    <row r="31" spans="1:9" x14ac:dyDescent="0.2">
      <c r="A31" s="8" t="s">
        <v>178</v>
      </c>
      <c r="B31" s="8" t="str">
        <f>VLOOKUP(H31,'VLOOKUP Class Name Reference'!$A:$B, 2, FALSE)</f>
        <v>Transit Users</v>
      </c>
      <c r="C31" s="8" t="str">
        <f>VLOOKUP(I31,'VLOOKUP Var Name Reference'!$A:$B,2,FALSE)</f>
        <v>Minors age 5–15 in household</v>
      </c>
      <c r="D31" s="9">
        <v>0.30499999999999999</v>
      </c>
      <c r="E31" s="9">
        <v>0.27600000000000002</v>
      </c>
      <c r="F31" s="9">
        <v>1.107</v>
      </c>
      <c r="G31" s="9">
        <v>0.26800000000000002</v>
      </c>
      <c r="H31" s="11" t="s">
        <v>0</v>
      </c>
      <c r="I31" s="11" t="s">
        <v>44</v>
      </c>
    </row>
    <row r="32" spans="1:9" x14ac:dyDescent="0.2">
      <c r="A32" s="8" t="s">
        <v>178</v>
      </c>
      <c r="B32" s="8" t="str">
        <f>VLOOKUP(H32,'VLOOKUP Class Name Reference'!$A:$B, 2, FALSE)</f>
        <v>Transit Users</v>
      </c>
      <c r="C32" s="8" t="str">
        <f>VLOOKUP(I32,'VLOOKUP Var Name Reference'!$A:$B,2,FALSE)</f>
        <v>Minors age 16–17 in household</v>
      </c>
      <c r="D32" s="9">
        <v>1.2090000000000001</v>
      </c>
      <c r="E32" s="9">
        <v>0.57999999999999996</v>
      </c>
      <c r="F32" s="9">
        <v>2.0859999999999999</v>
      </c>
      <c r="G32" s="9">
        <v>3.6999999999999998E-2</v>
      </c>
      <c r="H32" s="11" t="s">
        <v>0</v>
      </c>
      <c r="I32" s="11" t="s">
        <v>45</v>
      </c>
    </row>
    <row r="33" spans="1:9" x14ac:dyDescent="0.2">
      <c r="A33" s="8" t="s">
        <v>178</v>
      </c>
      <c r="B33" s="8" t="str">
        <f>VLOOKUP(H33,'VLOOKUP Class Name Reference'!$A:$B, 2, FALSE)</f>
        <v>Transit Users</v>
      </c>
      <c r="C33" s="8" t="str">
        <f>VLOOKUP(I33,'VLOOKUP Var Name Reference'!$A:$B,2,FALSE)</f>
        <v>Has driver's license</v>
      </c>
      <c r="D33" s="9">
        <v>-2.4489999999999998</v>
      </c>
      <c r="E33" s="9">
        <v>0.66</v>
      </c>
      <c r="F33" s="9">
        <v>-3.7090000000000001</v>
      </c>
      <c r="G33" s="9">
        <v>0</v>
      </c>
      <c r="H33" s="11" t="s">
        <v>0</v>
      </c>
      <c r="I33" s="11" t="s">
        <v>46</v>
      </c>
    </row>
    <row r="34" spans="1:9" x14ac:dyDescent="0.2">
      <c r="A34" s="8" t="s">
        <v>178</v>
      </c>
      <c r="B34" s="8" t="str">
        <f>VLOOKUP(H34,'VLOOKUP Class Name Reference'!$A:$B, 2, FALSE)</f>
        <v>Transit Users</v>
      </c>
      <c r="C34" s="8" t="str">
        <f>VLOOKUP(I34,'VLOOKUP Var Name Reference'!$A:$B,2,FALSE)</f>
        <v>Sequence: Home day</v>
      </c>
      <c r="D34" s="9">
        <v>-0.60899999999999999</v>
      </c>
      <c r="E34" s="9">
        <v>0.78300000000000003</v>
      </c>
      <c r="F34" s="9">
        <v>-0.77700000000000002</v>
      </c>
      <c r="G34" s="9">
        <v>0.437</v>
      </c>
      <c r="H34" s="11" t="s">
        <v>0</v>
      </c>
      <c r="I34" s="11" t="s">
        <v>71</v>
      </c>
    </row>
    <row r="35" spans="1:9" x14ac:dyDescent="0.2">
      <c r="A35" s="8" t="s">
        <v>178</v>
      </c>
      <c r="B35" s="8" t="str">
        <f>VLOOKUP(H35,'VLOOKUP Class Name Reference'!$A:$B, 2, FALSE)</f>
        <v>Transit Users</v>
      </c>
      <c r="C35" s="8" t="str">
        <f>VLOOKUP(I35,'VLOOKUP Var Name Reference'!$A:$B,2,FALSE)</f>
        <v>Sequence: Typical work day</v>
      </c>
      <c r="D35" s="9">
        <v>0.81599999999999995</v>
      </c>
      <c r="E35" s="9">
        <v>0.77500000000000002</v>
      </c>
      <c r="F35" s="9">
        <v>1.0529999999999999</v>
      </c>
      <c r="G35" s="9">
        <v>0.29199999999999998</v>
      </c>
      <c r="H35" s="11" t="s">
        <v>0</v>
      </c>
      <c r="I35" s="11" t="s">
        <v>68</v>
      </c>
    </row>
    <row r="36" spans="1:9" x14ac:dyDescent="0.2">
      <c r="A36" s="8" t="s">
        <v>178</v>
      </c>
      <c r="B36" s="8" t="str">
        <f>VLOOKUP(H36,'VLOOKUP Class Name Reference'!$A:$B, 2, FALSE)</f>
        <v>Transit Users</v>
      </c>
      <c r="C36" s="8" t="str">
        <f>VLOOKUP(I36,'VLOOKUP Var Name Reference'!$A:$B,2,FALSE)</f>
        <v>Sequence: School day</v>
      </c>
      <c r="D36" s="9">
        <v>-0.53800000000000003</v>
      </c>
      <c r="E36" s="9">
        <v>1.042</v>
      </c>
      <c r="F36" s="9">
        <v>-0.51600000000000001</v>
      </c>
      <c r="G36" s="9">
        <v>0.60599999999999998</v>
      </c>
      <c r="H36" s="11" t="s">
        <v>0</v>
      </c>
      <c r="I36" s="11" t="s">
        <v>69</v>
      </c>
    </row>
    <row r="37" spans="1:9" x14ac:dyDescent="0.2">
      <c r="A37" s="8" t="s">
        <v>178</v>
      </c>
      <c r="B37" s="8" t="str">
        <f>VLOOKUP(H37,'VLOOKUP Class Name Reference'!$A:$B, 2, FALSE)</f>
        <v>Transit Users</v>
      </c>
      <c r="C37" s="8" t="str">
        <f>VLOOKUP(I37,'VLOOKUP Var Name Reference'!$A:$B,2,FALSE)</f>
        <v>Sequence: Errands day</v>
      </c>
      <c r="D37" s="9">
        <v>0.75800000000000001</v>
      </c>
      <c r="E37" s="9">
        <v>0.80400000000000005</v>
      </c>
      <c r="F37" s="9">
        <v>0.94199999999999995</v>
      </c>
      <c r="G37" s="9">
        <v>0.34599999999999997</v>
      </c>
      <c r="H37" s="11" t="s">
        <v>0</v>
      </c>
      <c r="I37" s="11" t="s">
        <v>70</v>
      </c>
    </row>
    <row r="38" spans="1:9" x14ac:dyDescent="0.2">
      <c r="A38" s="8" t="s">
        <v>178</v>
      </c>
      <c r="B38" s="8" t="str">
        <f>VLOOKUP(H38,'VLOOKUP Class Name Reference'!$A:$B, 2, FALSE)</f>
        <v>Transit Users</v>
      </c>
      <c r="C38" s="8" t="str">
        <f>VLOOKUP(I38,'VLOOKUP Var Name Reference'!$A:$B,2,FALSE)</f>
        <v>Sequence: Atypical work day</v>
      </c>
      <c r="D38" s="9">
        <v>0.192</v>
      </c>
      <c r="E38" s="9">
        <v>0.86599999999999999</v>
      </c>
      <c r="F38" s="9">
        <v>0.222</v>
      </c>
      <c r="G38" s="9">
        <v>0.82399999999999995</v>
      </c>
      <c r="H38" s="11" t="s">
        <v>0</v>
      </c>
      <c r="I38" s="11" t="s">
        <v>72</v>
      </c>
    </row>
    <row r="39" spans="1:9" x14ac:dyDescent="0.2">
      <c r="A39" s="8" t="s">
        <v>178</v>
      </c>
      <c r="B39" s="8" t="str">
        <f>VLOOKUP(H39,'VLOOKUP Class Name Reference'!$A:$B, 2, FALSE)</f>
        <v>Transit Users</v>
      </c>
      <c r="C39" s="8" t="str">
        <f>VLOOKUP(I39,'VLOOKUP Var Name Reference'!$A:$B,2,FALSE)</f>
        <v>Complexity (measure of how complex their day is)</v>
      </c>
      <c r="D39" s="9">
        <v>-5.4269999999999996</v>
      </c>
      <c r="E39" s="9">
        <v>3.9329999999999998</v>
      </c>
      <c r="F39" s="9">
        <v>-1.38</v>
      </c>
      <c r="G39" s="9">
        <v>0.16800000000000001</v>
      </c>
      <c r="H39" s="11" t="s">
        <v>0</v>
      </c>
      <c r="I39" s="11" t="s">
        <v>47</v>
      </c>
    </row>
    <row r="40" spans="1:9" x14ac:dyDescent="0.2">
      <c r="A40" s="8" t="s">
        <v>178</v>
      </c>
      <c r="B40" s="8" t="str">
        <f>VLOOKUP(H40,'VLOOKUP Class Name Reference'!$A:$B, 2, FALSE)</f>
        <v>Transit Users</v>
      </c>
      <c r="C40" s="8" t="str">
        <f>VLOOKUP(I40,'VLOOKUP Var Name Reference'!$A:$B,2,FALSE)</f>
        <v>Interaction: Home day sequence and female</v>
      </c>
      <c r="D40" s="9">
        <v>-0.14599999999999999</v>
      </c>
      <c r="E40" s="9">
        <v>1.0269999999999999</v>
      </c>
      <c r="F40" s="9">
        <v>-0.14199999999999999</v>
      </c>
      <c r="G40" s="9">
        <v>0.88700000000000001</v>
      </c>
      <c r="H40" s="11" t="s">
        <v>0</v>
      </c>
      <c r="I40" s="11" t="s">
        <v>105</v>
      </c>
    </row>
    <row r="41" spans="1:9" x14ac:dyDescent="0.2">
      <c r="A41" s="8" t="s">
        <v>178</v>
      </c>
      <c r="B41" s="8" t="str">
        <f>VLOOKUP(H41,'VLOOKUP Class Name Reference'!$A:$B, 2, FALSE)</f>
        <v>Transit Users</v>
      </c>
      <c r="C41" s="8" t="str">
        <f>VLOOKUP(I41,'VLOOKUP Var Name Reference'!$A:$B,2,FALSE)</f>
        <v>Interaction: Typical work day sequence and female</v>
      </c>
      <c r="D41" s="9">
        <v>-0.877</v>
      </c>
      <c r="E41" s="9">
        <v>1.0049999999999999</v>
      </c>
      <c r="F41" s="9">
        <v>-0.872</v>
      </c>
      <c r="G41" s="9">
        <v>0.38300000000000001</v>
      </c>
      <c r="H41" s="11" t="s">
        <v>0</v>
      </c>
      <c r="I41" s="11" t="s">
        <v>106</v>
      </c>
    </row>
    <row r="42" spans="1:9" x14ac:dyDescent="0.2">
      <c r="A42" s="8" t="s">
        <v>178</v>
      </c>
      <c r="B42" s="8" t="str">
        <f>VLOOKUP(H42,'VLOOKUP Class Name Reference'!$A:$B, 2, FALSE)</f>
        <v>Transit Users</v>
      </c>
      <c r="C42" s="8" t="str">
        <f>VLOOKUP(I42,'VLOOKUP Var Name Reference'!$A:$B,2,FALSE)</f>
        <v>Interaction: School day sequence and female</v>
      </c>
      <c r="D42" s="9">
        <v>0.59199999999999997</v>
      </c>
      <c r="E42" s="9">
        <v>1.345</v>
      </c>
      <c r="F42" s="9">
        <v>0.44</v>
      </c>
      <c r="G42" s="9">
        <v>0.66</v>
      </c>
      <c r="H42" s="11" t="s">
        <v>0</v>
      </c>
      <c r="I42" s="11" t="s">
        <v>107</v>
      </c>
    </row>
    <row r="43" spans="1:9" x14ac:dyDescent="0.2">
      <c r="A43" s="8" t="s">
        <v>178</v>
      </c>
      <c r="B43" s="8" t="str">
        <f>VLOOKUP(H43,'VLOOKUP Class Name Reference'!$A:$B, 2, FALSE)</f>
        <v>Transit Users</v>
      </c>
      <c r="C43" s="8" t="str">
        <f>VLOOKUP(I43,'VLOOKUP Var Name Reference'!$A:$B,2,FALSE)</f>
        <v>Interaction: Errands day sequence and female</v>
      </c>
      <c r="D43" s="9">
        <v>-0.55800000000000005</v>
      </c>
      <c r="E43" s="9">
        <v>1.0660000000000001</v>
      </c>
      <c r="F43" s="9">
        <v>-0.52300000000000002</v>
      </c>
      <c r="G43" s="9">
        <v>0.60099999999999998</v>
      </c>
      <c r="H43" s="11" t="s">
        <v>0</v>
      </c>
      <c r="I43" s="11" t="s">
        <v>108</v>
      </c>
    </row>
    <row r="44" spans="1:9" x14ac:dyDescent="0.2">
      <c r="A44" s="8" t="s">
        <v>178</v>
      </c>
      <c r="B44" s="8" t="str">
        <f>VLOOKUP(H44,'VLOOKUP Class Name Reference'!$A:$B, 2, FALSE)</f>
        <v>Transit Users</v>
      </c>
      <c r="C44" s="8" t="str">
        <f>VLOOKUP(I44,'VLOOKUP Var Name Reference'!$A:$B,2,FALSE)</f>
        <v>Interaction: Atypical work day sequence and female</v>
      </c>
      <c r="D44" s="9">
        <v>-0.96</v>
      </c>
      <c r="E44" s="9">
        <v>1.202</v>
      </c>
      <c r="F44" s="9">
        <v>-0.79900000000000004</v>
      </c>
      <c r="G44" s="9">
        <v>0.42399999999999999</v>
      </c>
      <c r="H44" s="11" t="s">
        <v>0</v>
      </c>
      <c r="I44" s="11" t="s">
        <v>109</v>
      </c>
    </row>
    <row r="45" spans="1:9" x14ac:dyDescent="0.2">
      <c r="A45" s="8" t="s">
        <v>178</v>
      </c>
      <c r="B45" s="8" t="str">
        <f>VLOOKUP(H45,'VLOOKUP Class Name Reference'!$A:$B, 2, FALSE)</f>
        <v>Car Passengers</v>
      </c>
      <c r="C45" s="8" t="str">
        <f>VLOOKUP(I45,'VLOOKUP Var Name Reference'!$A:$B,2,FALSE)</f>
        <v>Use transit more: Safer ways to get to stops</v>
      </c>
      <c r="D45" s="9">
        <v>0.67400000000000004</v>
      </c>
      <c r="E45" s="9">
        <v>0.32200000000000001</v>
      </c>
      <c r="F45" s="9">
        <v>2.0920000000000001</v>
      </c>
      <c r="G45" s="9">
        <v>3.5999999999999997E-2</v>
      </c>
      <c r="H45" s="11" t="s">
        <v>1</v>
      </c>
      <c r="I45" s="11" t="s">
        <v>18</v>
      </c>
    </row>
    <row r="46" spans="1:9" x14ac:dyDescent="0.2">
      <c r="A46" s="8" t="s">
        <v>178</v>
      </c>
      <c r="B46" s="8" t="str">
        <f>VLOOKUP(H46,'VLOOKUP Class Name Reference'!$A:$B, 2, FALSE)</f>
        <v>Car Passengers</v>
      </c>
      <c r="C46" s="8" t="str">
        <f>VLOOKUP(I46,'VLOOKUP Var Name Reference'!$A:$B,2,FALSE)</f>
        <v>Use transit more: Increased frequency</v>
      </c>
      <c r="D46" s="9">
        <v>-0.48899999999999999</v>
      </c>
      <c r="E46" s="9">
        <v>0.313</v>
      </c>
      <c r="F46" s="9">
        <v>-1.5640000000000001</v>
      </c>
      <c r="G46" s="9">
        <v>0.11799999999999999</v>
      </c>
      <c r="H46" s="11" t="s">
        <v>1</v>
      </c>
      <c r="I46" s="11" t="s">
        <v>19</v>
      </c>
    </row>
    <row r="47" spans="1:9" x14ac:dyDescent="0.2">
      <c r="A47" s="8" t="s">
        <v>178</v>
      </c>
      <c r="B47" s="8" t="str">
        <f>VLOOKUP(H47,'VLOOKUP Class Name Reference'!$A:$B, 2, FALSE)</f>
        <v>Car Passengers</v>
      </c>
      <c r="C47" s="8" t="str">
        <f>VLOOKUP(I47,'VLOOKUP Var Name Reference'!$A:$B,2,FALSE)</f>
        <v>Use transit more: Increased reliability</v>
      </c>
      <c r="D47" s="9">
        <v>8.7999999999999995E-2</v>
      </c>
      <c r="E47" s="9">
        <v>0.33800000000000002</v>
      </c>
      <c r="F47" s="9">
        <v>0.26</v>
      </c>
      <c r="G47" s="9">
        <v>0.79500000000000004</v>
      </c>
      <c r="H47" s="11" t="s">
        <v>1</v>
      </c>
      <c r="I47" s="11" t="s">
        <v>20</v>
      </c>
    </row>
    <row r="48" spans="1:9" x14ac:dyDescent="0.2">
      <c r="A48" s="8" t="s">
        <v>178</v>
      </c>
      <c r="B48" s="8" t="str">
        <f>VLOOKUP(H48,'VLOOKUP Class Name Reference'!$A:$B, 2, FALSE)</f>
        <v>Car Passengers</v>
      </c>
      <c r="C48" s="8" t="str">
        <f>VLOOKUP(I48,'VLOOKUP Var Name Reference'!$A:$B,2,FALSE)</f>
        <v>Use bike more: Shared use path or protected bike lane</v>
      </c>
      <c r="D48" s="9">
        <v>7.6999999999999999E-2</v>
      </c>
      <c r="E48" s="9">
        <v>0.40100000000000002</v>
      </c>
      <c r="F48" s="9">
        <v>0.192</v>
      </c>
      <c r="G48" s="9">
        <v>0.84699999999999998</v>
      </c>
      <c r="H48" s="11" t="s">
        <v>1</v>
      </c>
      <c r="I48" s="11" t="s">
        <v>21</v>
      </c>
    </row>
    <row r="49" spans="1:9" x14ac:dyDescent="0.2">
      <c r="A49" s="8" t="s">
        <v>178</v>
      </c>
      <c r="B49" s="8" t="str">
        <f>VLOOKUP(H49,'VLOOKUP Class Name Reference'!$A:$B, 2, FALSE)</f>
        <v>Car Passengers</v>
      </c>
      <c r="C49" s="8" t="str">
        <f>VLOOKUP(I49,'VLOOKUP Var Name Reference'!$A:$B,2,FALSE)</f>
        <v>Use bike more: Neighborhood greenway</v>
      </c>
      <c r="D49" s="9">
        <v>-0.24199999999999999</v>
      </c>
      <c r="E49" s="9">
        <v>0.40300000000000002</v>
      </c>
      <c r="F49" s="9">
        <v>-0.60199999999999998</v>
      </c>
      <c r="G49" s="9">
        <v>0.54700000000000004</v>
      </c>
      <c r="H49" s="11" t="s">
        <v>1</v>
      </c>
      <c r="I49" s="11" t="s">
        <v>22</v>
      </c>
    </row>
    <row r="50" spans="1:9" x14ac:dyDescent="0.2">
      <c r="A50" s="8" t="s">
        <v>178</v>
      </c>
      <c r="B50" s="8" t="str">
        <f>VLOOKUP(H50,'VLOOKUP Class Name Reference'!$A:$B, 2, FALSE)</f>
        <v>Car Passengers</v>
      </c>
      <c r="C50" s="8" t="str">
        <f>VLOOKUP(I50,'VLOOKUP Var Name Reference'!$A:$B,2,FALSE)</f>
        <v>Use bike more: Bike lane</v>
      </c>
      <c r="D50" s="9">
        <v>9.4E-2</v>
      </c>
      <c r="E50" s="9">
        <v>0.46</v>
      </c>
      <c r="F50" s="9">
        <v>0.20300000000000001</v>
      </c>
      <c r="G50" s="9">
        <v>0.83899999999999997</v>
      </c>
      <c r="H50" s="11" t="s">
        <v>1</v>
      </c>
      <c r="I50" s="11" t="s">
        <v>23</v>
      </c>
    </row>
    <row r="51" spans="1:9" x14ac:dyDescent="0.2">
      <c r="A51" s="8" t="s">
        <v>178</v>
      </c>
      <c r="B51" s="8" t="str">
        <f>VLOOKUP(H51,'VLOOKUP Class Name Reference'!$A:$B, 2, FALSE)</f>
        <v>Car Passengers</v>
      </c>
      <c r="C51" s="8" t="str">
        <f>VLOOKUP(I51,'VLOOKUP Var Name Reference'!$A:$B,2,FALSE)</f>
        <v>Use bike more: Shared roadway lane</v>
      </c>
      <c r="D51" s="9">
        <v>0.36799999999999999</v>
      </c>
      <c r="E51" s="9">
        <v>0.41899999999999998</v>
      </c>
      <c r="F51" s="9">
        <v>0.879</v>
      </c>
      <c r="G51" s="9">
        <v>0.38</v>
      </c>
      <c r="H51" s="11" t="s">
        <v>1</v>
      </c>
      <c r="I51" s="11" t="s">
        <v>24</v>
      </c>
    </row>
    <row r="52" spans="1:9" x14ac:dyDescent="0.2">
      <c r="A52" s="8" t="s">
        <v>178</v>
      </c>
      <c r="B52" s="8" t="str">
        <f>VLOOKUP(H52,'VLOOKUP Class Name Reference'!$A:$B, 2, FALSE)</f>
        <v>Car Passengers</v>
      </c>
      <c r="C52" s="8" t="str">
        <f>VLOOKUP(I52,'VLOOKUP Var Name Reference'!$A:$B,2,FALSE)</f>
        <v>Use bike more: End of trip amenities</v>
      </c>
      <c r="D52" s="9">
        <v>-0.438</v>
      </c>
      <c r="E52" s="9">
        <v>0.28799999999999998</v>
      </c>
      <c r="F52" s="9">
        <v>-1.5209999999999999</v>
      </c>
      <c r="G52" s="9">
        <v>0.128</v>
      </c>
      <c r="H52" s="11" t="s">
        <v>1</v>
      </c>
      <c r="I52" s="11" t="s">
        <v>25</v>
      </c>
    </row>
    <row r="53" spans="1:9" x14ac:dyDescent="0.2">
      <c r="A53" s="8" t="s">
        <v>178</v>
      </c>
      <c r="B53" s="8" t="str">
        <f>VLOOKUP(H53,'VLOOKUP Class Name Reference'!$A:$B, 2, FALSE)</f>
        <v>Car Passengers</v>
      </c>
      <c r="C53" s="8" t="str">
        <f>VLOOKUP(I53,'VLOOKUP Var Name Reference'!$A:$B,2,FALSE)</f>
        <v>Home choice: Reasonably short commute to work</v>
      </c>
      <c r="D53" s="9">
        <v>-0.182</v>
      </c>
      <c r="E53" s="9">
        <v>0.16900000000000001</v>
      </c>
      <c r="F53" s="9">
        <v>-1.075</v>
      </c>
      <c r="G53" s="9">
        <v>0.28199999999999997</v>
      </c>
      <c r="H53" s="11" t="s">
        <v>1</v>
      </c>
      <c r="I53" s="11" t="s">
        <v>26</v>
      </c>
    </row>
    <row r="54" spans="1:9" x14ac:dyDescent="0.2">
      <c r="A54" s="8" t="s">
        <v>178</v>
      </c>
      <c r="B54" s="8" t="str">
        <f>VLOOKUP(H54,'VLOOKUP Class Name Reference'!$A:$B, 2, FALSE)</f>
        <v>Car Passengers</v>
      </c>
      <c r="C54" s="8" t="str">
        <f>VLOOKUP(I54,'VLOOKUP Var Name Reference'!$A:$B,2,FALSE)</f>
        <v>Home choice: Affordability</v>
      </c>
      <c r="D54" s="9">
        <v>-0.13800000000000001</v>
      </c>
      <c r="E54" s="9">
        <v>0.247</v>
      </c>
      <c r="F54" s="9">
        <v>-0.55900000000000005</v>
      </c>
      <c r="G54" s="9">
        <v>0.57599999999999996</v>
      </c>
      <c r="H54" s="11" t="s">
        <v>1</v>
      </c>
      <c r="I54" s="11" t="s">
        <v>27</v>
      </c>
    </row>
    <row r="55" spans="1:9" x14ac:dyDescent="0.2">
      <c r="A55" s="8" t="s">
        <v>178</v>
      </c>
      <c r="B55" s="8" t="str">
        <f>VLOOKUP(H55,'VLOOKUP Class Name Reference'!$A:$B, 2, FALSE)</f>
        <v>Car Passengers</v>
      </c>
      <c r="C55" s="8" t="str">
        <f>VLOOKUP(I55,'VLOOKUP Var Name Reference'!$A:$B,2,FALSE)</f>
        <v>Home choice: Being close to family or friends</v>
      </c>
      <c r="D55" s="9">
        <v>4.2000000000000003E-2</v>
      </c>
      <c r="E55" s="9">
        <v>0.16</v>
      </c>
      <c r="F55" s="9">
        <v>0.26300000000000001</v>
      </c>
      <c r="G55" s="9">
        <v>0.79200000000000004</v>
      </c>
      <c r="H55" s="11" t="s">
        <v>1</v>
      </c>
      <c r="I55" s="11" t="s">
        <v>28</v>
      </c>
    </row>
    <row r="56" spans="1:9" x14ac:dyDescent="0.2">
      <c r="A56" s="8" t="s">
        <v>178</v>
      </c>
      <c r="B56" s="8" t="str">
        <f>VLOOKUP(H56,'VLOOKUP Class Name Reference'!$A:$B, 2, FALSE)</f>
        <v>Car Passengers</v>
      </c>
      <c r="C56" s="8" t="str">
        <f>VLOOKUP(I56,'VLOOKUP Var Name Reference'!$A:$B,2,FALSE)</f>
        <v>Home choice: Being close to the highway</v>
      </c>
      <c r="D56" s="9">
        <v>-0.13200000000000001</v>
      </c>
      <c r="E56" s="9">
        <v>0.158</v>
      </c>
      <c r="F56" s="9">
        <v>-0.83899999999999997</v>
      </c>
      <c r="G56" s="9">
        <v>0.40200000000000002</v>
      </c>
      <c r="H56" s="11" t="s">
        <v>1</v>
      </c>
      <c r="I56" s="11" t="s">
        <v>29</v>
      </c>
    </row>
    <row r="57" spans="1:9" x14ac:dyDescent="0.2">
      <c r="A57" s="8" t="s">
        <v>178</v>
      </c>
      <c r="B57" s="8" t="str">
        <f>VLOOKUP(H57,'VLOOKUP Class Name Reference'!$A:$B, 2, FALSE)</f>
        <v>Car Passengers</v>
      </c>
      <c r="C57" s="8" t="str">
        <f>VLOOKUP(I57,'VLOOKUP Var Name Reference'!$A:$B,2,FALSE)</f>
        <v>Home choice: Quality of schools (K-12)</v>
      </c>
      <c r="D57" s="9">
        <v>-0.11899999999999999</v>
      </c>
      <c r="E57" s="9">
        <v>0.17199999999999999</v>
      </c>
      <c r="F57" s="9">
        <v>-0.69299999999999995</v>
      </c>
      <c r="G57" s="9">
        <v>0.48799999999999999</v>
      </c>
      <c r="H57" s="11" t="s">
        <v>1</v>
      </c>
      <c r="I57" s="11" t="s">
        <v>30</v>
      </c>
    </row>
    <row r="58" spans="1:9" x14ac:dyDescent="0.2">
      <c r="A58" s="8" t="s">
        <v>178</v>
      </c>
      <c r="B58" s="8" t="str">
        <f>VLOOKUP(H58,'VLOOKUP Class Name Reference'!$A:$B, 2, FALSE)</f>
        <v>Car Passengers</v>
      </c>
      <c r="C58" s="8" t="str">
        <f>VLOOKUP(I58,'VLOOKUP Var Name Reference'!$A:$B,2,FALSE)</f>
        <v>Home choice: Space &amp; separation from others</v>
      </c>
      <c r="D58" s="9">
        <v>0.32700000000000001</v>
      </c>
      <c r="E58" s="9">
        <v>0.16200000000000001</v>
      </c>
      <c r="F58" s="9">
        <v>2.0179999999999998</v>
      </c>
      <c r="G58" s="9">
        <v>4.3999999999999997E-2</v>
      </c>
      <c r="H58" s="11" t="s">
        <v>1</v>
      </c>
      <c r="I58" s="11" t="s">
        <v>31</v>
      </c>
    </row>
    <row r="59" spans="1:9" x14ac:dyDescent="0.2">
      <c r="A59" s="8" t="s">
        <v>178</v>
      </c>
      <c r="B59" s="8" t="str">
        <f>VLOOKUP(H59,'VLOOKUP Class Name Reference'!$A:$B, 2, FALSE)</f>
        <v>Car Passengers</v>
      </c>
      <c r="C59" s="8" t="str">
        <f>VLOOKUP(I59,'VLOOKUP Var Name Reference'!$A:$B,2,FALSE)</f>
        <v>Home choice: Close to public transit</v>
      </c>
      <c r="D59" s="9">
        <v>-1.4999999999999999E-2</v>
      </c>
      <c r="E59" s="9">
        <v>0.17</v>
      </c>
      <c r="F59" s="9">
        <v>-8.8999999999999996E-2</v>
      </c>
      <c r="G59" s="9">
        <v>0.92900000000000005</v>
      </c>
      <c r="H59" s="11" t="s">
        <v>1</v>
      </c>
      <c r="I59" s="11" t="s">
        <v>32</v>
      </c>
    </row>
    <row r="60" spans="1:9" x14ac:dyDescent="0.2">
      <c r="A60" s="8" t="s">
        <v>178</v>
      </c>
      <c r="B60" s="8" t="str">
        <f>VLOOKUP(H60,'VLOOKUP Class Name Reference'!$A:$B, 2, FALSE)</f>
        <v>Car Passengers</v>
      </c>
      <c r="C60" s="8" t="str">
        <f>VLOOKUP(I60,'VLOOKUP Var Name Reference'!$A:$B,2,FALSE)</f>
        <v>Home choice: Walkable neighborhood, near local activities</v>
      </c>
      <c r="D60" s="9">
        <v>0.125</v>
      </c>
      <c r="E60" s="9">
        <v>0.19800000000000001</v>
      </c>
      <c r="F60" s="9">
        <v>0.63100000000000001</v>
      </c>
      <c r="G60" s="9">
        <v>0.52800000000000002</v>
      </c>
      <c r="H60" s="11" t="s">
        <v>1</v>
      </c>
      <c r="I60" s="11" t="s">
        <v>33</v>
      </c>
    </row>
    <row r="61" spans="1:9" x14ac:dyDescent="0.2">
      <c r="A61" s="8" t="s">
        <v>178</v>
      </c>
      <c r="B61" s="8" t="str">
        <f>VLOOKUP(H61,'VLOOKUP Class Name Reference'!$A:$B, 2, FALSE)</f>
        <v>Car Passengers</v>
      </c>
      <c r="C61" s="8" t="str">
        <f>VLOOKUP(I61,'VLOOKUP Var Name Reference'!$A:$B,2,FALSE)</f>
        <v>Only uses car</v>
      </c>
      <c r="D61" s="9">
        <v>-0.27</v>
      </c>
      <c r="E61" s="9">
        <v>0.17100000000000001</v>
      </c>
      <c r="F61" s="9">
        <v>-1.581</v>
      </c>
      <c r="G61" s="9">
        <v>0.114</v>
      </c>
      <c r="H61" s="11" t="s">
        <v>1</v>
      </c>
      <c r="I61" s="11" t="s">
        <v>34</v>
      </c>
    </row>
    <row r="62" spans="1:9" x14ac:dyDescent="0.2">
      <c r="A62" s="8" t="s">
        <v>178</v>
      </c>
      <c r="B62" s="8" t="str">
        <f>VLOOKUP(H62,'VLOOKUP Class Name Reference'!$A:$B, 2, FALSE)</f>
        <v>Car Passengers</v>
      </c>
      <c r="C62" s="8" t="str">
        <f>VLOOKUP(I62,'VLOOKUP Var Name Reference'!$A:$B,2,FALSE)</f>
        <v>Race: White</v>
      </c>
      <c r="D62" s="9">
        <v>-0.38600000000000001</v>
      </c>
      <c r="E62" s="9">
        <v>0.22900000000000001</v>
      </c>
      <c r="F62" s="9">
        <v>-1.6870000000000001</v>
      </c>
      <c r="G62" s="9">
        <v>9.1999999999999998E-2</v>
      </c>
      <c r="H62" s="11" t="s">
        <v>1</v>
      </c>
      <c r="I62" s="11" t="s">
        <v>35</v>
      </c>
    </row>
    <row r="63" spans="1:9" x14ac:dyDescent="0.2">
      <c r="A63" s="8" t="s">
        <v>178</v>
      </c>
      <c r="B63" s="8" t="str">
        <f>VLOOKUP(H63,'VLOOKUP Class Name Reference'!$A:$B, 2, FALSE)</f>
        <v>Car Passengers</v>
      </c>
      <c r="C63" s="8" t="str">
        <f>VLOOKUP(I63,'VLOOKUP Var Name Reference'!$A:$B,2,FALSE)</f>
        <v>Race: Asian</v>
      </c>
      <c r="D63" s="9">
        <v>-0.36</v>
      </c>
      <c r="E63" s="9">
        <v>0.29199999999999998</v>
      </c>
      <c r="F63" s="9">
        <v>-1.2330000000000001</v>
      </c>
      <c r="G63" s="9">
        <v>0.218</v>
      </c>
      <c r="H63" s="11" t="s">
        <v>1</v>
      </c>
      <c r="I63" s="11" t="s">
        <v>36</v>
      </c>
    </row>
    <row r="64" spans="1:9" x14ac:dyDescent="0.2">
      <c r="A64" s="8" t="s">
        <v>178</v>
      </c>
      <c r="B64" s="8" t="str">
        <f>VLOOKUP(H64,'VLOOKUP Class Name Reference'!$A:$B, 2, FALSE)</f>
        <v>Car Passengers</v>
      </c>
      <c r="C64" s="8" t="str">
        <f>VLOOKUP(I64,'VLOOKUP Var Name Reference'!$A:$B,2,FALSE)</f>
        <v>Race: Hispanic</v>
      </c>
      <c r="D64" s="9">
        <v>0.155</v>
      </c>
      <c r="E64" s="9">
        <v>0.47599999999999998</v>
      </c>
      <c r="F64" s="9">
        <v>0.32600000000000001</v>
      </c>
      <c r="G64" s="9">
        <v>0.74399999999999999</v>
      </c>
      <c r="H64" s="11" t="s">
        <v>1</v>
      </c>
      <c r="I64" s="11" t="s">
        <v>37</v>
      </c>
    </row>
    <row r="65" spans="1:9" x14ac:dyDescent="0.2">
      <c r="A65" s="8" t="s">
        <v>178</v>
      </c>
      <c r="B65" s="8" t="str">
        <f>VLOOKUP(H65,'VLOOKUP Class Name Reference'!$A:$B, 2, FALSE)</f>
        <v>Car Passengers</v>
      </c>
      <c r="C65" s="8" t="str">
        <f>VLOOKUP(I65,'VLOOKUP Var Name Reference'!$A:$B,2,FALSE)</f>
        <v>Race: Black</v>
      </c>
      <c r="D65" s="9">
        <v>-0.433</v>
      </c>
      <c r="E65" s="9">
        <v>0.53700000000000003</v>
      </c>
      <c r="F65" s="9">
        <v>-0.80600000000000005</v>
      </c>
      <c r="G65" s="9">
        <v>0.42</v>
      </c>
      <c r="H65" s="11" t="s">
        <v>1</v>
      </c>
      <c r="I65" s="11" t="s">
        <v>38</v>
      </c>
    </row>
    <row r="66" spans="1:9" x14ac:dyDescent="0.2">
      <c r="A66" s="8" t="s">
        <v>178</v>
      </c>
      <c r="B66" s="8" t="str">
        <f>VLOOKUP(H66,'VLOOKUP Class Name Reference'!$A:$B, 2, FALSE)</f>
        <v>Car Passengers</v>
      </c>
      <c r="C66" s="8" t="str">
        <f>VLOOKUP(I66,'VLOOKUP Var Name Reference'!$A:$B,2,FALSE)</f>
        <v>Age 18–34</v>
      </c>
      <c r="D66" s="9">
        <v>0.23</v>
      </c>
      <c r="E66" s="9">
        <v>0.25</v>
      </c>
      <c r="F66" s="9">
        <v>0.91900000000000004</v>
      </c>
      <c r="G66" s="9">
        <v>0.35799999999999998</v>
      </c>
      <c r="H66" s="11" t="s">
        <v>1</v>
      </c>
      <c r="I66" s="11" t="s">
        <v>48</v>
      </c>
    </row>
    <row r="67" spans="1:9" x14ac:dyDescent="0.2">
      <c r="A67" s="8" t="s">
        <v>178</v>
      </c>
      <c r="B67" s="8" t="str">
        <f>VLOOKUP(H67,'VLOOKUP Class Name Reference'!$A:$B, 2, FALSE)</f>
        <v>Car Passengers</v>
      </c>
      <c r="C67" s="8" t="str">
        <f>VLOOKUP(I67,'VLOOKUP Var Name Reference'!$A:$B,2,FALSE)</f>
        <v>Age 35–64</v>
      </c>
      <c r="D67" s="9">
        <v>2.9000000000000001E-2</v>
      </c>
      <c r="E67" s="9">
        <v>0.2</v>
      </c>
      <c r="F67" s="9">
        <v>0.14799999999999999</v>
      </c>
      <c r="G67" s="9">
        <v>0.88300000000000001</v>
      </c>
      <c r="H67" s="11" t="s">
        <v>1</v>
      </c>
      <c r="I67" s="11" t="s">
        <v>49</v>
      </c>
    </row>
    <row r="68" spans="1:9" x14ac:dyDescent="0.2">
      <c r="A68" s="8" t="s">
        <v>178</v>
      </c>
      <c r="B68" s="8" t="str">
        <f>VLOOKUP(H68,'VLOOKUP Class Name Reference'!$A:$B, 2, FALSE)</f>
        <v>Car Passengers</v>
      </c>
      <c r="C68" s="8" t="str">
        <f>VLOOKUP(I68,'VLOOKUP Var Name Reference'!$A:$B,2,FALSE)</f>
        <v>At least 1 vehicle per adult in HH</v>
      </c>
      <c r="D68" s="9">
        <v>-1.6040000000000001</v>
      </c>
      <c r="E68" s="9">
        <v>0.16800000000000001</v>
      </c>
      <c r="F68" s="9">
        <v>-9.5609999999999999</v>
      </c>
      <c r="G68" s="9">
        <v>0</v>
      </c>
      <c r="H68" s="11" t="s">
        <v>1</v>
      </c>
      <c r="I68" s="11" t="s">
        <v>66</v>
      </c>
    </row>
    <row r="69" spans="1:9" x14ac:dyDescent="0.2">
      <c r="A69" s="8" t="s">
        <v>178</v>
      </c>
      <c r="B69" s="8" t="str">
        <f>VLOOKUP(H69,'VLOOKUP Class Name Reference'!$A:$B, 2, FALSE)</f>
        <v>Car Passengers</v>
      </c>
      <c r="C69" s="8" t="str">
        <f>VLOOKUP(I69,'VLOOKUP Var Name Reference'!$A:$B,2,FALSE)</f>
        <v>Carless household</v>
      </c>
      <c r="D69" s="9">
        <v>15.297000000000001</v>
      </c>
      <c r="E69" s="9">
        <v>1.103</v>
      </c>
      <c r="F69" s="9">
        <v>13.865</v>
      </c>
      <c r="G69" s="9">
        <v>0</v>
      </c>
      <c r="H69" s="11" t="s">
        <v>1</v>
      </c>
      <c r="I69" s="11" t="s">
        <v>67</v>
      </c>
    </row>
    <row r="70" spans="1:9" x14ac:dyDescent="0.2">
      <c r="A70" s="8" t="s">
        <v>178</v>
      </c>
      <c r="B70" s="8" t="str">
        <f>VLOOKUP(H70,'VLOOKUP Class Name Reference'!$A:$B, 2, FALSE)</f>
        <v>Car Passengers</v>
      </c>
      <c r="C70" s="8" t="str">
        <f>VLOOKUP(I70,'VLOOKUP Var Name Reference'!$A:$B,2,FALSE)</f>
        <v>Female</v>
      </c>
      <c r="D70" s="9">
        <v>0.41</v>
      </c>
      <c r="E70" s="9">
        <v>0.66300000000000003</v>
      </c>
      <c r="F70" s="9">
        <v>0.61799999999999999</v>
      </c>
      <c r="G70" s="9">
        <v>0.53600000000000003</v>
      </c>
      <c r="H70" s="11" t="s">
        <v>1</v>
      </c>
      <c r="I70" s="11" t="s">
        <v>39</v>
      </c>
    </row>
    <row r="71" spans="1:9" x14ac:dyDescent="0.2">
      <c r="A71" s="8" t="s">
        <v>178</v>
      </c>
      <c r="B71" s="8" t="str">
        <f>VLOOKUP(H71,'VLOOKUP Class Name Reference'!$A:$B, 2, FALSE)</f>
        <v>Car Passengers</v>
      </c>
      <c r="C71" s="8" t="str">
        <f>VLOOKUP(I71,'VLOOKUP Var Name Reference'!$A:$B,2,FALSE)</f>
        <v>Worker</v>
      </c>
      <c r="D71" s="9">
        <v>-1.0129999999999999</v>
      </c>
      <c r="E71" s="9">
        <v>0.20699999999999999</v>
      </c>
      <c r="F71" s="9">
        <v>-4.9020000000000001</v>
      </c>
      <c r="G71" s="9">
        <v>0</v>
      </c>
      <c r="H71" s="11" t="s">
        <v>1</v>
      </c>
      <c r="I71" s="11" t="s">
        <v>41</v>
      </c>
    </row>
    <row r="72" spans="1:9" x14ac:dyDescent="0.2">
      <c r="A72" s="8" t="s">
        <v>178</v>
      </c>
      <c r="B72" s="8" t="str">
        <f>VLOOKUP(H72,'VLOOKUP Class Name Reference'!$A:$B, 2, FALSE)</f>
        <v>Car Passengers</v>
      </c>
      <c r="C72" s="8" t="str">
        <f>VLOOKUP(I72,'VLOOKUP Var Name Reference'!$A:$B,2,FALSE)</f>
        <v>Income below the SSS</v>
      </c>
      <c r="D72" s="9">
        <v>-0.74299999999999999</v>
      </c>
      <c r="E72" s="9">
        <v>0.24299999999999999</v>
      </c>
      <c r="F72" s="9">
        <v>-3.0590000000000002</v>
      </c>
      <c r="G72" s="9">
        <v>2E-3</v>
      </c>
      <c r="H72" s="11" t="s">
        <v>1</v>
      </c>
      <c r="I72" s="11" t="s">
        <v>42</v>
      </c>
    </row>
    <row r="73" spans="1:9" x14ac:dyDescent="0.2">
      <c r="A73" s="8" t="s">
        <v>178</v>
      </c>
      <c r="B73" s="8" t="str">
        <f>VLOOKUP(H73,'VLOOKUP Class Name Reference'!$A:$B, 2, FALSE)</f>
        <v>Car Passengers</v>
      </c>
      <c r="C73" s="8" t="str">
        <f>VLOOKUP(I73,'VLOOKUP Var Name Reference'!$A:$B,2,FALSE)</f>
        <v>Minors age 0–4 in household</v>
      </c>
      <c r="D73" s="9">
        <v>0.53600000000000003</v>
      </c>
      <c r="E73" s="9">
        <v>0.28899999999999998</v>
      </c>
      <c r="F73" s="9">
        <v>1.855</v>
      </c>
      <c r="G73" s="9">
        <v>6.4000000000000001E-2</v>
      </c>
      <c r="H73" s="11" t="s">
        <v>1</v>
      </c>
      <c r="I73" s="11" t="s">
        <v>43</v>
      </c>
    </row>
    <row r="74" spans="1:9" x14ac:dyDescent="0.2">
      <c r="A74" s="8" t="s">
        <v>178</v>
      </c>
      <c r="B74" s="8" t="str">
        <f>VLOOKUP(H74,'VLOOKUP Class Name Reference'!$A:$B, 2, FALSE)</f>
        <v>Car Passengers</v>
      </c>
      <c r="C74" s="8" t="str">
        <f>VLOOKUP(I74,'VLOOKUP Var Name Reference'!$A:$B,2,FALSE)</f>
        <v>Minors age 5–15 in household</v>
      </c>
      <c r="D74" s="9">
        <v>0.27600000000000002</v>
      </c>
      <c r="E74" s="9">
        <v>0.309</v>
      </c>
      <c r="F74" s="9">
        <v>0.89200000000000002</v>
      </c>
      <c r="G74" s="9">
        <v>0.372</v>
      </c>
      <c r="H74" s="11" t="s">
        <v>1</v>
      </c>
      <c r="I74" s="11" t="s">
        <v>44</v>
      </c>
    </row>
    <row r="75" spans="1:9" x14ac:dyDescent="0.2">
      <c r="A75" s="8" t="s">
        <v>178</v>
      </c>
      <c r="B75" s="8" t="str">
        <f>VLOOKUP(H75,'VLOOKUP Class Name Reference'!$A:$B, 2, FALSE)</f>
        <v>Car Passengers</v>
      </c>
      <c r="C75" s="8" t="str">
        <f>VLOOKUP(I75,'VLOOKUP Var Name Reference'!$A:$B,2,FALSE)</f>
        <v>Minors age 16–17 in household</v>
      </c>
      <c r="D75" s="9">
        <v>0.44</v>
      </c>
      <c r="E75" s="9">
        <v>0.623</v>
      </c>
      <c r="F75" s="9">
        <v>0.70599999999999996</v>
      </c>
      <c r="G75" s="9">
        <v>0.48</v>
      </c>
      <c r="H75" s="11" t="s">
        <v>1</v>
      </c>
      <c r="I75" s="11" t="s">
        <v>45</v>
      </c>
    </row>
    <row r="76" spans="1:9" x14ac:dyDescent="0.2">
      <c r="A76" s="8" t="s">
        <v>178</v>
      </c>
      <c r="B76" s="8" t="str">
        <f>VLOOKUP(H76,'VLOOKUP Class Name Reference'!$A:$B, 2, FALSE)</f>
        <v>Car Passengers</v>
      </c>
      <c r="C76" s="8" t="str">
        <f>VLOOKUP(I76,'VLOOKUP Var Name Reference'!$A:$B,2,FALSE)</f>
        <v>Has driver's license</v>
      </c>
      <c r="D76" s="9">
        <v>-3.7</v>
      </c>
      <c r="E76" s="9">
        <v>0.66400000000000003</v>
      </c>
      <c r="F76" s="9">
        <v>-5.5750000000000002</v>
      </c>
      <c r="G76" s="9">
        <v>0</v>
      </c>
      <c r="H76" s="11" t="s">
        <v>1</v>
      </c>
      <c r="I76" s="11" t="s">
        <v>46</v>
      </c>
    </row>
    <row r="77" spans="1:9" x14ac:dyDescent="0.2">
      <c r="A77" s="8" t="s">
        <v>178</v>
      </c>
      <c r="B77" s="8" t="str">
        <f>VLOOKUP(H77,'VLOOKUP Class Name Reference'!$A:$B, 2, FALSE)</f>
        <v>Car Passengers</v>
      </c>
      <c r="C77" s="8" t="str">
        <f>VLOOKUP(I77,'VLOOKUP Var Name Reference'!$A:$B,2,FALSE)</f>
        <v>Sequence: Home day</v>
      </c>
      <c r="D77" s="9">
        <v>-2.0049999999999999</v>
      </c>
      <c r="E77" s="9">
        <v>0.55500000000000005</v>
      </c>
      <c r="F77" s="9">
        <v>-3.6120000000000001</v>
      </c>
      <c r="G77" s="9">
        <v>0</v>
      </c>
      <c r="H77" s="11" t="s">
        <v>1</v>
      </c>
      <c r="I77" s="11" t="s">
        <v>71</v>
      </c>
    </row>
    <row r="78" spans="1:9" x14ac:dyDescent="0.2">
      <c r="A78" s="8" t="s">
        <v>178</v>
      </c>
      <c r="B78" s="8" t="str">
        <f>VLOOKUP(H78,'VLOOKUP Class Name Reference'!$A:$B, 2, FALSE)</f>
        <v>Car Passengers</v>
      </c>
      <c r="C78" s="8" t="str">
        <f>VLOOKUP(I78,'VLOOKUP Var Name Reference'!$A:$B,2,FALSE)</f>
        <v>Sequence: Typical work day</v>
      </c>
      <c r="D78" s="9">
        <v>-2.4249999999999998</v>
      </c>
      <c r="E78" s="9">
        <v>0.59899999999999998</v>
      </c>
      <c r="F78" s="9">
        <v>-4.0510000000000002</v>
      </c>
      <c r="G78" s="9">
        <v>0</v>
      </c>
      <c r="H78" s="11" t="s">
        <v>1</v>
      </c>
      <c r="I78" s="11" t="s">
        <v>68</v>
      </c>
    </row>
    <row r="79" spans="1:9" x14ac:dyDescent="0.2">
      <c r="A79" s="8" t="s">
        <v>178</v>
      </c>
      <c r="B79" s="8" t="str">
        <f>VLOOKUP(H79,'VLOOKUP Class Name Reference'!$A:$B, 2, FALSE)</f>
        <v>Car Passengers</v>
      </c>
      <c r="C79" s="8" t="str">
        <f>VLOOKUP(I79,'VLOOKUP Var Name Reference'!$A:$B,2,FALSE)</f>
        <v>Sequence: School day</v>
      </c>
      <c r="D79" s="9">
        <v>-4.718</v>
      </c>
      <c r="E79" s="9">
        <v>8.702</v>
      </c>
      <c r="F79" s="9">
        <v>-0.54200000000000004</v>
      </c>
      <c r="G79" s="9">
        <v>0.58799999999999997</v>
      </c>
      <c r="H79" s="11" t="s">
        <v>1</v>
      </c>
      <c r="I79" s="11" t="s">
        <v>69</v>
      </c>
    </row>
    <row r="80" spans="1:9" x14ac:dyDescent="0.2">
      <c r="A80" s="8" t="s">
        <v>178</v>
      </c>
      <c r="B80" s="8" t="str">
        <f>VLOOKUP(H80,'VLOOKUP Class Name Reference'!$A:$B, 2, FALSE)</f>
        <v>Car Passengers</v>
      </c>
      <c r="C80" s="8" t="str">
        <f>VLOOKUP(I80,'VLOOKUP Var Name Reference'!$A:$B,2,FALSE)</f>
        <v>Sequence: Errands day</v>
      </c>
      <c r="D80" s="9">
        <v>-1.6220000000000001</v>
      </c>
      <c r="E80" s="9">
        <v>0.68100000000000005</v>
      </c>
      <c r="F80" s="9">
        <v>-2.383</v>
      </c>
      <c r="G80" s="9">
        <v>1.7000000000000001E-2</v>
      </c>
      <c r="H80" s="11" t="s">
        <v>1</v>
      </c>
      <c r="I80" s="11" t="s">
        <v>70</v>
      </c>
    </row>
    <row r="81" spans="1:9" x14ac:dyDescent="0.2">
      <c r="A81" s="8" t="s">
        <v>178</v>
      </c>
      <c r="B81" s="8" t="str">
        <f>VLOOKUP(H81,'VLOOKUP Class Name Reference'!$A:$B, 2, FALSE)</f>
        <v>Car Passengers</v>
      </c>
      <c r="C81" s="8" t="str">
        <f>VLOOKUP(I81,'VLOOKUP Var Name Reference'!$A:$B,2,FALSE)</f>
        <v>Sequence: Atypical work day</v>
      </c>
      <c r="D81" s="9">
        <v>-1.9930000000000001</v>
      </c>
      <c r="E81" s="9">
        <v>0.81299999999999994</v>
      </c>
      <c r="F81" s="9">
        <v>-2.4500000000000002</v>
      </c>
      <c r="G81" s="9">
        <v>1.4E-2</v>
      </c>
      <c r="H81" s="11" t="s">
        <v>1</v>
      </c>
      <c r="I81" s="11" t="s">
        <v>72</v>
      </c>
    </row>
    <row r="82" spans="1:9" x14ac:dyDescent="0.2">
      <c r="A82" s="8" t="s">
        <v>178</v>
      </c>
      <c r="B82" s="8" t="str">
        <f>VLOOKUP(H82,'VLOOKUP Class Name Reference'!$A:$B, 2, FALSE)</f>
        <v>Car Passengers</v>
      </c>
      <c r="C82" s="8" t="str">
        <f>VLOOKUP(I82,'VLOOKUP Var Name Reference'!$A:$B,2,FALSE)</f>
        <v>Complexity (measure of how complex their day is)</v>
      </c>
      <c r="D82" s="9">
        <v>-7.6820000000000004</v>
      </c>
      <c r="E82" s="9">
        <v>4.5060000000000002</v>
      </c>
      <c r="F82" s="9">
        <v>-1.7050000000000001</v>
      </c>
      <c r="G82" s="9">
        <v>8.7999999999999995E-2</v>
      </c>
      <c r="H82" s="11" t="s">
        <v>1</v>
      </c>
      <c r="I82" s="11" t="s">
        <v>47</v>
      </c>
    </row>
    <row r="83" spans="1:9" x14ac:dyDescent="0.2">
      <c r="A83" s="8" t="s">
        <v>178</v>
      </c>
      <c r="B83" s="8" t="str">
        <f>VLOOKUP(H83,'VLOOKUP Class Name Reference'!$A:$B, 2, FALSE)</f>
        <v>Car Passengers</v>
      </c>
      <c r="C83" s="8" t="str">
        <f>VLOOKUP(I83,'VLOOKUP Var Name Reference'!$A:$B,2,FALSE)</f>
        <v>Interaction: Home day sequence and female</v>
      </c>
      <c r="D83" s="9">
        <v>1.0429999999999999</v>
      </c>
      <c r="E83" s="9">
        <v>0.70199999999999996</v>
      </c>
      <c r="F83" s="9">
        <v>1.486</v>
      </c>
      <c r="G83" s="9">
        <v>0.13700000000000001</v>
      </c>
      <c r="H83" s="11" t="s">
        <v>1</v>
      </c>
      <c r="I83" s="11" t="s">
        <v>105</v>
      </c>
    </row>
    <row r="84" spans="1:9" x14ac:dyDescent="0.2">
      <c r="A84" s="8" t="s">
        <v>178</v>
      </c>
      <c r="B84" s="8" t="str">
        <f>VLOOKUP(H84,'VLOOKUP Class Name Reference'!$A:$B, 2, FALSE)</f>
        <v>Car Passengers</v>
      </c>
      <c r="C84" s="8" t="str">
        <f>VLOOKUP(I84,'VLOOKUP Var Name Reference'!$A:$B,2,FALSE)</f>
        <v>Interaction: Typical work day sequence and female</v>
      </c>
      <c r="D84" s="9">
        <v>0.59</v>
      </c>
      <c r="E84" s="9">
        <v>0.74</v>
      </c>
      <c r="F84" s="9">
        <v>0.79700000000000004</v>
      </c>
      <c r="G84" s="9">
        <v>0.42599999999999999</v>
      </c>
      <c r="H84" s="11" t="s">
        <v>1</v>
      </c>
      <c r="I84" s="11" t="s">
        <v>106</v>
      </c>
    </row>
    <row r="85" spans="1:9" x14ac:dyDescent="0.2">
      <c r="A85" s="8" t="s">
        <v>178</v>
      </c>
      <c r="B85" s="8" t="str">
        <f>VLOOKUP(H85,'VLOOKUP Class Name Reference'!$A:$B, 2, FALSE)</f>
        <v>Car Passengers</v>
      </c>
      <c r="C85" s="8" t="str">
        <f>VLOOKUP(I85,'VLOOKUP Var Name Reference'!$A:$B,2,FALSE)</f>
        <v>Interaction: School day sequence and female</v>
      </c>
      <c r="D85" s="9">
        <v>2.8860000000000001</v>
      </c>
      <c r="E85" s="9">
        <v>8.61</v>
      </c>
      <c r="F85" s="9">
        <v>0.33500000000000002</v>
      </c>
      <c r="G85" s="9">
        <v>0.73799999999999999</v>
      </c>
      <c r="H85" s="11" t="s">
        <v>1</v>
      </c>
      <c r="I85" s="11" t="s">
        <v>107</v>
      </c>
    </row>
    <row r="86" spans="1:9" x14ac:dyDescent="0.2">
      <c r="A86" s="8" t="s">
        <v>178</v>
      </c>
      <c r="B86" s="8" t="str">
        <f>VLOOKUP(H86,'VLOOKUP Class Name Reference'!$A:$B, 2, FALSE)</f>
        <v>Car Passengers</v>
      </c>
      <c r="C86" s="8" t="str">
        <f>VLOOKUP(I86,'VLOOKUP Var Name Reference'!$A:$B,2,FALSE)</f>
        <v>Interaction: Errands day sequence and female</v>
      </c>
      <c r="D86" s="9">
        <v>0.88200000000000001</v>
      </c>
      <c r="E86" s="9">
        <v>0.84</v>
      </c>
      <c r="F86" s="9">
        <v>1.05</v>
      </c>
      <c r="G86" s="9">
        <v>0.29399999999999998</v>
      </c>
      <c r="H86" s="11" t="s">
        <v>1</v>
      </c>
      <c r="I86" s="11" t="s">
        <v>108</v>
      </c>
    </row>
    <row r="87" spans="1:9" x14ac:dyDescent="0.2">
      <c r="A87" s="8" t="s">
        <v>178</v>
      </c>
      <c r="B87" s="8" t="str">
        <f>VLOOKUP(H87,'VLOOKUP Class Name Reference'!$A:$B, 2, FALSE)</f>
        <v>Car Passengers</v>
      </c>
      <c r="C87" s="8" t="str">
        <f>VLOOKUP(I87,'VLOOKUP Var Name Reference'!$A:$B,2,FALSE)</f>
        <v>Interaction: Atypical work day sequence and female</v>
      </c>
      <c r="D87" s="9">
        <v>0.34699999999999998</v>
      </c>
      <c r="E87" s="9">
        <v>1.1319999999999999</v>
      </c>
      <c r="F87" s="9">
        <v>0.307</v>
      </c>
      <c r="G87" s="9">
        <v>0.75900000000000001</v>
      </c>
      <c r="H87" s="11" t="s">
        <v>1</v>
      </c>
      <c r="I87" s="11" t="s">
        <v>109</v>
      </c>
    </row>
    <row r="88" spans="1:9" x14ac:dyDescent="0.2">
      <c r="A88" s="8" t="s">
        <v>178</v>
      </c>
      <c r="B88" s="8" t="str">
        <f>VLOOKUP(H88,'VLOOKUP Class Name Reference'!$A:$B, 2, FALSE)</f>
        <v>Diverse Mode Users</v>
      </c>
      <c r="C88" s="8" t="str">
        <f>VLOOKUP(I88,'VLOOKUP Var Name Reference'!$A:$B,2,FALSE)</f>
        <v>Use transit more: Safer ways to get to stops</v>
      </c>
      <c r="D88" s="9">
        <v>0.251</v>
      </c>
      <c r="E88" s="9">
        <v>0.15</v>
      </c>
      <c r="F88" s="9">
        <v>1.667</v>
      </c>
      <c r="G88" s="9">
        <v>9.5000000000000001E-2</v>
      </c>
      <c r="H88" s="11" t="s">
        <v>2</v>
      </c>
      <c r="I88" s="11" t="s">
        <v>18</v>
      </c>
    </row>
    <row r="89" spans="1:9" x14ac:dyDescent="0.2">
      <c r="A89" s="8" t="s">
        <v>178</v>
      </c>
      <c r="B89" s="8" t="str">
        <f>VLOOKUP(H89,'VLOOKUP Class Name Reference'!$A:$B, 2, FALSE)</f>
        <v>Diverse Mode Users</v>
      </c>
      <c r="C89" s="8" t="str">
        <f>VLOOKUP(I89,'VLOOKUP Var Name Reference'!$A:$B,2,FALSE)</f>
        <v>Use transit more: Increased frequency</v>
      </c>
      <c r="D89" s="9">
        <v>0.10199999999999999</v>
      </c>
      <c r="E89" s="9">
        <v>0.249</v>
      </c>
      <c r="F89" s="9">
        <v>0.40899999999999997</v>
      </c>
      <c r="G89" s="9">
        <v>0.68200000000000005</v>
      </c>
      <c r="H89" s="11" t="s">
        <v>2</v>
      </c>
      <c r="I89" s="11" t="s">
        <v>19</v>
      </c>
    </row>
    <row r="90" spans="1:9" x14ac:dyDescent="0.2">
      <c r="A90" s="8" t="s">
        <v>178</v>
      </c>
      <c r="B90" s="8" t="str">
        <f>VLOOKUP(H90,'VLOOKUP Class Name Reference'!$A:$B, 2, FALSE)</f>
        <v>Diverse Mode Users</v>
      </c>
      <c r="C90" s="8" t="str">
        <f>VLOOKUP(I90,'VLOOKUP Var Name Reference'!$A:$B,2,FALSE)</f>
        <v>Use transit more: Increased reliability</v>
      </c>
      <c r="D90" s="9">
        <v>0.77600000000000002</v>
      </c>
      <c r="E90" s="9">
        <v>0.252</v>
      </c>
      <c r="F90" s="9">
        <v>3.0830000000000002</v>
      </c>
      <c r="G90" s="9">
        <v>2E-3</v>
      </c>
      <c r="H90" s="11" t="s">
        <v>2</v>
      </c>
      <c r="I90" s="11" t="s">
        <v>20</v>
      </c>
    </row>
    <row r="91" spans="1:9" x14ac:dyDescent="0.2">
      <c r="A91" s="8" t="s">
        <v>178</v>
      </c>
      <c r="B91" s="8" t="str">
        <f>VLOOKUP(H91,'VLOOKUP Class Name Reference'!$A:$B, 2, FALSE)</f>
        <v>Diverse Mode Users</v>
      </c>
      <c r="C91" s="8" t="str">
        <f>VLOOKUP(I91,'VLOOKUP Var Name Reference'!$A:$B,2,FALSE)</f>
        <v>Use bike more: Shared use path or protected bike lane</v>
      </c>
      <c r="D91" s="9">
        <v>0.115</v>
      </c>
      <c r="E91" s="9">
        <v>0.23899999999999999</v>
      </c>
      <c r="F91" s="9">
        <v>0.48099999999999998</v>
      </c>
      <c r="G91" s="9">
        <v>0.63100000000000001</v>
      </c>
      <c r="H91" s="11" t="s">
        <v>2</v>
      </c>
      <c r="I91" s="11" t="s">
        <v>21</v>
      </c>
    </row>
    <row r="92" spans="1:9" x14ac:dyDescent="0.2">
      <c r="A92" s="8" t="s">
        <v>178</v>
      </c>
      <c r="B92" s="8" t="str">
        <f>VLOOKUP(H92,'VLOOKUP Class Name Reference'!$A:$B, 2, FALSE)</f>
        <v>Diverse Mode Users</v>
      </c>
      <c r="C92" s="8" t="str">
        <f>VLOOKUP(I92,'VLOOKUP Var Name Reference'!$A:$B,2,FALSE)</f>
        <v>Use bike more: Neighborhood greenway</v>
      </c>
      <c r="D92" s="9">
        <v>0.14199999999999999</v>
      </c>
      <c r="E92" s="9">
        <v>0.217</v>
      </c>
      <c r="F92" s="9">
        <v>0.65600000000000003</v>
      </c>
      <c r="G92" s="9">
        <v>0.51200000000000001</v>
      </c>
      <c r="H92" s="11" t="s">
        <v>2</v>
      </c>
      <c r="I92" s="11" t="s">
        <v>22</v>
      </c>
    </row>
    <row r="93" spans="1:9" x14ac:dyDescent="0.2">
      <c r="A93" s="8" t="s">
        <v>178</v>
      </c>
      <c r="B93" s="8" t="str">
        <f>VLOOKUP(H93,'VLOOKUP Class Name Reference'!$A:$B, 2, FALSE)</f>
        <v>Diverse Mode Users</v>
      </c>
      <c r="C93" s="8" t="str">
        <f>VLOOKUP(I93,'VLOOKUP Var Name Reference'!$A:$B,2,FALSE)</f>
        <v>Use bike more: Bike lane</v>
      </c>
      <c r="D93" s="9">
        <v>0.189</v>
      </c>
      <c r="E93" s="9">
        <v>0.252</v>
      </c>
      <c r="F93" s="9">
        <v>0.752</v>
      </c>
      <c r="G93" s="9">
        <v>0.45200000000000001</v>
      </c>
      <c r="H93" s="11" t="s">
        <v>2</v>
      </c>
      <c r="I93" s="11" t="s">
        <v>23</v>
      </c>
    </row>
    <row r="94" spans="1:9" x14ac:dyDescent="0.2">
      <c r="A94" s="8" t="s">
        <v>178</v>
      </c>
      <c r="B94" s="8" t="str">
        <f>VLOOKUP(H94,'VLOOKUP Class Name Reference'!$A:$B, 2, FALSE)</f>
        <v>Diverse Mode Users</v>
      </c>
      <c r="C94" s="8" t="str">
        <f>VLOOKUP(I94,'VLOOKUP Var Name Reference'!$A:$B,2,FALSE)</f>
        <v>Use bike more: Shared roadway lane</v>
      </c>
      <c r="D94" s="9">
        <v>-0.43099999999999999</v>
      </c>
      <c r="E94" s="9">
        <v>0.20499999999999999</v>
      </c>
      <c r="F94" s="9">
        <v>-2.1080000000000001</v>
      </c>
      <c r="G94" s="9">
        <v>3.5000000000000003E-2</v>
      </c>
      <c r="H94" s="11" t="s">
        <v>2</v>
      </c>
      <c r="I94" s="11" t="s">
        <v>24</v>
      </c>
    </row>
    <row r="95" spans="1:9" x14ac:dyDescent="0.2">
      <c r="A95" s="8" t="s">
        <v>178</v>
      </c>
      <c r="B95" s="8" t="str">
        <f>VLOOKUP(H95,'VLOOKUP Class Name Reference'!$A:$B, 2, FALSE)</f>
        <v>Diverse Mode Users</v>
      </c>
      <c r="C95" s="8" t="str">
        <f>VLOOKUP(I95,'VLOOKUP Var Name Reference'!$A:$B,2,FALSE)</f>
        <v>Use bike more: End of trip amenities</v>
      </c>
      <c r="D95" s="9">
        <v>0.16700000000000001</v>
      </c>
      <c r="E95" s="9">
        <v>0.192</v>
      </c>
      <c r="F95" s="9">
        <v>0.871</v>
      </c>
      <c r="G95" s="9">
        <v>0.38400000000000001</v>
      </c>
      <c r="H95" s="11" t="s">
        <v>2</v>
      </c>
      <c r="I95" s="11" t="s">
        <v>25</v>
      </c>
    </row>
    <row r="96" spans="1:9" x14ac:dyDescent="0.2">
      <c r="A96" s="8" t="s">
        <v>178</v>
      </c>
      <c r="B96" s="8" t="str">
        <f>VLOOKUP(H96,'VLOOKUP Class Name Reference'!$A:$B, 2, FALSE)</f>
        <v>Diverse Mode Users</v>
      </c>
      <c r="C96" s="8" t="str">
        <f>VLOOKUP(I96,'VLOOKUP Var Name Reference'!$A:$B,2,FALSE)</f>
        <v>Home choice: Reasonably short commute to work</v>
      </c>
      <c r="D96" s="9">
        <v>0.216</v>
      </c>
      <c r="E96" s="9">
        <v>0.14599999999999999</v>
      </c>
      <c r="F96" s="9">
        <v>1.48</v>
      </c>
      <c r="G96" s="9">
        <v>0.13900000000000001</v>
      </c>
      <c r="H96" s="11" t="s">
        <v>2</v>
      </c>
      <c r="I96" s="11" t="s">
        <v>26</v>
      </c>
    </row>
    <row r="97" spans="1:9" x14ac:dyDescent="0.2">
      <c r="A97" s="8" t="s">
        <v>178</v>
      </c>
      <c r="B97" s="8" t="str">
        <f>VLOOKUP(H97,'VLOOKUP Class Name Reference'!$A:$B, 2, FALSE)</f>
        <v>Diverse Mode Users</v>
      </c>
      <c r="C97" s="8" t="str">
        <f>VLOOKUP(I97,'VLOOKUP Var Name Reference'!$A:$B,2,FALSE)</f>
        <v>Home choice: Affordability</v>
      </c>
      <c r="D97" s="9">
        <v>4.7E-2</v>
      </c>
      <c r="E97" s="9">
        <v>0.17899999999999999</v>
      </c>
      <c r="F97" s="9">
        <v>0.26300000000000001</v>
      </c>
      <c r="G97" s="9">
        <v>0.79300000000000004</v>
      </c>
      <c r="H97" s="11" t="s">
        <v>2</v>
      </c>
      <c r="I97" s="11" t="s">
        <v>27</v>
      </c>
    </row>
    <row r="98" spans="1:9" x14ac:dyDescent="0.2">
      <c r="A98" s="8" t="s">
        <v>178</v>
      </c>
      <c r="B98" s="8" t="str">
        <f>VLOOKUP(H98,'VLOOKUP Class Name Reference'!$A:$B, 2, FALSE)</f>
        <v>Diverse Mode Users</v>
      </c>
      <c r="C98" s="8" t="str">
        <f>VLOOKUP(I98,'VLOOKUP Var Name Reference'!$A:$B,2,FALSE)</f>
        <v>Home choice: Being close to family or friends</v>
      </c>
      <c r="D98" s="9">
        <v>-0.16200000000000001</v>
      </c>
      <c r="E98" s="9">
        <v>0.107</v>
      </c>
      <c r="F98" s="9">
        <v>-1.512</v>
      </c>
      <c r="G98" s="9">
        <v>0.13100000000000001</v>
      </c>
      <c r="H98" s="11" t="s">
        <v>2</v>
      </c>
      <c r="I98" s="11" t="s">
        <v>28</v>
      </c>
    </row>
    <row r="99" spans="1:9" x14ac:dyDescent="0.2">
      <c r="A99" s="8" t="s">
        <v>178</v>
      </c>
      <c r="B99" s="8" t="str">
        <f>VLOOKUP(H99,'VLOOKUP Class Name Reference'!$A:$B, 2, FALSE)</f>
        <v>Diverse Mode Users</v>
      </c>
      <c r="C99" s="8" t="str">
        <f>VLOOKUP(I99,'VLOOKUP Var Name Reference'!$A:$B,2,FALSE)</f>
        <v>Home choice: Being close to the highway</v>
      </c>
      <c r="D99" s="9">
        <v>-0.38600000000000001</v>
      </c>
      <c r="E99" s="9">
        <v>0.11</v>
      </c>
      <c r="F99" s="9">
        <v>-3.5139999999999998</v>
      </c>
      <c r="G99" s="9">
        <v>0</v>
      </c>
      <c r="H99" s="11" t="s">
        <v>2</v>
      </c>
      <c r="I99" s="11" t="s">
        <v>29</v>
      </c>
    </row>
    <row r="100" spans="1:9" x14ac:dyDescent="0.2">
      <c r="A100" s="8" t="s">
        <v>178</v>
      </c>
      <c r="B100" s="8" t="str">
        <f>VLOOKUP(H100,'VLOOKUP Class Name Reference'!$A:$B, 2, FALSE)</f>
        <v>Diverse Mode Users</v>
      </c>
      <c r="C100" s="8" t="str">
        <f>VLOOKUP(I100,'VLOOKUP Var Name Reference'!$A:$B,2,FALSE)</f>
        <v>Home choice: Quality of schools (K-12)</v>
      </c>
      <c r="D100" s="9">
        <v>-0.46700000000000003</v>
      </c>
      <c r="E100" s="9">
        <v>0.14099999999999999</v>
      </c>
      <c r="F100" s="9">
        <v>-3.3039999999999998</v>
      </c>
      <c r="G100" s="9">
        <v>1E-3</v>
      </c>
      <c r="H100" s="11" t="s">
        <v>2</v>
      </c>
      <c r="I100" s="11" t="s">
        <v>30</v>
      </c>
    </row>
    <row r="101" spans="1:9" x14ac:dyDescent="0.2">
      <c r="A101" s="8" t="s">
        <v>178</v>
      </c>
      <c r="B101" s="8" t="str">
        <f>VLOOKUP(H101,'VLOOKUP Class Name Reference'!$A:$B, 2, FALSE)</f>
        <v>Diverse Mode Users</v>
      </c>
      <c r="C101" s="8" t="str">
        <f>VLOOKUP(I101,'VLOOKUP Var Name Reference'!$A:$B,2,FALSE)</f>
        <v>Home choice: Space &amp; separation from others</v>
      </c>
      <c r="D101" s="9">
        <v>-0.20499999999999999</v>
      </c>
      <c r="E101" s="9">
        <v>0.105</v>
      </c>
      <c r="F101" s="9">
        <v>-1.95</v>
      </c>
      <c r="G101" s="9">
        <v>5.0999999999999997E-2</v>
      </c>
      <c r="H101" s="11" t="s">
        <v>2</v>
      </c>
      <c r="I101" s="11" t="s">
        <v>31</v>
      </c>
    </row>
    <row r="102" spans="1:9" x14ac:dyDescent="0.2">
      <c r="A102" s="8" t="s">
        <v>178</v>
      </c>
      <c r="B102" s="8" t="str">
        <f>VLOOKUP(H102,'VLOOKUP Class Name Reference'!$A:$B, 2, FALSE)</f>
        <v>Diverse Mode Users</v>
      </c>
      <c r="C102" s="8" t="str">
        <f>VLOOKUP(I102,'VLOOKUP Var Name Reference'!$A:$B,2,FALSE)</f>
        <v>Home choice: Close to public transit</v>
      </c>
      <c r="D102" s="9">
        <v>0.373</v>
      </c>
      <c r="E102" s="9">
        <v>0.14399999999999999</v>
      </c>
      <c r="F102" s="9">
        <v>2.5960000000000001</v>
      </c>
      <c r="G102" s="9">
        <v>8.9999999999999993E-3</v>
      </c>
      <c r="H102" s="11" t="s">
        <v>2</v>
      </c>
      <c r="I102" s="11" t="s">
        <v>32</v>
      </c>
    </row>
    <row r="103" spans="1:9" x14ac:dyDescent="0.2">
      <c r="A103" s="8" t="s">
        <v>178</v>
      </c>
      <c r="B103" s="8" t="str">
        <f>VLOOKUP(H103,'VLOOKUP Class Name Reference'!$A:$B, 2, FALSE)</f>
        <v>Diverse Mode Users</v>
      </c>
      <c r="C103" s="8" t="str">
        <f>VLOOKUP(I103,'VLOOKUP Var Name Reference'!$A:$B,2,FALSE)</f>
        <v>Home choice: Walkable neighborhood, near local activities</v>
      </c>
      <c r="D103" s="9">
        <v>0.72599999999999998</v>
      </c>
      <c r="E103" s="9">
        <v>0.19</v>
      </c>
      <c r="F103" s="9">
        <v>3.831</v>
      </c>
      <c r="G103" s="9">
        <v>0</v>
      </c>
      <c r="H103" s="11" t="s">
        <v>2</v>
      </c>
      <c r="I103" s="11" t="s">
        <v>33</v>
      </c>
    </row>
    <row r="104" spans="1:9" x14ac:dyDescent="0.2">
      <c r="A104" s="8" t="s">
        <v>178</v>
      </c>
      <c r="B104" s="8" t="str">
        <f>VLOOKUP(H104,'VLOOKUP Class Name Reference'!$A:$B, 2, FALSE)</f>
        <v>Diverse Mode Users</v>
      </c>
      <c r="C104" s="8" t="str">
        <f>VLOOKUP(I104,'VLOOKUP Var Name Reference'!$A:$B,2,FALSE)</f>
        <v>Only uses car</v>
      </c>
      <c r="D104" s="9">
        <v>-0.85</v>
      </c>
      <c r="E104" s="9">
        <v>0.14099999999999999</v>
      </c>
      <c r="F104" s="9">
        <v>-6.008</v>
      </c>
      <c r="G104" s="9">
        <v>0</v>
      </c>
      <c r="H104" s="11" t="s">
        <v>2</v>
      </c>
      <c r="I104" s="11" t="s">
        <v>34</v>
      </c>
    </row>
    <row r="105" spans="1:9" x14ac:dyDescent="0.2">
      <c r="A105" s="8" t="s">
        <v>178</v>
      </c>
      <c r="B105" s="8" t="str">
        <f>VLOOKUP(H105,'VLOOKUP Class Name Reference'!$A:$B, 2, FALSE)</f>
        <v>Diverse Mode Users</v>
      </c>
      <c r="C105" s="8" t="str">
        <f>VLOOKUP(I105,'VLOOKUP Var Name Reference'!$A:$B,2,FALSE)</f>
        <v>Race: White</v>
      </c>
      <c r="D105" s="9">
        <v>0.82299999999999995</v>
      </c>
      <c r="E105" s="9">
        <v>0.22800000000000001</v>
      </c>
      <c r="F105" s="9">
        <v>3.609</v>
      </c>
      <c r="G105" s="9">
        <v>0</v>
      </c>
      <c r="H105" s="11" t="s">
        <v>2</v>
      </c>
      <c r="I105" s="11" t="s">
        <v>35</v>
      </c>
    </row>
    <row r="106" spans="1:9" x14ac:dyDescent="0.2">
      <c r="A106" s="8" t="s">
        <v>178</v>
      </c>
      <c r="B106" s="8" t="str">
        <f>VLOOKUP(H106,'VLOOKUP Class Name Reference'!$A:$B, 2, FALSE)</f>
        <v>Diverse Mode Users</v>
      </c>
      <c r="C106" s="8" t="str">
        <f>VLOOKUP(I106,'VLOOKUP Var Name Reference'!$A:$B,2,FALSE)</f>
        <v>Race: Asian</v>
      </c>
      <c r="D106" s="9">
        <v>0.78600000000000003</v>
      </c>
      <c r="E106" s="9">
        <v>0.25700000000000001</v>
      </c>
      <c r="F106" s="9">
        <v>3.0510000000000002</v>
      </c>
      <c r="G106" s="9">
        <v>2E-3</v>
      </c>
      <c r="H106" s="11" t="s">
        <v>2</v>
      </c>
      <c r="I106" s="11" t="s">
        <v>36</v>
      </c>
    </row>
    <row r="107" spans="1:9" x14ac:dyDescent="0.2">
      <c r="A107" s="8" t="s">
        <v>178</v>
      </c>
      <c r="B107" s="8" t="str">
        <f>VLOOKUP(H107,'VLOOKUP Class Name Reference'!$A:$B, 2, FALSE)</f>
        <v>Diverse Mode Users</v>
      </c>
      <c r="C107" s="8" t="str">
        <f>VLOOKUP(I107,'VLOOKUP Var Name Reference'!$A:$B,2,FALSE)</f>
        <v>Race: Hispanic</v>
      </c>
      <c r="D107" s="9">
        <v>0.79400000000000004</v>
      </c>
      <c r="E107" s="9">
        <v>0.34</v>
      </c>
      <c r="F107" s="9">
        <v>2.3380000000000001</v>
      </c>
      <c r="G107" s="9">
        <v>1.9E-2</v>
      </c>
      <c r="H107" s="11" t="s">
        <v>2</v>
      </c>
      <c r="I107" s="11" t="s">
        <v>37</v>
      </c>
    </row>
    <row r="108" spans="1:9" x14ac:dyDescent="0.2">
      <c r="A108" s="8" t="s">
        <v>178</v>
      </c>
      <c r="B108" s="8" t="str">
        <f>VLOOKUP(H108,'VLOOKUP Class Name Reference'!$A:$B, 2, FALSE)</f>
        <v>Diverse Mode Users</v>
      </c>
      <c r="C108" s="8" t="str">
        <f>VLOOKUP(I108,'VLOOKUP Var Name Reference'!$A:$B,2,FALSE)</f>
        <v>Race: Black</v>
      </c>
      <c r="D108" s="9">
        <v>0.29899999999999999</v>
      </c>
      <c r="E108" s="9">
        <v>0.39500000000000002</v>
      </c>
      <c r="F108" s="9">
        <v>0.75600000000000001</v>
      </c>
      <c r="G108" s="9">
        <v>0.45</v>
      </c>
      <c r="H108" s="11" t="s">
        <v>2</v>
      </c>
      <c r="I108" s="11" t="s">
        <v>38</v>
      </c>
    </row>
    <row r="109" spans="1:9" x14ac:dyDescent="0.2">
      <c r="A109" s="8" t="s">
        <v>178</v>
      </c>
      <c r="B109" s="8" t="str">
        <f>VLOOKUP(H109,'VLOOKUP Class Name Reference'!$A:$B, 2, FALSE)</f>
        <v>Diverse Mode Users</v>
      </c>
      <c r="C109" s="8" t="str">
        <f>VLOOKUP(I109,'VLOOKUP Var Name Reference'!$A:$B,2,FALSE)</f>
        <v>Age 18–34</v>
      </c>
      <c r="D109" s="9">
        <v>1.452</v>
      </c>
      <c r="E109" s="9">
        <v>0.249</v>
      </c>
      <c r="F109" s="9">
        <v>5.83</v>
      </c>
      <c r="G109" s="9">
        <v>0</v>
      </c>
      <c r="H109" s="11" t="s">
        <v>2</v>
      </c>
      <c r="I109" s="11" t="s">
        <v>48</v>
      </c>
    </row>
    <row r="110" spans="1:9" x14ac:dyDescent="0.2">
      <c r="A110" s="8" t="s">
        <v>178</v>
      </c>
      <c r="B110" s="8" t="str">
        <f>VLOOKUP(H110,'VLOOKUP Class Name Reference'!$A:$B, 2, FALSE)</f>
        <v>Diverse Mode Users</v>
      </c>
      <c r="C110" s="8" t="str">
        <f>VLOOKUP(I110,'VLOOKUP Var Name Reference'!$A:$B,2,FALSE)</f>
        <v>Age 35–64</v>
      </c>
      <c r="D110" s="9">
        <v>0.877</v>
      </c>
      <c r="E110" s="9">
        <v>0.24299999999999999</v>
      </c>
      <c r="F110" s="9">
        <v>3.61</v>
      </c>
      <c r="G110" s="9">
        <v>0</v>
      </c>
      <c r="H110" s="11" t="s">
        <v>2</v>
      </c>
      <c r="I110" s="11" t="s">
        <v>49</v>
      </c>
    </row>
    <row r="111" spans="1:9" x14ac:dyDescent="0.2">
      <c r="A111" s="8" t="s">
        <v>178</v>
      </c>
      <c r="B111" s="8" t="str">
        <f>VLOOKUP(H111,'VLOOKUP Class Name Reference'!$A:$B, 2, FALSE)</f>
        <v>Diverse Mode Users</v>
      </c>
      <c r="C111" s="8" t="str">
        <f>VLOOKUP(I111,'VLOOKUP Var Name Reference'!$A:$B,2,FALSE)</f>
        <v>At least 1 vehicle per adult in HH</v>
      </c>
      <c r="D111" s="9">
        <v>-0.86199999999999999</v>
      </c>
      <c r="E111" s="9">
        <v>0.121</v>
      </c>
      <c r="F111" s="9">
        <v>-7.1420000000000003</v>
      </c>
      <c r="G111" s="9">
        <v>0</v>
      </c>
      <c r="H111" s="11" t="s">
        <v>2</v>
      </c>
      <c r="I111" s="11" t="s">
        <v>66</v>
      </c>
    </row>
    <row r="112" spans="1:9" x14ac:dyDescent="0.2">
      <c r="A112" s="8" t="s">
        <v>178</v>
      </c>
      <c r="B112" s="8" t="str">
        <f>VLOOKUP(H112,'VLOOKUP Class Name Reference'!$A:$B, 2, FALSE)</f>
        <v>Diverse Mode Users</v>
      </c>
      <c r="C112" s="8" t="str">
        <f>VLOOKUP(I112,'VLOOKUP Var Name Reference'!$A:$B,2,FALSE)</f>
        <v>Carless household</v>
      </c>
      <c r="D112" s="9">
        <v>17.071999999999999</v>
      </c>
      <c r="E112" s="9">
        <v>0.99399999999999999</v>
      </c>
      <c r="F112" s="9">
        <v>17.175999999999998</v>
      </c>
      <c r="G112" s="9">
        <v>0</v>
      </c>
      <c r="H112" s="11" t="s">
        <v>2</v>
      </c>
      <c r="I112" s="11" t="s">
        <v>67</v>
      </c>
    </row>
    <row r="113" spans="1:9" x14ac:dyDescent="0.2">
      <c r="A113" s="8" t="s">
        <v>178</v>
      </c>
      <c r="B113" s="8" t="str">
        <f>VLOOKUP(H113,'VLOOKUP Class Name Reference'!$A:$B, 2, FALSE)</f>
        <v>Diverse Mode Users</v>
      </c>
      <c r="C113" s="8" t="str">
        <f>VLOOKUP(I113,'VLOOKUP Var Name Reference'!$A:$B,2,FALSE)</f>
        <v>Female</v>
      </c>
      <c r="D113" s="9">
        <v>-0.125</v>
      </c>
      <c r="E113" s="9">
        <v>0.54800000000000004</v>
      </c>
      <c r="F113" s="9">
        <v>-0.22800000000000001</v>
      </c>
      <c r="G113" s="9">
        <v>0.81899999999999995</v>
      </c>
      <c r="H113" s="11" t="s">
        <v>2</v>
      </c>
      <c r="I113" s="11" t="s">
        <v>39</v>
      </c>
    </row>
    <row r="114" spans="1:9" x14ac:dyDescent="0.2">
      <c r="A114" s="8" t="s">
        <v>178</v>
      </c>
      <c r="B114" s="8" t="str">
        <f>VLOOKUP(H114,'VLOOKUP Class Name Reference'!$A:$B, 2, FALSE)</f>
        <v>Diverse Mode Users</v>
      </c>
      <c r="C114" s="8" t="str">
        <f>VLOOKUP(I114,'VLOOKUP Var Name Reference'!$A:$B,2,FALSE)</f>
        <v>Worker</v>
      </c>
      <c r="D114" s="9">
        <v>0.28000000000000003</v>
      </c>
      <c r="E114" s="9">
        <v>0.19500000000000001</v>
      </c>
      <c r="F114" s="9">
        <v>1.4390000000000001</v>
      </c>
      <c r="G114" s="9">
        <v>0.15</v>
      </c>
      <c r="H114" s="11" t="s">
        <v>2</v>
      </c>
      <c r="I114" s="11" t="s">
        <v>41</v>
      </c>
    </row>
    <row r="115" spans="1:9" x14ac:dyDescent="0.2">
      <c r="A115" s="8" t="s">
        <v>178</v>
      </c>
      <c r="B115" s="8" t="str">
        <f>VLOOKUP(H115,'VLOOKUP Class Name Reference'!$A:$B, 2, FALSE)</f>
        <v>Diverse Mode Users</v>
      </c>
      <c r="C115" s="8" t="str">
        <f>VLOOKUP(I115,'VLOOKUP Var Name Reference'!$A:$B,2,FALSE)</f>
        <v>Income below the SSS</v>
      </c>
      <c r="D115" s="9">
        <v>-0.63800000000000001</v>
      </c>
      <c r="E115" s="9">
        <v>0.20300000000000001</v>
      </c>
      <c r="F115" s="9">
        <v>-3.145</v>
      </c>
      <c r="G115" s="9">
        <v>2E-3</v>
      </c>
      <c r="H115" s="11" t="s">
        <v>2</v>
      </c>
      <c r="I115" s="11" t="s">
        <v>42</v>
      </c>
    </row>
    <row r="116" spans="1:9" x14ac:dyDescent="0.2">
      <c r="A116" s="8" t="s">
        <v>178</v>
      </c>
      <c r="B116" s="8" t="str">
        <f>VLOOKUP(H116,'VLOOKUP Class Name Reference'!$A:$B, 2, FALSE)</f>
        <v>Diverse Mode Users</v>
      </c>
      <c r="C116" s="8" t="str">
        <f>VLOOKUP(I116,'VLOOKUP Var Name Reference'!$A:$B,2,FALSE)</f>
        <v>Minors age 0–4 in household</v>
      </c>
      <c r="D116" s="9">
        <v>0.92400000000000004</v>
      </c>
      <c r="E116" s="9">
        <v>0.182</v>
      </c>
      <c r="F116" s="9">
        <v>5.0839999999999996</v>
      </c>
      <c r="G116" s="9">
        <v>0</v>
      </c>
      <c r="H116" s="11" t="s">
        <v>2</v>
      </c>
      <c r="I116" s="11" t="s">
        <v>43</v>
      </c>
    </row>
    <row r="117" spans="1:9" x14ac:dyDescent="0.2">
      <c r="A117" s="8" t="s">
        <v>178</v>
      </c>
      <c r="B117" s="8" t="str">
        <f>VLOOKUP(H117,'VLOOKUP Class Name Reference'!$A:$B, 2, FALSE)</f>
        <v>Diverse Mode Users</v>
      </c>
      <c r="C117" s="8" t="str">
        <f>VLOOKUP(I117,'VLOOKUP Var Name Reference'!$A:$B,2,FALSE)</f>
        <v>Minors age 5–15 in household</v>
      </c>
      <c r="D117" s="9">
        <v>0.91600000000000004</v>
      </c>
      <c r="E117" s="9">
        <v>0.20100000000000001</v>
      </c>
      <c r="F117" s="9">
        <v>4.55</v>
      </c>
      <c r="G117" s="9">
        <v>0</v>
      </c>
      <c r="H117" s="11" t="s">
        <v>2</v>
      </c>
      <c r="I117" s="11" t="s">
        <v>44</v>
      </c>
    </row>
    <row r="118" spans="1:9" x14ac:dyDescent="0.2">
      <c r="A118" s="8" t="s">
        <v>178</v>
      </c>
      <c r="B118" s="8" t="str">
        <f>VLOOKUP(H118,'VLOOKUP Class Name Reference'!$A:$B, 2, FALSE)</f>
        <v>Diverse Mode Users</v>
      </c>
      <c r="C118" s="8" t="str">
        <f>VLOOKUP(I118,'VLOOKUP Var Name Reference'!$A:$B,2,FALSE)</f>
        <v>Minors age 16–17 in household</v>
      </c>
      <c r="D118" s="9">
        <v>1</v>
      </c>
      <c r="E118" s="9">
        <v>0.35799999999999998</v>
      </c>
      <c r="F118" s="9">
        <v>2.7949999999999999</v>
      </c>
      <c r="G118" s="9">
        <v>5.0000000000000001E-3</v>
      </c>
      <c r="H118" s="11" t="s">
        <v>2</v>
      </c>
      <c r="I118" s="11" t="s">
        <v>45</v>
      </c>
    </row>
    <row r="119" spans="1:9" x14ac:dyDescent="0.2">
      <c r="A119" s="8" t="s">
        <v>178</v>
      </c>
      <c r="B119" s="8" t="str">
        <f>VLOOKUP(H119,'VLOOKUP Class Name Reference'!$A:$B, 2, FALSE)</f>
        <v>Diverse Mode Users</v>
      </c>
      <c r="C119" s="8" t="str">
        <f>VLOOKUP(I119,'VLOOKUP Var Name Reference'!$A:$B,2,FALSE)</f>
        <v>Has driver's license</v>
      </c>
      <c r="D119" s="9">
        <v>-1.121</v>
      </c>
      <c r="E119" s="9">
        <v>0.71099999999999997</v>
      </c>
      <c r="F119" s="9">
        <v>-1.577</v>
      </c>
      <c r="G119" s="9">
        <v>0.115</v>
      </c>
      <c r="H119" s="11" t="s">
        <v>2</v>
      </c>
      <c r="I119" s="11" t="s">
        <v>46</v>
      </c>
    </row>
    <row r="120" spans="1:9" x14ac:dyDescent="0.2">
      <c r="A120" s="8" t="s">
        <v>178</v>
      </c>
      <c r="B120" s="8" t="str">
        <f>VLOOKUP(H120,'VLOOKUP Class Name Reference'!$A:$B, 2, FALSE)</f>
        <v>Diverse Mode Users</v>
      </c>
      <c r="C120" s="8" t="str">
        <f>VLOOKUP(I120,'VLOOKUP Var Name Reference'!$A:$B,2,FALSE)</f>
        <v>Sequence: Home day</v>
      </c>
      <c r="D120" s="9">
        <v>-2.0430000000000001</v>
      </c>
      <c r="E120" s="9">
        <v>0.45300000000000001</v>
      </c>
      <c r="F120" s="9">
        <v>-4.508</v>
      </c>
      <c r="G120" s="9">
        <v>0</v>
      </c>
      <c r="H120" s="11" t="s">
        <v>2</v>
      </c>
      <c r="I120" s="11" t="s">
        <v>71</v>
      </c>
    </row>
    <row r="121" spans="1:9" x14ac:dyDescent="0.2">
      <c r="A121" s="8" t="s">
        <v>178</v>
      </c>
      <c r="B121" s="8" t="str">
        <f>VLOOKUP(H121,'VLOOKUP Class Name Reference'!$A:$B, 2, FALSE)</f>
        <v>Diverse Mode Users</v>
      </c>
      <c r="C121" s="8" t="str">
        <f>VLOOKUP(I121,'VLOOKUP Var Name Reference'!$A:$B,2,FALSE)</f>
        <v>Sequence: Typical work day</v>
      </c>
      <c r="D121" s="9">
        <v>-2.3460000000000001</v>
      </c>
      <c r="E121" s="9">
        <v>0.42799999999999999</v>
      </c>
      <c r="F121" s="9">
        <v>-5.48</v>
      </c>
      <c r="G121" s="9">
        <v>0</v>
      </c>
      <c r="H121" s="11" t="s">
        <v>2</v>
      </c>
      <c r="I121" s="11" t="s">
        <v>68</v>
      </c>
    </row>
    <row r="122" spans="1:9" x14ac:dyDescent="0.2">
      <c r="A122" s="8" t="s">
        <v>178</v>
      </c>
      <c r="B122" s="8" t="str">
        <f>VLOOKUP(H122,'VLOOKUP Class Name Reference'!$A:$B, 2, FALSE)</f>
        <v>Diverse Mode Users</v>
      </c>
      <c r="C122" s="8" t="str">
        <f>VLOOKUP(I122,'VLOOKUP Var Name Reference'!$A:$B,2,FALSE)</f>
        <v>Sequence: School day</v>
      </c>
      <c r="D122" s="9">
        <v>-2.33</v>
      </c>
      <c r="E122" s="9">
        <v>0.79900000000000004</v>
      </c>
      <c r="F122" s="9">
        <v>-2.9169999999999998</v>
      </c>
      <c r="G122" s="9">
        <v>4.0000000000000001E-3</v>
      </c>
      <c r="H122" s="11" t="s">
        <v>2</v>
      </c>
      <c r="I122" s="11" t="s">
        <v>69</v>
      </c>
    </row>
    <row r="123" spans="1:9" x14ac:dyDescent="0.2">
      <c r="A123" s="8" t="s">
        <v>178</v>
      </c>
      <c r="B123" s="8" t="str">
        <f>VLOOKUP(H123,'VLOOKUP Class Name Reference'!$A:$B, 2, FALSE)</f>
        <v>Diverse Mode Users</v>
      </c>
      <c r="C123" s="8" t="str">
        <f>VLOOKUP(I123,'VLOOKUP Var Name Reference'!$A:$B,2,FALSE)</f>
        <v>Sequence: Errands day</v>
      </c>
      <c r="D123" s="9">
        <v>-1.4970000000000001</v>
      </c>
      <c r="E123" s="9">
        <v>0.46500000000000002</v>
      </c>
      <c r="F123" s="9">
        <v>-3.218</v>
      </c>
      <c r="G123" s="9">
        <v>1E-3</v>
      </c>
      <c r="H123" s="11" t="s">
        <v>2</v>
      </c>
      <c r="I123" s="11" t="s">
        <v>70</v>
      </c>
    </row>
    <row r="124" spans="1:9" x14ac:dyDescent="0.2">
      <c r="A124" s="8" t="s">
        <v>178</v>
      </c>
      <c r="B124" s="8" t="str">
        <f>VLOOKUP(H124,'VLOOKUP Class Name Reference'!$A:$B, 2, FALSE)</f>
        <v>Diverse Mode Users</v>
      </c>
      <c r="C124" s="8" t="str">
        <f>VLOOKUP(I124,'VLOOKUP Var Name Reference'!$A:$B,2,FALSE)</f>
        <v>Sequence: Atypical work day</v>
      </c>
      <c r="D124" s="9">
        <v>-2.7690000000000001</v>
      </c>
      <c r="E124" s="9">
        <v>0.63600000000000001</v>
      </c>
      <c r="F124" s="9">
        <v>-4.3550000000000004</v>
      </c>
      <c r="G124" s="9">
        <v>0</v>
      </c>
      <c r="H124" s="11" t="s">
        <v>2</v>
      </c>
      <c r="I124" s="11" t="s">
        <v>72</v>
      </c>
    </row>
    <row r="125" spans="1:9" x14ac:dyDescent="0.2">
      <c r="A125" s="8" t="s">
        <v>178</v>
      </c>
      <c r="B125" s="8" t="str">
        <f>VLOOKUP(H125,'VLOOKUP Class Name Reference'!$A:$B, 2, FALSE)</f>
        <v>Diverse Mode Users</v>
      </c>
      <c r="C125" s="8" t="str">
        <f>VLOOKUP(I125,'VLOOKUP Var Name Reference'!$A:$B,2,FALSE)</f>
        <v>Complexity (measure of how complex their day is)</v>
      </c>
      <c r="D125" s="9">
        <v>24.690999999999999</v>
      </c>
      <c r="E125" s="9">
        <v>3.456</v>
      </c>
      <c r="F125" s="9">
        <v>7.1449999999999996</v>
      </c>
      <c r="G125" s="9">
        <v>0</v>
      </c>
      <c r="H125" s="11" t="s">
        <v>2</v>
      </c>
      <c r="I125" s="11" t="s">
        <v>47</v>
      </c>
    </row>
    <row r="126" spans="1:9" x14ac:dyDescent="0.2">
      <c r="A126" s="8" t="s">
        <v>178</v>
      </c>
      <c r="B126" s="8" t="str">
        <f>VLOOKUP(H126,'VLOOKUP Class Name Reference'!$A:$B, 2, FALSE)</f>
        <v>Diverse Mode Users</v>
      </c>
      <c r="C126" s="8" t="str">
        <f>VLOOKUP(I126,'VLOOKUP Var Name Reference'!$A:$B,2,FALSE)</f>
        <v>Interaction: Home day sequence and female</v>
      </c>
      <c r="D126" s="9">
        <v>0.503</v>
      </c>
      <c r="E126" s="9">
        <v>0.59299999999999997</v>
      </c>
      <c r="F126" s="9">
        <v>0.84799999999999998</v>
      </c>
      <c r="G126" s="9">
        <v>0.39700000000000002</v>
      </c>
      <c r="H126" s="11" t="s">
        <v>2</v>
      </c>
      <c r="I126" s="11" t="s">
        <v>105</v>
      </c>
    </row>
    <row r="127" spans="1:9" x14ac:dyDescent="0.2">
      <c r="A127" s="8" t="s">
        <v>178</v>
      </c>
      <c r="B127" s="8" t="str">
        <f>VLOOKUP(H127,'VLOOKUP Class Name Reference'!$A:$B, 2, FALSE)</f>
        <v>Diverse Mode Users</v>
      </c>
      <c r="C127" s="8" t="str">
        <f>VLOOKUP(I127,'VLOOKUP Var Name Reference'!$A:$B,2,FALSE)</f>
        <v>Interaction: Typical work day sequence and female</v>
      </c>
      <c r="D127" s="9">
        <v>0.122</v>
      </c>
      <c r="E127" s="9">
        <v>0.56599999999999995</v>
      </c>
      <c r="F127" s="9">
        <v>0.215</v>
      </c>
      <c r="G127" s="9">
        <v>0.83</v>
      </c>
      <c r="H127" s="11" t="s">
        <v>2</v>
      </c>
      <c r="I127" s="11" t="s">
        <v>106</v>
      </c>
    </row>
    <row r="128" spans="1:9" x14ac:dyDescent="0.2">
      <c r="A128" s="8" t="s">
        <v>178</v>
      </c>
      <c r="B128" s="8" t="str">
        <f>VLOOKUP(H128,'VLOOKUP Class Name Reference'!$A:$B, 2, FALSE)</f>
        <v>Diverse Mode Users</v>
      </c>
      <c r="C128" s="8" t="str">
        <f>VLOOKUP(I128,'VLOOKUP Var Name Reference'!$A:$B,2,FALSE)</f>
        <v>Interaction: School day sequence and female</v>
      </c>
      <c r="D128" s="9">
        <v>1.101</v>
      </c>
      <c r="E128" s="9">
        <v>1.03</v>
      </c>
      <c r="F128" s="9">
        <v>1.069</v>
      </c>
      <c r="G128" s="9">
        <v>0.28499999999999998</v>
      </c>
      <c r="H128" s="11" t="s">
        <v>2</v>
      </c>
      <c r="I128" s="11" t="s">
        <v>107</v>
      </c>
    </row>
    <row r="129" spans="1:9" x14ac:dyDescent="0.2">
      <c r="A129" s="8" t="s">
        <v>178</v>
      </c>
      <c r="B129" s="8" t="str">
        <f>VLOOKUP(H129,'VLOOKUP Class Name Reference'!$A:$B, 2, FALSE)</f>
        <v>Diverse Mode Users</v>
      </c>
      <c r="C129" s="8" t="str">
        <f>VLOOKUP(I129,'VLOOKUP Var Name Reference'!$A:$B,2,FALSE)</f>
        <v>Interaction: Errands day sequence and female</v>
      </c>
      <c r="D129" s="9">
        <v>0.48299999999999998</v>
      </c>
      <c r="E129" s="9">
        <v>0.627</v>
      </c>
      <c r="F129" s="9">
        <v>0.77</v>
      </c>
      <c r="G129" s="9">
        <v>0.441</v>
      </c>
      <c r="H129" s="11" t="s">
        <v>2</v>
      </c>
      <c r="I129" s="11" t="s">
        <v>108</v>
      </c>
    </row>
    <row r="130" spans="1:9" x14ac:dyDescent="0.2">
      <c r="A130" s="8" t="s">
        <v>178</v>
      </c>
      <c r="B130" s="8" t="str">
        <f>VLOOKUP(H130,'VLOOKUP Class Name Reference'!$A:$B, 2, FALSE)</f>
        <v>Diverse Mode Users</v>
      </c>
      <c r="C130" s="8" t="str">
        <f>VLOOKUP(I130,'VLOOKUP Var Name Reference'!$A:$B,2,FALSE)</f>
        <v>Interaction: Atypical work day sequence and female</v>
      </c>
      <c r="D130" s="9">
        <v>0.87</v>
      </c>
      <c r="E130" s="9">
        <v>0.84399999999999997</v>
      </c>
      <c r="F130" s="9">
        <v>1.0309999999999999</v>
      </c>
      <c r="G130" s="9">
        <v>0.30299999999999999</v>
      </c>
      <c r="H130" s="11" t="s">
        <v>2</v>
      </c>
      <c r="I130" s="11" t="s">
        <v>109</v>
      </c>
    </row>
    <row r="131" spans="1:9" x14ac:dyDescent="0.2">
      <c r="A131" s="8" t="s">
        <v>178</v>
      </c>
      <c r="B131" s="8" t="str">
        <f>VLOOKUP(H131,'VLOOKUP Class Name Reference'!$A:$B, 2, FALSE)</f>
        <v>Walkers</v>
      </c>
      <c r="C131" s="8" t="str">
        <f>VLOOKUP(I131,'VLOOKUP Var Name Reference'!$A:$B,2,FALSE)</f>
        <v>Use transit more: Safer ways to get to stops</v>
      </c>
      <c r="D131" s="9">
        <v>-0.157</v>
      </c>
      <c r="E131" s="9">
        <v>0.17199999999999999</v>
      </c>
      <c r="F131" s="9">
        <v>-0.91300000000000003</v>
      </c>
      <c r="G131" s="9">
        <v>0.36099999999999999</v>
      </c>
      <c r="H131" s="11" t="s">
        <v>3</v>
      </c>
      <c r="I131" s="11" t="s">
        <v>18</v>
      </c>
    </row>
    <row r="132" spans="1:9" x14ac:dyDescent="0.2">
      <c r="A132" s="8" t="s">
        <v>178</v>
      </c>
      <c r="B132" s="8" t="str">
        <f>VLOOKUP(H132,'VLOOKUP Class Name Reference'!$A:$B, 2, FALSE)</f>
        <v>Walkers</v>
      </c>
      <c r="C132" s="8" t="str">
        <f>VLOOKUP(I132,'VLOOKUP Var Name Reference'!$A:$B,2,FALSE)</f>
        <v>Use transit more: Increased frequency</v>
      </c>
      <c r="D132" s="9">
        <v>-0.223</v>
      </c>
      <c r="E132" s="9">
        <v>0.23699999999999999</v>
      </c>
      <c r="F132" s="9">
        <v>-0.94</v>
      </c>
      <c r="G132" s="9">
        <v>0.34699999999999998</v>
      </c>
      <c r="H132" s="11" t="s">
        <v>3</v>
      </c>
      <c r="I132" s="11" t="s">
        <v>19</v>
      </c>
    </row>
    <row r="133" spans="1:9" x14ac:dyDescent="0.2">
      <c r="A133" s="8" t="s">
        <v>178</v>
      </c>
      <c r="B133" s="8" t="str">
        <f>VLOOKUP(H133,'VLOOKUP Class Name Reference'!$A:$B, 2, FALSE)</f>
        <v>Walkers</v>
      </c>
      <c r="C133" s="8" t="str">
        <f>VLOOKUP(I133,'VLOOKUP Var Name Reference'!$A:$B,2,FALSE)</f>
        <v>Use transit more: Increased reliability</v>
      </c>
      <c r="D133" s="9">
        <v>0.35099999999999998</v>
      </c>
      <c r="E133" s="9">
        <v>0.245</v>
      </c>
      <c r="F133" s="9">
        <v>1.429</v>
      </c>
      <c r="G133" s="9">
        <v>0.153</v>
      </c>
      <c r="H133" s="11" t="s">
        <v>3</v>
      </c>
      <c r="I133" s="11" t="s">
        <v>20</v>
      </c>
    </row>
    <row r="134" spans="1:9" x14ac:dyDescent="0.2">
      <c r="A134" s="8" t="s">
        <v>178</v>
      </c>
      <c r="B134" s="8" t="str">
        <f>VLOOKUP(H134,'VLOOKUP Class Name Reference'!$A:$B, 2, FALSE)</f>
        <v>Walkers</v>
      </c>
      <c r="C134" s="8" t="str">
        <f>VLOOKUP(I134,'VLOOKUP Var Name Reference'!$A:$B,2,FALSE)</f>
        <v>Use bike more: Shared use path or protected bike lane</v>
      </c>
      <c r="D134" s="9">
        <v>5.3999999999999999E-2</v>
      </c>
      <c r="E134" s="9">
        <v>0.251</v>
      </c>
      <c r="F134" s="9">
        <v>0.215</v>
      </c>
      <c r="G134" s="9">
        <v>0.82899999999999996</v>
      </c>
      <c r="H134" s="11" t="s">
        <v>3</v>
      </c>
      <c r="I134" s="11" t="s">
        <v>21</v>
      </c>
    </row>
    <row r="135" spans="1:9" x14ac:dyDescent="0.2">
      <c r="A135" s="8" t="s">
        <v>178</v>
      </c>
      <c r="B135" s="8" t="str">
        <f>VLOOKUP(H135,'VLOOKUP Class Name Reference'!$A:$B, 2, FALSE)</f>
        <v>Walkers</v>
      </c>
      <c r="C135" s="8" t="str">
        <f>VLOOKUP(I135,'VLOOKUP Var Name Reference'!$A:$B,2,FALSE)</f>
        <v>Use bike more: Neighborhood greenway</v>
      </c>
      <c r="D135" s="9">
        <v>8.9999999999999993E-3</v>
      </c>
      <c r="E135" s="9">
        <v>0.22800000000000001</v>
      </c>
      <c r="F135" s="9">
        <v>0.04</v>
      </c>
      <c r="G135" s="9">
        <v>0.96799999999999997</v>
      </c>
      <c r="H135" s="11" t="s">
        <v>3</v>
      </c>
      <c r="I135" s="11" t="s">
        <v>22</v>
      </c>
    </row>
    <row r="136" spans="1:9" x14ac:dyDescent="0.2">
      <c r="A136" s="8" t="s">
        <v>178</v>
      </c>
      <c r="B136" s="8" t="str">
        <f>VLOOKUP(H136,'VLOOKUP Class Name Reference'!$A:$B, 2, FALSE)</f>
        <v>Walkers</v>
      </c>
      <c r="C136" s="8" t="str">
        <f>VLOOKUP(I136,'VLOOKUP Var Name Reference'!$A:$B,2,FALSE)</f>
        <v>Use bike more: Bike lane</v>
      </c>
      <c r="D136" s="9">
        <v>0.21199999999999999</v>
      </c>
      <c r="E136" s="9">
        <v>0.25800000000000001</v>
      </c>
      <c r="F136" s="9">
        <v>0.82399999999999995</v>
      </c>
      <c r="G136" s="9">
        <v>0.41</v>
      </c>
      <c r="H136" s="11" t="s">
        <v>3</v>
      </c>
      <c r="I136" s="11" t="s">
        <v>23</v>
      </c>
    </row>
    <row r="137" spans="1:9" x14ac:dyDescent="0.2">
      <c r="A137" s="8" t="s">
        <v>178</v>
      </c>
      <c r="B137" s="8" t="str">
        <f>VLOOKUP(H137,'VLOOKUP Class Name Reference'!$A:$B, 2, FALSE)</f>
        <v>Walkers</v>
      </c>
      <c r="C137" s="8" t="str">
        <f>VLOOKUP(I137,'VLOOKUP Var Name Reference'!$A:$B,2,FALSE)</f>
        <v>Use bike more: Shared roadway lane</v>
      </c>
      <c r="D137" s="9">
        <v>0.442</v>
      </c>
      <c r="E137" s="9">
        <v>0.22700000000000001</v>
      </c>
      <c r="F137" s="9">
        <v>1.944</v>
      </c>
      <c r="G137" s="9">
        <v>5.1999999999999998E-2</v>
      </c>
      <c r="H137" s="11" t="s">
        <v>3</v>
      </c>
      <c r="I137" s="11" t="s">
        <v>24</v>
      </c>
    </row>
    <row r="138" spans="1:9" x14ac:dyDescent="0.2">
      <c r="A138" s="8" t="s">
        <v>178</v>
      </c>
      <c r="B138" s="8" t="str">
        <f>VLOOKUP(H138,'VLOOKUP Class Name Reference'!$A:$B, 2, FALSE)</f>
        <v>Walkers</v>
      </c>
      <c r="C138" s="8" t="str">
        <f>VLOOKUP(I138,'VLOOKUP Var Name Reference'!$A:$B,2,FALSE)</f>
        <v>Use bike more: End of trip amenities</v>
      </c>
      <c r="D138" s="9">
        <v>0.08</v>
      </c>
      <c r="E138" s="9">
        <v>0.19600000000000001</v>
      </c>
      <c r="F138" s="9">
        <v>0.40899999999999997</v>
      </c>
      <c r="G138" s="9">
        <v>0.68300000000000005</v>
      </c>
      <c r="H138" s="11" t="s">
        <v>3</v>
      </c>
      <c r="I138" s="11" t="s">
        <v>25</v>
      </c>
    </row>
    <row r="139" spans="1:9" x14ac:dyDescent="0.2">
      <c r="A139" s="8" t="s">
        <v>178</v>
      </c>
      <c r="B139" s="8" t="str">
        <f>VLOOKUP(H139,'VLOOKUP Class Name Reference'!$A:$B, 2, FALSE)</f>
        <v>Walkers</v>
      </c>
      <c r="C139" s="8" t="str">
        <f>VLOOKUP(I139,'VLOOKUP Var Name Reference'!$A:$B,2,FALSE)</f>
        <v>Home choice: Reasonably short commute to work</v>
      </c>
      <c r="D139" s="9">
        <v>0.27400000000000002</v>
      </c>
      <c r="E139" s="9">
        <v>0.13700000000000001</v>
      </c>
      <c r="F139" s="9">
        <v>1.9930000000000001</v>
      </c>
      <c r="G139" s="9">
        <v>4.5999999999999999E-2</v>
      </c>
      <c r="H139" s="11" t="s">
        <v>3</v>
      </c>
      <c r="I139" s="11" t="s">
        <v>26</v>
      </c>
    </row>
    <row r="140" spans="1:9" x14ac:dyDescent="0.2">
      <c r="A140" s="8" t="s">
        <v>178</v>
      </c>
      <c r="B140" s="8" t="str">
        <f>VLOOKUP(H140,'VLOOKUP Class Name Reference'!$A:$B, 2, FALSE)</f>
        <v>Walkers</v>
      </c>
      <c r="C140" s="8" t="str">
        <f>VLOOKUP(I140,'VLOOKUP Var Name Reference'!$A:$B,2,FALSE)</f>
        <v>Home choice: Affordability</v>
      </c>
      <c r="D140" s="9">
        <v>-0.70299999999999996</v>
      </c>
      <c r="E140" s="9">
        <v>0.156</v>
      </c>
      <c r="F140" s="9">
        <v>-4.4980000000000002</v>
      </c>
      <c r="G140" s="9">
        <v>0</v>
      </c>
      <c r="H140" s="11" t="s">
        <v>3</v>
      </c>
      <c r="I140" s="11" t="s">
        <v>27</v>
      </c>
    </row>
    <row r="141" spans="1:9" x14ac:dyDescent="0.2">
      <c r="A141" s="8" t="s">
        <v>178</v>
      </c>
      <c r="B141" s="8" t="str">
        <f>VLOOKUP(H141,'VLOOKUP Class Name Reference'!$A:$B, 2, FALSE)</f>
        <v>Walkers</v>
      </c>
      <c r="C141" s="8" t="str">
        <f>VLOOKUP(I141,'VLOOKUP Var Name Reference'!$A:$B,2,FALSE)</f>
        <v>Home choice: Being close to family or friends</v>
      </c>
      <c r="D141" s="9">
        <v>-0.158</v>
      </c>
      <c r="E141" s="9">
        <v>0.114</v>
      </c>
      <c r="F141" s="9">
        <v>-1.3879999999999999</v>
      </c>
      <c r="G141" s="9">
        <v>0.16500000000000001</v>
      </c>
      <c r="H141" s="11" t="s">
        <v>3</v>
      </c>
      <c r="I141" s="11" t="s">
        <v>28</v>
      </c>
    </row>
    <row r="142" spans="1:9" x14ac:dyDescent="0.2">
      <c r="A142" s="8" t="s">
        <v>178</v>
      </c>
      <c r="B142" s="8" t="str">
        <f>VLOOKUP(H142,'VLOOKUP Class Name Reference'!$A:$B, 2, FALSE)</f>
        <v>Walkers</v>
      </c>
      <c r="C142" s="8" t="str">
        <f>VLOOKUP(I142,'VLOOKUP Var Name Reference'!$A:$B,2,FALSE)</f>
        <v>Home choice: Being close to the highway</v>
      </c>
      <c r="D142" s="9">
        <v>-0.59799999999999998</v>
      </c>
      <c r="E142" s="9">
        <v>0.12</v>
      </c>
      <c r="F142" s="9">
        <v>-4.9870000000000001</v>
      </c>
      <c r="G142" s="9">
        <v>0</v>
      </c>
      <c r="H142" s="11" t="s">
        <v>3</v>
      </c>
      <c r="I142" s="11" t="s">
        <v>29</v>
      </c>
    </row>
    <row r="143" spans="1:9" x14ac:dyDescent="0.2">
      <c r="A143" s="8" t="s">
        <v>178</v>
      </c>
      <c r="B143" s="8" t="str">
        <f>VLOOKUP(H143,'VLOOKUP Class Name Reference'!$A:$B, 2, FALSE)</f>
        <v>Walkers</v>
      </c>
      <c r="C143" s="8" t="str">
        <f>VLOOKUP(I143,'VLOOKUP Var Name Reference'!$A:$B,2,FALSE)</f>
        <v>Home choice: Quality of schools (K-12)</v>
      </c>
      <c r="D143" s="9">
        <v>-0.38500000000000001</v>
      </c>
      <c r="E143" s="9">
        <v>0.14299999999999999</v>
      </c>
      <c r="F143" s="9">
        <v>-2.6869999999999998</v>
      </c>
      <c r="G143" s="9">
        <v>7.0000000000000001E-3</v>
      </c>
      <c r="H143" s="11" t="s">
        <v>3</v>
      </c>
      <c r="I143" s="11" t="s">
        <v>30</v>
      </c>
    </row>
    <row r="144" spans="1:9" x14ac:dyDescent="0.2">
      <c r="A144" s="8" t="s">
        <v>178</v>
      </c>
      <c r="B144" s="8" t="str">
        <f>VLOOKUP(H144,'VLOOKUP Class Name Reference'!$A:$B, 2, FALSE)</f>
        <v>Walkers</v>
      </c>
      <c r="C144" s="8" t="str">
        <f>VLOOKUP(I144,'VLOOKUP Var Name Reference'!$A:$B,2,FALSE)</f>
        <v>Home choice: Space &amp; separation from others</v>
      </c>
      <c r="D144" s="9">
        <v>-0.30199999999999999</v>
      </c>
      <c r="E144" s="9">
        <v>0.114</v>
      </c>
      <c r="F144" s="9">
        <v>-2.641</v>
      </c>
      <c r="G144" s="9">
        <v>8.0000000000000002E-3</v>
      </c>
      <c r="H144" s="11" t="s">
        <v>3</v>
      </c>
      <c r="I144" s="11" t="s">
        <v>31</v>
      </c>
    </row>
    <row r="145" spans="1:9" x14ac:dyDescent="0.2">
      <c r="A145" s="8" t="s">
        <v>178</v>
      </c>
      <c r="B145" s="8" t="str">
        <f>VLOOKUP(H145,'VLOOKUP Class Name Reference'!$A:$B, 2, FALSE)</f>
        <v>Walkers</v>
      </c>
      <c r="C145" s="8" t="str">
        <f>VLOOKUP(I145,'VLOOKUP Var Name Reference'!$A:$B,2,FALSE)</f>
        <v>Home choice: Close to public transit</v>
      </c>
      <c r="D145" s="9">
        <v>0.44900000000000001</v>
      </c>
      <c r="E145" s="9">
        <v>0.14799999999999999</v>
      </c>
      <c r="F145" s="9">
        <v>3.04</v>
      </c>
      <c r="G145" s="9">
        <v>2E-3</v>
      </c>
      <c r="H145" s="11" t="s">
        <v>3</v>
      </c>
      <c r="I145" s="11" t="s">
        <v>32</v>
      </c>
    </row>
    <row r="146" spans="1:9" x14ac:dyDescent="0.2">
      <c r="A146" s="8" t="s">
        <v>178</v>
      </c>
      <c r="B146" s="8" t="str">
        <f>VLOOKUP(H146,'VLOOKUP Class Name Reference'!$A:$B, 2, FALSE)</f>
        <v>Walkers</v>
      </c>
      <c r="C146" s="8" t="str">
        <f>VLOOKUP(I146,'VLOOKUP Var Name Reference'!$A:$B,2,FALSE)</f>
        <v>Home choice: Walkable neighborhood, near local activities</v>
      </c>
      <c r="D146" s="9">
        <v>0.98</v>
      </c>
      <c r="E146" s="9">
        <v>0.18</v>
      </c>
      <c r="F146" s="9">
        <v>5.4340000000000002</v>
      </c>
      <c r="G146" s="9">
        <v>0</v>
      </c>
      <c r="H146" s="11" t="s">
        <v>3</v>
      </c>
      <c r="I146" s="11" t="s">
        <v>33</v>
      </c>
    </row>
    <row r="147" spans="1:9" x14ac:dyDescent="0.2">
      <c r="A147" s="8" t="s">
        <v>178</v>
      </c>
      <c r="B147" s="8" t="str">
        <f>VLOOKUP(H147,'VLOOKUP Class Name Reference'!$A:$B, 2, FALSE)</f>
        <v>Walkers</v>
      </c>
      <c r="C147" s="8" t="str">
        <f>VLOOKUP(I147,'VLOOKUP Var Name Reference'!$A:$B,2,FALSE)</f>
        <v>Only uses car</v>
      </c>
      <c r="D147" s="9">
        <v>-1.3140000000000001</v>
      </c>
      <c r="E147" s="9">
        <v>0.14699999999999999</v>
      </c>
      <c r="F147" s="9">
        <v>-8.9139999999999997</v>
      </c>
      <c r="G147" s="9">
        <v>0</v>
      </c>
      <c r="H147" s="11" t="s">
        <v>3</v>
      </c>
      <c r="I147" s="11" t="s">
        <v>34</v>
      </c>
    </row>
    <row r="148" spans="1:9" x14ac:dyDescent="0.2">
      <c r="A148" s="8" t="s">
        <v>178</v>
      </c>
      <c r="B148" s="8" t="str">
        <f>VLOOKUP(H148,'VLOOKUP Class Name Reference'!$A:$B, 2, FALSE)</f>
        <v>Walkers</v>
      </c>
      <c r="C148" s="8" t="str">
        <f>VLOOKUP(I148,'VLOOKUP Var Name Reference'!$A:$B,2,FALSE)</f>
        <v>Race: White</v>
      </c>
      <c r="D148" s="9">
        <v>-8.6999999999999994E-2</v>
      </c>
      <c r="E148" s="9">
        <v>0.191</v>
      </c>
      <c r="F148" s="9">
        <v>-0.45800000000000002</v>
      </c>
      <c r="G148" s="9">
        <v>0.64700000000000002</v>
      </c>
      <c r="H148" s="11" t="s">
        <v>3</v>
      </c>
      <c r="I148" s="11" t="s">
        <v>35</v>
      </c>
    </row>
    <row r="149" spans="1:9" x14ac:dyDescent="0.2">
      <c r="A149" s="8" t="s">
        <v>178</v>
      </c>
      <c r="B149" s="8" t="str">
        <f>VLOOKUP(H149,'VLOOKUP Class Name Reference'!$A:$B, 2, FALSE)</f>
        <v>Walkers</v>
      </c>
      <c r="C149" s="8" t="str">
        <f>VLOOKUP(I149,'VLOOKUP Var Name Reference'!$A:$B,2,FALSE)</f>
        <v>Race: Asian</v>
      </c>
      <c r="D149" s="9">
        <v>-0.112</v>
      </c>
      <c r="E149" s="9">
        <v>0.23300000000000001</v>
      </c>
      <c r="F149" s="9">
        <v>-0.47899999999999998</v>
      </c>
      <c r="G149" s="9">
        <v>0.63200000000000001</v>
      </c>
      <c r="H149" s="11" t="s">
        <v>3</v>
      </c>
      <c r="I149" s="11" t="s">
        <v>36</v>
      </c>
    </row>
    <row r="150" spans="1:9" x14ac:dyDescent="0.2">
      <c r="A150" s="8" t="s">
        <v>178</v>
      </c>
      <c r="B150" s="8" t="str">
        <f>VLOOKUP(H150,'VLOOKUP Class Name Reference'!$A:$B, 2, FALSE)</f>
        <v>Walkers</v>
      </c>
      <c r="C150" s="8" t="str">
        <f>VLOOKUP(I150,'VLOOKUP Var Name Reference'!$A:$B,2,FALSE)</f>
        <v>Race: Hispanic</v>
      </c>
      <c r="D150" s="9">
        <v>8.6999999999999994E-2</v>
      </c>
      <c r="E150" s="9">
        <v>0.34100000000000003</v>
      </c>
      <c r="F150" s="9">
        <v>0.25600000000000001</v>
      </c>
      <c r="G150" s="9">
        <v>0.79800000000000004</v>
      </c>
      <c r="H150" s="11" t="s">
        <v>3</v>
      </c>
      <c r="I150" s="11" t="s">
        <v>37</v>
      </c>
    </row>
    <row r="151" spans="1:9" x14ac:dyDescent="0.2">
      <c r="A151" s="8" t="s">
        <v>178</v>
      </c>
      <c r="B151" s="8" t="str">
        <f>VLOOKUP(H151,'VLOOKUP Class Name Reference'!$A:$B, 2, FALSE)</f>
        <v>Walkers</v>
      </c>
      <c r="C151" s="8" t="str">
        <f>VLOOKUP(I151,'VLOOKUP Var Name Reference'!$A:$B,2,FALSE)</f>
        <v>Race: Black</v>
      </c>
      <c r="D151" s="9">
        <v>-1.502</v>
      </c>
      <c r="E151" s="9">
        <v>0.56899999999999995</v>
      </c>
      <c r="F151" s="9">
        <v>-2.6379999999999999</v>
      </c>
      <c r="G151" s="9">
        <v>8.0000000000000002E-3</v>
      </c>
      <c r="H151" s="11" t="s">
        <v>3</v>
      </c>
      <c r="I151" s="11" t="s">
        <v>38</v>
      </c>
    </row>
    <row r="152" spans="1:9" x14ac:dyDescent="0.2">
      <c r="A152" s="8" t="s">
        <v>178</v>
      </c>
      <c r="B152" s="8" t="str">
        <f>VLOOKUP(H152,'VLOOKUP Class Name Reference'!$A:$B, 2, FALSE)</f>
        <v>Walkers</v>
      </c>
      <c r="C152" s="8" t="str">
        <f>VLOOKUP(I152,'VLOOKUP Var Name Reference'!$A:$B,2,FALSE)</f>
        <v>Age 18–34</v>
      </c>
      <c r="D152" s="9">
        <v>0.39300000000000002</v>
      </c>
      <c r="E152" s="9">
        <v>0.21</v>
      </c>
      <c r="F152" s="9">
        <v>1.8680000000000001</v>
      </c>
      <c r="G152" s="9">
        <v>6.2E-2</v>
      </c>
      <c r="H152" s="11" t="s">
        <v>3</v>
      </c>
      <c r="I152" s="11" t="s">
        <v>48</v>
      </c>
    </row>
    <row r="153" spans="1:9" x14ac:dyDescent="0.2">
      <c r="A153" s="8" t="s">
        <v>178</v>
      </c>
      <c r="B153" s="8" t="str">
        <f>VLOOKUP(H153,'VLOOKUP Class Name Reference'!$A:$B, 2, FALSE)</f>
        <v>Walkers</v>
      </c>
      <c r="C153" s="8" t="str">
        <f>VLOOKUP(I153,'VLOOKUP Var Name Reference'!$A:$B,2,FALSE)</f>
        <v>Age 35–64</v>
      </c>
      <c r="D153" s="9">
        <v>0.218</v>
      </c>
      <c r="E153" s="9">
        <v>0.19700000000000001</v>
      </c>
      <c r="F153" s="9">
        <v>1.1060000000000001</v>
      </c>
      <c r="G153" s="9">
        <v>0.26900000000000002</v>
      </c>
      <c r="H153" s="11" t="s">
        <v>3</v>
      </c>
      <c r="I153" s="11" t="s">
        <v>49</v>
      </c>
    </row>
    <row r="154" spans="1:9" x14ac:dyDescent="0.2">
      <c r="A154" s="8" t="s">
        <v>178</v>
      </c>
      <c r="B154" s="8" t="str">
        <f>VLOOKUP(H154,'VLOOKUP Class Name Reference'!$A:$B, 2, FALSE)</f>
        <v>Walkers</v>
      </c>
      <c r="C154" s="8" t="str">
        <f>VLOOKUP(I154,'VLOOKUP Var Name Reference'!$A:$B,2,FALSE)</f>
        <v>At least 1 vehicle per adult in HH</v>
      </c>
      <c r="D154" s="9">
        <v>-1.1739999999999999</v>
      </c>
      <c r="E154" s="9">
        <v>0.13500000000000001</v>
      </c>
      <c r="F154" s="9">
        <v>-8.7170000000000005</v>
      </c>
      <c r="G154" s="9">
        <v>0</v>
      </c>
      <c r="H154" s="11" t="s">
        <v>3</v>
      </c>
      <c r="I154" s="11" t="s">
        <v>66</v>
      </c>
    </row>
    <row r="155" spans="1:9" x14ac:dyDescent="0.2">
      <c r="A155" s="8" t="s">
        <v>178</v>
      </c>
      <c r="B155" s="8" t="str">
        <f>VLOOKUP(H155,'VLOOKUP Class Name Reference'!$A:$B, 2, FALSE)</f>
        <v>Walkers</v>
      </c>
      <c r="C155" s="8" t="str">
        <f>VLOOKUP(I155,'VLOOKUP Var Name Reference'!$A:$B,2,FALSE)</f>
        <v>Carless household</v>
      </c>
      <c r="D155" s="9">
        <v>18.271999999999998</v>
      </c>
      <c r="E155" s="9">
        <v>0.99199999999999999</v>
      </c>
      <c r="F155" s="9">
        <v>18.425999999999998</v>
      </c>
      <c r="G155" s="9">
        <v>0</v>
      </c>
      <c r="H155" s="11" t="s">
        <v>3</v>
      </c>
      <c r="I155" s="11" t="s">
        <v>67</v>
      </c>
    </row>
    <row r="156" spans="1:9" x14ac:dyDescent="0.2">
      <c r="A156" s="8" t="s">
        <v>178</v>
      </c>
      <c r="B156" s="8" t="str">
        <f>VLOOKUP(H156,'VLOOKUP Class Name Reference'!$A:$B, 2, FALSE)</f>
        <v>Walkers</v>
      </c>
      <c r="C156" s="8" t="str">
        <f>VLOOKUP(I156,'VLOOKUP Var Name Reference'!$A:$B,2,FALSE)</f>
        <v>Female</v>
      </c>
      <c r="D156" s="9">
        <v>0.54700000000000004</v>
      </c>
      <c r="E156" s="9">
        <v>0.83299999999999996</v>
      </c>
      <c r="F156" s="9">
        <v>0.65600000000000003</v>
      </c>
      <c r="G156" s="9">
        <v>0.51200000000000001</v>
      </c>
      <c r="H156" s="11" t="s">
        <v>3</v>
      </c>
      <c r="I156" s="11" t="s">
        <v>39</v>
      </c>
    </row>
    <row r="157" spans="1:9" x14ac:dyDescent="0.2">
      <c r="A157" s="8" t="s">
        <v>178</v>
      </c>
      <c r="B157" s="8" t="str">
        <f>VLOOKUP(H157,'VLOOKUP Class Name Reference'!$A:$B, 2, FALSE)</f>
        <v>Walkers</v>
      </c>
      <c r="C157" s="8" t="str">
        <f>VLOOKUP(I157,'VLOOKUP Var Name Reference'!$A:$B,2,FALSE)</f>
        <v>Worker</v>
      </c>
      <c r="D157" s="9">
        <v>-0.247</v>
      </c>
      <c r="E157" s="9">
        <v>0.186</v>
      </c>
      <c r="F157" s="9">
        <v>-1.325</v>
      </c>
      <c r="G157" s="9">
        <v>0.185</v>
      </c>
      <c r="H157" s="11" t="s">
        <v>3</v>
      </c>
      <c r="I157" s="11" t="s">
        <v>41</v>
      </c>
    </row>
    <row r="158" spans="1:9" x14ac:dyDescent="0.2">
      <c r="A158" s="8" t="s">
        <v>178</v>
      </c>
      <c r="B158" s="8" t="str">
        <f>VLOOKUP(H158,'VLOOKUP Class Name Reference'!$A:$B, 2, FALSE)</f>
        <v>Walkers</v>
      </c>
      <c r="C158" s="8" t="str">
        <f>VLOOKUP(I158,'VLOOKUP Var Name Reference'!$A:$B,2,FALSE)</f>
        <v>Income below the SSS</v>
      </c>
      <c r="D158" s="9">
        <v>-3.2000000000000001E-2</v>
      </c>
      <c r="E158" s="9">
        <v>0.189</v>
      </c>
      <c r="F158" s="9">
        <v>-0.17100000000000001</v>
      </c>
      <c r="G158" s="9">
        <v>0.86399999999999999</v>
      </c>
      <c r="H158" s="11" t="s">
        <v>3</v>
      </c>
      <c r="I158" s="11" t="s">
        <v>42</v>
      </c>
    </row>
    <row r="159" spans="1:9" x14ac:dyDescent="0.2">
      <c r="A159" s="8" t="s">
        <v>178</v>
      </c>
      <c r="B159" s="8" t="str">
        <f>VLOOKUP(H159,'VLOOKUP Class Name Reference'!$A:$B, 2, FALSE)</f>
        <v>Walkers</v>
      </c>
      <c r="C159" s="8" t="str">
        <f>VLOOKUP(I159,'VLOOKUP Var Name Reference'!$A:$B,2,FALSE)</f>
        <v>Minors age 0–4 in household</v>
      </c>
      <c r="D159" s="9">
        <v>0.36</v>
      </c>
      <c r="E159" s="9">
        <v>0.22700000000000001</v>
      </c>
      <c r="F159" s="9">
        <v>1.585</v>
      </c>
      <c r="G159" s="9">
        <v>0.113</v>
      </c>
      <c r="H159" s="11" t="s">
        <v>3</v>
      </c>
      <c r="I159" s="11" t="s">
        <v>43</v>
      </c>
    </row>
    <row r="160" spans="1:9" x14ac:dyDescent="0.2">
      <c r="A160" s="8" t="s">
        <v>178</v>
      </c>
      <c r="B160" s="8" t="str">
        <f>VLOOKUP(H160,'VLOOKUP Class Name Reference'!$A:$B, 2, FALSE)</f>
        <v>Walkers</v>
      </c>
      <c r="C160" s="8" t="str">
        <f>VLOOKUP(I160,'VLOOKUP Var Name Reference'!$A:$B,2,FALSE)</f>
        <v>Minors age 5–15 in household</v>
      </c>
      <c r="D160" s="9">
        <v>0.377</v>
      </c>
      <c r="E160" s="9">
        <v>0.23899999999999999</v>
      </c>
      <c r="F160" s="9">
        <v>1.581</v>
      </c>
      <c r="G160" s="9">
        <v>0.114</v>
      </c>
      <c r="H160" s="11" t="s">
        <v>3</v>
      </c>
      <c r="I160" s="11" t="s">
        <v>44</v>
      </c>
    </row>
    <row r="161" spans="1:9" x14ac:dyDescent="0.2">
      <c r="A161" s="8" t="s">
        <v>178</v>
      </c>
      <c r="B161" s="8" t="str">
        <f>VLOOKUP(H161,'VLOOKUP Class Name Reference'!$A:$B, 2, FALSE)</f>
        <v>Walkers</v>
      </c>
      <c r="C161" s="8" t="str">
        <f>VLOOKUP(I161,'VLOOKUP Var Name Reference'!$A:$B,2,FALSE)</f>
        <v>Minors age 16–17 in household</v>
      </c>
      <c r="D161" s="9">
        <v>0.69499999999999995</v>
      </c>
      <c r="E161" s="9">
        <v>0.41699999999999998</v>
      </c>
      <c r="F161" s="9">
        <v>1.6659999999999999</v>
      </c>
      <c r="G161" s="9">
        <v>9.6000000000000002E-2</v>
      </c>
      <c r="H161" s="11" t="s">
        <v>3</v>
      </c>
      <c r="I161" s="11" t="s">
        <v>45</v>
      </c>
    </row>
    <row r="162" spans="1:9" x14ac:dyDescent="0.2">
      <c r="A162" s="8" t="s">
        <v>178</v>
      </c>
      <c r="B162" s="8" t="str">
        <f>VLOOKUP(H162,'VLOOKUP Class Name Reference'!$A:$B, 2, FALSE)</f>
        <v>Walkers</v>
      </c>
      <c r="C162" s="8" t="str">
        <f>VLOOKUP(I162,'VLOOKUP Var Name Reference'!$A:$B,2,FALSE)</f>
        <v>Has driver's license</v>
      </c>
      <c r="D162" s="9">
        <v>-1.873</v>
      </c>
      <c r="E162" s="9">
        <v>0.67</v>
      </c>
      <c r="F162" s="9">
        <v>-2.7959999999999998</v>
      </c>
      <c r="G162" s="9">
        <v>5.0000000000000001E-3</v>
      </c>
      <c r="H162" s="11" t="s">
        <v>3</v>
      </c>
      <c r="I162" s="11" t="s">
        <v>46</v>
      </c>
    </row>
    <row r="163" spans="1:9" x14ac:dyDescent="0.2">
      <c r="A163" s="8" t="s">
        <v>178</v>
      </c>
      <c r="B163" s="8" t="str">
        <f>VLOOKUP(H163,'VLOOKUP Class Name Reference'!$A:$B, 2, FALSE)</f>
        <v>Walkers</v>
      </c>
      <c r="C163" s="8" t="str">
        <f>VLOOKUP(I163,'VLOOKUP Var Name Reference'!$A:$B,2,FALSE)</f>
        <v>Sequence: Home day</v>
      </c>
      <c r="D163" s="9">
        <v>-3.3000000000000002E-2</v>
      </c>
      <c r="E163" s="9">
        <v>0.71</v>
      </c>
      <c r="F163" s="9">
        <v>-4.7E-2</v>
      </c>
      <c r="G163" s="9">
        <v>0.96299999999999997</v>
      </c>
      <c r="H163" s="11" t="s">
        <v>3</v>
      </c>
      <c r="I163" s="11" t="s">
        <v>71</v>
      </c>
    </row>
    <row r="164" spans="1:9" x14ac:dyDescent="0.2">
      <c r="A164" s="8" t="s">
        <v>178</v>
      </c>
      <c r="B164" s="8" t="str">
        <f>VLOOKUP(H164,'VLOOKUP Class Name Reference'!$A:$B, 2, FALSE)</f>
        <v>Walkers</v>
      </c>
      <c r="C164" s="8" t="str">
        <f>VLOOKUP(I164,'VLOOKUP Var Name Reference'!$A:$B,2,FALSE)</f>
        <v>Sequence: Typical work day</v>
      </c>
      <c r="D164" s="9">
        <v>-5.0000000000000001E-3</v>
      </c>
      <c r="E164" s="9">
        <v>0.71399999999999997</v>
      </c>
      <c r="F164" s="9">
        <v>-7.0000000000000001E-3</v>
      </c>
      <c r="G164" s="9">
        <v>0.99399999999999999</v>
      </c>
      <c r="H164" s="11" t="s">
        <v>3</v>
      </c>
      <c r="I164" s="11" t="s">
        <v>68</v>
      </c>
    </row>
    <row r="165" spans="1:9" x14ac:dyDescent="0.2">
      <c r="A165" s="8" t="s">
        <v>178</v>
      </c>
      <c r="B165" s="8" t="str">
        <f>VLOOKUP(H165,'VLOOKUP Class Name Reference'!$A:$B, 2, FALSE)</f>
        <v>Walkers</v>
      </c>
      <c r="C165" s="8" t="str">
        <f>VLOOKUP(I165,'VLOOKUP Var Name Reference'!$A:$B,2,FALSE)</f>
        <v>Sequence: School day</v>
      </c>
      <c r="D165" s="9">
        <v>-0.13400000000000001</v>
      </c>
      <c r="E165" s="9">
        <v>0.92400000000000004</v>
      </c>
      <c r="F165" s="9">
        <v>-0.14499999999999999</v>
      </c>
      <c r="G165" s="9">
        <v>0.88500000000000001</v>
      </c>
      <c r="H165" s="11" t="s">
        <v>3</v>
      </c>
      <c r="I165" s="11" t="s">
        <v>69</v>
      </c>
    </row>
    <row r="166" spans="1:9" x14ac:dyDescent="0.2">
      <c r="A166" s="8" t="s">
        <v>178</v>
      </c>
      <c r="B166" s="8" t="str">
        <f>VLOOKUP(H166,'VLOOKUP Class Name Reference'!$A:$B, 2, FALSE)</f>
        <v>Walkers</v>
      </c>
      <c r="C166" s="8" t="str">
        <f>VLOOKUP(I166,'VLOOKUP Var Name Reference'!$A:$B,2,FALSE)</f>
        <v>Sequence: Errands day</v>
      </c>
      <c r="D166" s="9">
        <v>-0.114</v>
      </c>
      <c r="E166" s="9">
        <v>0.75600000000000001</v>
      </c>
      <c r="F166" s="9">
        <v>-0.15</v>
      </c>
      <c r="G166" s="9">
        <v>0.88100000000000001</v>
      </c>
      <c r="H166" s="11" t="s">
        <v>3</v>
      </c>
      <c r="I166" s="11" t="s">
        <v>70</v>
      </c>
    </row>
    <row r="167" spans="1:9" x14ac:dyDescent="0.2">
      <c r="A167" s="8" t="s">
        <v>178</v>
      </c>
      <c r="B167" s="8" t="str">
        <f>VLOOKUP(H167,'VLOOKUP Class Name Reference'!$A:$B, 2, FALSE)</f>
        <v>Walkers</v>
      </c>
      <c r="C167" s="8" t="str">
        <f>VLOOKUP(I167,'VLOOKUP Var Name Reference'!$A:$B,2,FALSE)</f>
        <v>Sequence: Atypical work day</v>
      </c>
      <c r="D167" s="9">
        <v>-0.47599999999999998</v>
      </c>
      <c r="E167" s="9">
        <v>0.78500000000000003</v>
      </c>
      <c r="F167" s="9">
        <v>-0.60599999999999998</v>
      </c>
      <c r="G167" s="9">
        <v>0.54400000000000004</v>
      </c>
      <c r="H167" s="11" t="s">
        <v>3</v>
      </c>
      <c r="I167" s="11" t="s">
        <v>72</v>
      </c>
    </row>
    <row r="168" spans="1:9" x14ac:dyDescent="0.2">
      <c r="A168" s="8" t="s">
        <v>178</v>
      </c>
      <c r="B168" s="8" t="str">
        <f>VLOOKUP(H168,'VLOOKUP Class Name Reference'!$A:$B, 2, FALSE)</f>
        <v>Walkers</v>
      </c>
      <c r="C168" s="8" t="str">
        <f>VLOOKUP(I168,'VLOOKUP Var Name Reference'!$A:$B,2,FALSE)</f>
        <v>Complexity (measure of how complex their day is)</v>
      </c>
      <c r="D168" s="9">
        <v>-33.5</v>
      </c>
      <c r="E168" s="9">
        <v>4.3230000000000004</v>
      </c>
      <c r="F168" s="9">
        <v>-7.7489999999999997</v>
      </c>
      <c r="G168" s="9">
        <v>0</v>
      </c>
      <c r="H168" s="11" t="s">
        <v>3</v>
      </c>
      <c r="I168" s="11" t="s">
        <v>47</v>
      </c>
    </row>
    <row r="169" spans="1:9" x14ac:dyDescent="0.2">
      <c r="A169" s="8" t="s">
        <v>178</v>
      </c>
      <c r="B169" s="8" t="str">
        <f>VLOOKUP(H169,'VLOOKUP Class Name Reference'!$A:$B, 2, FALSE)</f>
        <v>Walkers</v>
      </c>
      <c r="C169" s="8" t="str">
        <f>VLOOKUP(I169,'VLOOKUP Var Name Reference'!$A:$B,2,FALSE)</f>
        <v>Interaction: Home day sequence and female</v>
      </c>
      <c r="D169" s="9">
        <v>-0.40600000000000003</v>
      </c>
      <c r="E169" s="9">
        <v>0.85399999999999998</v>
      </c>
      <c r="F169" s="9">
        <v>-0.47599999999999998</v>
      </c>
      <c r="G169" s="9">
        <v>0.63400000000000001</v>
      </c>
      <c r="H169" s="11" t="s">
        <v>3</v>
      </c>
      <c r="I169" s="8" t="s">
        <v>105</v>
      </c>
    </row>
    <row r="170" spans="1:9" x14ac:dyDescent="0.2">
      <c r="A170" s="8" t="s">
        <v>178</v>
      </c>
      <c r="B170" s="8" t="str">
        <f>VLOOKUP(H170,'VLOOKUP Class Name Reference'!$A:$B, 2, FALSE)</f>
        <v>Walkers</v>
      </c>
      <c r="C170" s="8" t="str">
        <f>VLOOKUP(I170,'VLOOKUP Var Name Reference'!$A:$B,2,FALSE)</f>
        <v>Interaction: Typical work day sequence and female</v>
      </c>
      <c r="D170" s="9">
        <v>-0.82</v>
      </c>
      <c r="E170" s="9">
        <v>0.84899999999999998</v>
      </c>
      <c r="F170" s="9">
        <v>-0.96499999999999997</v>
      </c>
      <c r="G170" s="9">
        <v>0.33500000000000002</v>
      </c>
      <c r="H170" s="11" t="s">
        <v>3</v>
      </c>
      <c r="I170" s="8" t="s">
        <v>106</v>
      </c>
    </row>
    <row r="171" spans="1:9" x14ac:dyDescent="0.2">
      <c r="A171" s="8" t="s">
        <v>178</v>
      </c>
      <c r="B171" s="8" t="str">
        <f>VLOOKUP(H171,'VLOOKUP Class Name Reference'!$A:$B, 2, FALSE)</f>
        <v>Walkers</v>
      </c>
      <c r="C171" s="8" t="str">
        <f>VLOOKUP(I171,'VLOOKUP Var Name Reference'!$A:$B,2,FALSE)</f>
        <v>Interaction: School day sequence and female</v>
      </c>
      <c r="D171" s="9">
        <v>0.91400000000000003</v>
      </c>
      <c r="E171" s="9">
        <v>1.125</v>
      </c>
      <c r="F171" s="9">
        <v>0.81200000000000006</v>
      </c>
      <c r="G171" s="9">
        <v>0.41699999999999998</v>
      </c>
      <c r="H171" s="11" t="s">
        <v>3</v>
      </c>
      <c r="I171" s="8" t="s">
        <v>107</v>
      </c>
    </row>
    <row r="172" spans="1:9" x14ac:dyDescent="0.2">
      <c r="A172" s="8" t="s">
        <v>178</v>
      </c>
      <c r="B172" s="8" t="str">
        <f>VLOOKUP(H172,'VLOOKUP Class Name Reference'!$A:$B, 2, FALSE)</f>
        <v>Walkers</v>
      </c>
      <c r="C172" s="8" t="str">
        <f>VLOOKUP(I172,'VLOOKUP Var Name Reference'!$A:$B,2,FALSE)</f>
        <v>Interaction: Errands day sequence and female</v>
      </c>
      <c r="D172" s="9">
        <v>-0.46800000000000003</v>
      </c>
      <c r="E172" s="9">
        <v>0.93899999999999995</v>
      </c>
      <c r="F172" s="9">
        <v>-0.499</v>
      </c>
      <c r="G172" s="9">
        <v>0.61799999999999999</v>
      </c>
      <c r="H172" s="11" t="s">
        <v>3</v>
      </c>
      <c r="I172" s="8" t="s">
        <v>108</v>
      </c>
    </row>
    <row r="173" spans="1:9" x14ac:dyDescent="0.2">
      <c r="A173" s="8" t="s">
        <v>178</v>
      </c>
      <c r="B173" s="8" t="str">
        <f>VLOOKUP(H173,'VLOOKUP Class Name Reference'!$A:$B, 2, FALSE)</f>
        <v>Walkers</v>
      </c>
      <c r="C173" s="8" t="str">
        <f>VLOOKUP(I173,'VLOOKUP Var Name Reference'!$A:$B,2,FALSE)</f>
        <v>Interaction: Atypical work day sequence and female</v>
      </c>
      <c r="D173" s="9">
        <v>-0.54500000000000004</v>
      </c>
      <c r="E173" s="9">
        <v>1.069</v>
      </c>
      <c r="F173" s="9">
        <v>-0.51</v>
      </c>
      <c r="G173" s="9">
        <v>0.61</v>
      </c>
      <c r="H173" s="11" t="s">
        <v>3</v>
      </c>
      <c r="I173" s="8" t="s">
        <v>109</v>
      </c>
    </row>
    <row r="174" spans="1:9" x14ac:dyDescent="0.2">
      <c r="A174" s="8" t="s">
        <v>178</v>
      </c>
      <c r="B174" s="8" t="str">
        <f>VLOOKUP(H174,'VLOOKUP Class Name Reference'!$A:$B, 2, FALSE)</f>
        <v>Non-solitary Drivers</v>
      </c>
      <c r="C174" s="8" t="str">
        <f>VLOOKUP(I174,'VLOOKUP Var Name Reference'!$A:$B,2,FALSE)</f>
        <v>Use transit more: Safer ways to get to stops</v>
      </c>
      <c r="D174" s="9">
        <v>2.9000000000000001E-2</v>
      </c>
      <c r="E174" s="9">
        <v>0.128</v>
      </c>
      <c r="F174" s="9">
        <v>0.22800000000000001</v>
      </c>
      <c r="G174" s="9">
        <v>0.81899999999999995</v>
      </c>
      <c r="H174" s="8" t="s">
        <v>9</v>
      </c>
      <c r="I174" s="8" t="s">
        <v>18</v>
      </c>
    </row>
    <row r="175" spans="1:9" x14ac:dyDescent="0.2">
      <c r="A175" s="8" t="s">
        <v>178</v>
      </c>
      <c r="B175" s="8" t="str">
        <f>VLOOKUP(H175,'VLOOKUP Class Name Reference'!$A:$B, 2, FALSE)</f>
        <v>Non-solitary Drivers</v>
      </c>
      <c r="C175" s="8" t="str">
        <f>VLOOKUP(I175,'VLOOKUP Var Name Reference'!$A:$B,2,FALSE)</f>
        <v>Use transit more: Increased frequency</v>
      </c>
      <c r="D175" s="9">
        <v>7.1999999999999995E-2</v>
      </c>
      <c r="E175" s="9">
        <v>0.16900000000000001</v>
      </c>
      <c r="F175" s="9">
        <v>0.42499999999999999</v>
      </c>
      <c r="G175" s="9">
        <v>0.67100000000000004</v>
      </c>
      <c r="H175" s="8" t="s">
        <v>9</v>
      </c>
      <c r="I175" s="8" t="s">
        <v>19</v>
      </c>
    </row>
    <row r="176" spans="1:9" x14ac:dyDescent="0.2">
      <c r="A176" s="8" t="s">
        <v>178</v>
      </c>
      <c r="B176" s="8" t="str">
        <f>VLOOKUP(H176,'VLOOKUP Class Name Reference'!$A:$B, 2, FALSE)</f>
        <v>Non-solitary Drivers</v>
      </c>
      <c r="C176" s="8" t="str">
        <f>VLOOKUP(I176,'VLOOKUP Var Name Reference'!$A:$B,2,FALSE)</f>
        <v>Use transit more: Increased reliability</v>
      </c>
      <c r="D176" s="9">
        <v>2.1999999999999999E-2</v>
      </c>
      <c r="E176" s="9">
        <v>0.17899999999999999</v>
      </c>
      <c r="F176" s="9">
        <v>0.124</v>
      </c>
      <c r="G176" s="9">
        <v>0.90100000000000002</v>
      </c>
      <c r="H176" s="8" t="s">
        <v>9</v>
      </c>
      <c r="I176" s="8" t="s">
        <v>20</v>
      </c>
    </row>
    <row r="177" spans="1:9" x14ac:dyDescent="0.2">
      <c r="A177" s="8" t="s">
        <v>178</v>
      </c>
      <c r="B177" s="8" t="str">
        <f>VLOOKUP(H177,'VLOOKUP Class Name Reference'!$A:$B, 2, FALSE)</f>
        <v>Non-solitary Drivers</v>
      </c>
      <c r="C177" s="8" t="str">
        <f>VLOOKUP(I177,'VLOOKUP Var Name Reference'!$A:$B,2,FALSE)</f>
        <v>Use bike more: Shared use path or protected bike lane</v>
      </c>
      <c r="D177" s="9">
        <v>6.7000000000000004E-2</v>
      </c>
      <c r="E177" s="9">
        <v>0.20599999999999999</v>
      </c>
      <c r="F177" s="9">
        <v>0.32300000000000001</v>
      </c>
      <c r="G177" s="9">
        <v>0.747</v>
      </c>
      <c r="H177" s="8" t="s">
        <v>9</v>
      </c>
      <c r="I177" s="8" t="s">
        <v>21</v>
      </c>
    </row>
    <row r="178" spans="1:9" x14ac:dyDescent="0.2">
      <c r="A178" s="8" t="s">
        <v>178</v>
      </c>
      <c r="B178" s="8" t="str">
        <f>VLOOKUP(H178,'VLOOKUP Class Name Reference'!$A:$B, 2, FALSE)</f>
        <v>Non-solitary Drivers</v>
      </c>
      <c r="C178" s="8" t="str">
        <f>VLOOKUP(I178,'VLOOKUP Var Name Reference'!$A:$B,2,FALSE)</f>
        <v>Use bike more: Neighborhood greenway</v>
      </c>
      <c r="D178" s="9">
        <v>7.1999999999999995E-2</v>
      </c>
      <c r="E178" s="9">
        <v>0.191</v>
      </c>
      <c r="F178" s="9">
        <v>0.379</v>
      </c>
      <c r="G178" s="9">
        <v>0.70499999999999996</v>
      </c>
      <c r="H178" s="8" t="s">
        <v>9</v>
      </c>
      <c r="I178" s="8" t="s">
        <v>22</v>
      </c>
    </row>
    <row r="179" spans="1:9" x14ac:dyDescent="0.2">
      <c r="A179" s="8" t="s">
        <v>178</v>
      </c>
      <c r="B179" s="8" t="str">
        <f>VLOOKUP(H179,'VLOOKUP Class Name Reference'!$A:$B, 2, FALSE)</f>
        <v>Non-solitary Drivers</v>
      </c>
      <c r="C179" s="8" t="str">
        <f>VLOOKUP(I179,'VLOOKUP Var Name Reference'!$A:$B,2,FALSE)</f>
        <v>Use bike more: Bike lane</v>
      </c>
      <c r="D179" s="9">
        <v>6.2E-2</v>
      </c>
      <c r="E179" s="9">
        <v>0.22</v>
      </c>
      <c r="F179" s="9">
        <v>0.28100000000000003</v>
      </c>
      <c r="G179" s="9">
        <v>0.77900000000000003</v>
      </c>
      <c r="H179" s="8" t="s">
        <v>9</v>
      </c>
      <c r="I179" s="8" t="s">
        <v>23</v>
      </c>
    </row>
    <row r="180" spans="1:9" x14ac:dyDescent="0.2">
      <c r="A180" s="8" t="s">
        <v>178</v>
      </c>
      <c r="B180" s="8" t="str">
        <f>VLOOKUP(H180,'VLOOKUP Class Name Reference'!$A:$B, 2, FALSE)</f>
        <v>Non-solitary Drivers</v>
      </c>
      <c r="C180" s="8" t="str">
        <f>VLOOKUP(I180,'VLOOKUP Var Name Reference'!$A:$B,2,FALSE)</f>
        <v>Use bike more: Shared roadway lane</v>
      </c>
      <c r="D180" s="9">
        <v>-7.0999999999999994E-2</v>
      </c>
      <c r="E180" s="9">
        <v>0.188</v>
      </c>
      <c r="F180" s="9">
        <v>-0.38</v>
      </c>
      <c r="G180" s="9">
        <v>0.70399999999999996</v>
      </c>
      <c r="H180" s="8" t="s">
        <v>9</v>
      </c>
      <c r="I180" s="8" t="s">
        <v>24</v>
      </c>
    </row>
    <row r="181" spans="1:9" x14ac:dyDescent="0.2">
      <c r="A181" s="8" t="s">
        <v>178</v>
      </c>
      <c r="B181" s="8" t="str">
        <f>VLOOKUP(H181,'VLOOKUP Class Name Reference'!$A:$B, 2, FALSE)</f>
        <v>Non-solitary Drivers</v>
      </c>
      <c r="C181" s="8" t="str">
        <f>VLOOKUP(I181,'VLOOKUP Var Name Reference'!$A:$B,2,FALSE)</f>
        <v>Use bike more: End of trip amenities</v>
      </c>
      <c r="D181" s="9">
        <v>-0.05</v>
      </c>
      <c r="E181" s="9">
        <v>0.158</v>
      </c>
      <c r="F181" s="9">
        <v>-0.317</v>
      </c>
      <c r="G181" s="9">
        <v>0.751</v>
      </c>
      <c r="H181" s="8" t="s">
        <v>9</v>
      </c>
      <c r="I181" s="8" t="s">
        <v>25</v>
      </c>
    </row>
    <row r="182" spans="1:9" x14ac:dyDescent="0.2">
      <c r="A182" s="8" t="s">
        <v>178</v>
      </c>
      <c r="B182" s="8" t="str">
        <f>VLOOKUP(H182,'VLOOKUP Class Name Reference'!$A:$B, 2, FALSE)</f>
        <v>Non-solitary Drivers</v>
      </c>
      <c r="C182" s="8" t="str">
        <f>VLOOKUP(I182,'VLOOKUP Var Name Reference'!$A:$B,2,FALSE)</f>
        <v>Home choice: Reasonably short commute to work</v>
      </c>
      <c r="D182" s="9">
        <v>4.2000000000000003E-2</v>
      </c>
      <c r="E182" s="9">
        <v>9.5000000000000001E-2</v>
      </c>
      <c r="F182" s="9">
        <v>0.442</v>
      </c>
      <c r="G182" s="9">
        <v>0.65900000000000003</v>
      </c>
      <c r="H182" s="8" t="s">
        <v>9</v>
      </c>
      <c r="I182" s="8" t="s">
        <v>26</v>
      </c>
    </row>
    <row r="183" spans="1:9" x14ac:dyDescent="0.2">
      <c r="A183" s="8" t="s">
        <v>178</v>
      </c>
      <c r="B183" s="8" t="str">
        <f>VLOOKUP(H183,'VLOOKUP Class Name Reference'!$A:$B, 2, FALSE)</f>
        <v>Non-solitary Drivers</v>
      </c>
      <c r="C183" s="8" t="str">
        <f>VLOOKUP(I183,'VLOOKUP Var Name Reference'!$A:$B,2,FALSE)</f>
        <v>Home choice: Affordability</v>
      </c>
      <c r="D183" s="9">
        <v>-0.13500000000000001</v>
      </c>
      <c r="E183" s="9">
        <v>0.11799999999999999</v>
      </c>
      <c r="F183" s="9">
        <v>-1.137</v>
      </c>
      <c r="G183" s="9">
        <v>0.255</v>
      </c>
      <c r="H183" s="8" t="s">
        <v>9</v>
      </c>
      <c r="I183" s="8" t="s">
        <v>27</v>
      </c>
    </row>
    <row r="184" spans="1:9" x14ac:dyDescent="0.2">
      <c r="A184" s="8" t="s">
        <v>178</v>
      </c>
      <c r="B184" s="8" t="str">
        <f>VLOOKUP(H184,'VLOOKUP Class Name Reference'!$A:$B, 2, FALSE)</f>
        <v>Non-solitary Drivers</v>
      </c>
      <c r="C184" s="8" t="str">
        <f>VLOOKUP(I184,'VLOOKUP Var Name Reference'!$A:$B,2,FALSE)</f>
        <v>Home choice: Being close to family or friends</v>
      </c>
      <c r="D184" s="9">
        <v>0.02</v>
      </c>
      <c r="E184" s="9">
        <v>8.2000000000000003E-2</v>
      </c>
      <c r="F184" s="9">
        <v>0.24399999999999999</v>
      </c>
      <c r="G184" s="9">
        <v>0.80700000000000005</v>
      </c>
      <c r="H184" s="8" t="s">
        <v>9</v>
      </c>
      <c r="I184" s="8" t="s">
        <v>28</v>
      </c>
    </row>
    <row r="185" spans="1:9" x14ac:dyDescent="0.2">
      <c r="A185" s="8" t="s">
        <v>178</v>
      </c>
      <c r="B185" s="8" t="str">
        <f>VLOOKUP(H185,'VLOOKUP Class Name Reference'!$A:$B, 2, FALSE)</f>
        <v>Non-solitary Drivers</v>
      </c>
      <c r="C185" s="8" t="str">
        <f>VLOOKUP(I185,'VLOOKUP Var Name Reference'!$A:$B,2,FALSE)</f>
        <v>Home choice: Being close to the highway</v>
      </c>
      <c r="D185" s="9">
        <v>4.2000000000000003E-2</v>
      </c>
      <c r="E185" s="9">
        <v>8.3000000000000004E-2</v>
      </c>
      <c r="F185" s="9">
        <v>0.505</v>
      </c>
      <c r="G185" s="9">
        <v>0.61399999999999999</v>
      </c>
      <c r="H185" s="8" t="s">
        <v>9</v>
      </c>
      <c r="I185" s="8" t="s">
        <v>29</v>
      </c>
    </row>
    <row r="186" spans="1:9" x14ac:dyDescent="0.2">
      <c r="A186" s="8" t="s">
        <v>178</v>
      </c>
      <c r="B186" s="8" t="str">
        <f>VLOOKUP(H186,'VLOOKUP Class Name Reference'!$A:$B, 2, FALSE)</f>
        <v>Non-solitary Drivers</v>
      </c>
      <c r="C186" s="8" t="str">
        <f>VLOOKUP(I186,'VLOOKUP Var Name Reference'!$A:$B,2,FALSE)</f>
        <v>Home choice: Quality of schools (K-12)</v>
      </c>
      <c r="D186" s="9">
        <v>0.17799999999999999</v>
      </c>
      <c r="E186" s="9">
        <v>9.4E-2</v>
      </c>
      <c r="F186" s="9">
        <v>1.885</v>
      </c>
      <c r="G186" s="9">
        <v>5.8999999999999997E-2</v>
      </c>
      <c r="H186" s="8" t="s">
        <v>9</v>
      </c>
      <c r="I186" s="8" t="s">
        <v>30</v>
      </c>
    </row>
    <row r="187" spans="1:9" x14ac:dyDescent="0.2">
      <c r="A187" s="8" t="s">
        <v>178</v>
      </c>
      <c r="B187" s="8" t="str">
        <f>VLOOKUP(H187,'VLOOKUP Class Name Reference'!$A:$B, 2, FALSE)</f>
        <v>Non-solitary Drivers</v>
      </c>
      <c r="C187" s="8" t="str">
        <f>VLOOKUP(I187,'VLOOKUP Var Name Reference'!$A:$B,2,FALSE)</f>
        <v>Home choice: Space &amp; separation from others</v>
      </c>
      <c r="D187" s="9">
        <v>9.5000000000000001E-2</v>
      </c>
      <c r="E187" s="9">
        <v>8.4000000000000005E-2</v>
      </c>
      <c r="F187" s="9">
        <v>1.131</v>
      </c>
      <c r="G187" s="9">
        <v>0.25800000000000001</v>
      </c>
      <c r="H187" s="8" t="s">
        <v>9</v>
      </c>
      <c r="I187" s="8" t="s">
        <v>31</v>
      </c>
    </row>
    <row r="188" spans="1:9" x14ac:dyDescent="0.2">
      <c r="A188" s="8" t="s">
        <v>178</v>
      </c>
      <c r="B188" s="8" t="str">
        <f>VLOOKUP(H188,'VLOOKUP Class Name Reference'!$A:$B, 2, FALSE)</f>
        <v>Non-solitary Drivers</v>
      </c>
      <c r="C188" s="8" t="str">
        <f>VLOOKUP(I188,'VLOOKUP Var Name Reference'!$A:$B,2,FALSE)</f>
        <v>Home choice: Close to public transit</v>
      </c>
      <c r="D188" s="9">
        <v>-1.7999999999999999E-2</v>
      </c>
      <c r="E188" s="9">
        <v>9.2999999999999999E-2</v>
      </c>
      <c r="F188" s="9">
        <v>-0.19700000000000001</v>
      </c>
      <c r="G188" s="9">
        <v>0.84399999999999997</v>
      </c>
      <c r="H188" s="8" t="s">
        <v>9</v>
      </c>
      <c r="I188" s="8" t="s">
        <v>32</v>
      </c>
    </row>
    <row r="189" spans="1:9" x14ac:dyDescent="0.2">
      <c r="A189" s="8" t="s">
        <v>178</v>
      </c>
      <c r="B189" s="8" t="str">
        <f>VLOOKUP(H189,'VLOOKUP Class Name Reference'!$A:$B, 2, FALSE)</f>
        <v>Non-solitary Drivers</v>
      </c>
      <c r="C189" s="8" t="str">
        <f>VLOOKUP(I189,'VLOOKUP Var Name Reference'!$A:$B,2,FALSE)</f>
        <v>Home choice: Walkable neighborhood, near local activities</v>
      </c>
      <c r="D189" s="9">
        <v>8.9999999999999993E-3</v>
      </c>
      <c r="E189" s="9">
        <v>0.10100000000000001</v>
      </c>
      <c r="F189" s="9">
        <v>9.4E-2</v>
      </c>
      <c r="G189" s="9">
        <v>0.92500000000000004</v>
      </c>
      <c r="H189" s="8" t="s">
        <v>9</v>
      </c>
      <c r="I189" s="8" t="s">
        <v>33</v>
      </c>
    </row>
    <row r="190" spans="1:9" x14ac:dyDescent="0.2">
      <c r="A190" s="8" t="s">
        <v>178</v>
      </c>
      <c r="B190" s="8" t="str">
        <f>VLOOKUP(H190,'VLOOKUP Class Name Reference'!$A:$B, 2, FALSE)</f>
        <v>Non-solitary Drivers</v>
      </c>
      <c r="C190" s="8" t="str">
        <f>VLOOKUP(I190,'VLOOKUP Var Name Reference'!$A:$B,2,FALSE)</f>
        <v>Only uses car</v>
      </c>
      <c r="D190" s="9">
        <v>0.38400000000000001</v>
      </c>
      <c r="E190" s="9">
        <v>8.8999999999999996E-2</v>
      </c>
      <c r="F190" s="9">
        <v>4.3040000000000003</v>
      </c>
      <c r="G190" s="9">
        <v>0</v>
      </c>
      <c r="H190" s="8" t="s">
        <v>9</v>
      </c>
      <c r="I190" s="8" t="s">
        <v>34</v>
      </c>
    </row>
    <row r="191" spans="1:9" x14ac:dyDescent="0.2">
      <c r="A191" s="8" t="s">
        <v>178</v>
      </c>
      <c r="B191" s="8" t="str">
        <f>VLOOKUP(H191,'VLOOKUP Class Name Reference'!$A:$B, 2, FALSE)</f>
        <v>Non-solitary Drivers</v>
      </c>
      <c r="C191" s="8" t="str">
        <f>VLOOKUP(I191,'VLOOKUP Var Name Reference'!$A:$B,2,FALSE)</f>
        <v>Race: White</v>
      </c>
      <c r="D191" s="9">
        <v>0.158</v>
      </c>
      <c r="E191" s="9">
        <v>0.14099999999999999</v>
      </c>
      <c r="F191" s="9">
        <v>1.115</v>
      </c>
      <c r="G191" s="9">
        <v>0.26500000000000001</v>
      </c>
      <c r="H191" s="8" t="s">
        <v>9</v>
      </c>
      <c r="I191" s="8" t="s">
        <v>35</v>
      </c>
    </row>
    <row r="192" spans="1:9" x14ac:dyDescent="0.2">
      <c r="A192" s="8" t="s">
        <v>178</v>
      </c>
      <c r="B192" s="8" t="str">
        <f>VLOOKUP(H192,'VLOOKUP Class Name Reference'!$A:$B, 2, FALSE)</f>
        <v>Non-solitary Drivers</v>
      </c>
      <c r="C192" s="8" t="str">
        <f>VLOOKUP(I192,'VLOOKUP Var Name Reference'!$A:$B,2,FALSE)</f>
        <v>Race: Asian</v>
      </c>
      <c r="D192" s="9">
        <v>0.186</v>
      </c>
      <c r="E192" s="9">
        <v>0.17599999999999999</v>
      </c>
      <c r="F192" s="9">
        <v>1.0609999999999999</v>
      </c>
      <c r="G192" s="9">
        <v>0.28799999999999998</v>
      </c>
      <c r="H192" s="8" t="s">
        <v>9</v>
      </c>
      <c r="I192" s="8" t="s">
        <v>36</v>
      </c>
    </row>
    <row r="193" spans="1:9" x14ac:dyDescent="0.2">
      <c r="A193" s="8" t="s">
        <v>178</v>
      </c>
      <c r="B193" s="8" t="str">
        <f>VLOOKUP(H193,'VLOOKUP Class Name Reference'!$A:$B, 2, FALSE)</f>
        <v>Non-solitary Drivers</v>
      </c>
      <c r="C193" s="8" t="str">
        <f>VLOOKUP(I193,'VLOOKUP Var Name Reference'!$A:$B,2,FALSE)</f>
        <v>Race: Hispanic</v>
      </c>
      <c r="D193" s="9">
        <v>0.46800000000000003</v>
      </c>
      <c r="E193" s="9">
        <v>0.26300000000000001</v>
      </c>
      <c r="F193" s="9">
        <v>1.7789999999999999</v>
      </c>
      <c r="G193" s="9">
        <v>7.4999999999999997E-2</v>
      </c>
      <c r="H193" s="8" t="s">
        <v>9</v>
      </c>
      <c r="I193" s="8" t="s">
        <v>37</v>
      </c>
    </row>
    <row r="194" spans="1:9" x14ac:dyDescent="0.2">
      <c r="A194" s="8" t="s">
        <v>178</v>
      </c>
      <c r="B194" s="8" t="str">
        <f>VLOOKUP(H194,'VLOOKUP Class Name Reference'!$A:$B, 2, FALSE)</f>
        <v>Non-solitary Drivers</v>
      </c>
      <c r="C194" s="8" t="str">
        <f>VLOOKUP(I194,'VLOOKUP Var Name Reference'!$A:$B,2,FALSE)</f>
        <v>Race: Black</v>
      </c>
      <c r="D194" s="9">
        <v>-5.1999999999999998E-2</v>
      </c>
      <c r="E194" s="9">
        <v>0.29599999999999999</v>
      </c>
      <c r="F194" s="9">
        <v>-0.17699999999999999</v>
      </c>
      <c r="G194" s="9">
        <v>0.86</v>
      </c>
      <c r="H194" s="8" t="s">
        <v>9</v>
      </c>
      <c r="I194" s="8" t="s">
        <v>38</v>
      </c>
    </row>
    <row r="195" spans="1:9" x14ac:dyDescent="0.2">
      <c r="A195" s="8" t="s">
        <v>178</v>
      </c>
      <c r="B195" s="8" t="str">
        <f>VLOOKUP(H195,'VLOOKUP Class Name Reference'!$A:$B, 2, FALSE)</f>
        <v>Non-solitary Drivers</v>
      </c>
      <c r="C195" s="8" t="str">
        <f>VLOOKUP(I195,'VLOOKUP Var Name Reference'!$A:$B,2,FALSE)</f>
        <v>Age 18–34</v>
      </c>
      <c r="D195" s="9">
        <v>0.81299999999999994</v>
      </c>
      <c r="E195" s="9">
        <v>0.15</v>
      </c>
      <c r="F195" s="9">
        <v>5.4050000000000002</v>
      </c>
      <c r="G195" s="9">
        <v>0</v>
      </c>
      <c r="H195" s="8" t="s">
        <v>9</v>
      </c>
      <c r="I195" s="8" t="s">
        <v>48</v>
      </c>
    </row>
    <row r="196" spans="1:9" x14ac:dyDescent="0.2">
      <c r="A196" s="8" t="s">
        <v>178</v>
      </c>
      <c r="B196" s="8" t="str">
        <f>VLOOKUP(H196,'VLOOKUP Class Name Reference'!$A:$B, 2, FALSE)</f>
        <v>Non-solitary Drivers</v>
      </c>
      <c r="C196" s="8" t="str">
        <f>VLOOKUP(I196,'VLOOKUP Var Name Reference'!$A:$B,2,FALSE)</f>
        <v>Age 35–64</v>
      </c>
      <c r="D196" s="9">
        <v>0.53800000000000003</v>
      </c>
      <c r="E196" s="9">
        <v>0.13100000000000001</v>
      </c>
      <c r="F196" s="9">
        <v>4.0990000000000002</v>
      </c>
      <c r="G196" s="9">
        <v>0</v>
      </c>
      <c r="H196" s="8" t="s">
        <v>9</v>
      </c>
      <c r="I196" s="8" t="s">
        <v>49</v>
      </c>
    </row>
    <row r="197" spans="1:9" x14ac:dyDescent="0.2">
      <c r="A197" s="8" t="s">
        <v>178</v>
      </c>
      <c r="B197" s="8" t="str">
        <f>VLOOKUP(H197,'VLOOKUP Class Name Reference'!$A:$B, 2, FALSE)</f>
        <v>Non-solitary Drivers</v>
      </c>
      <c r="C197" s="8" t="str">
        <f>VLOOKUP(I197,'VLOOKUP Var Name Reference'!$A:$B,2,FALSE)</f>
        <v>At least 1 vehicle per adult in HH</v>
      </c>
      <c r="D197" s="9">
        <v>-0.84299999999999997</v>
      </c>
      <c r="E197" s="9">
        <v>0.10299999999999999</v>
      </c>
      <c r="F197" s="9">
        <v>-8.2040000000000006</v>
      </c>
      <c r="G197" s="9">
        <v>0</v>
      </c>
      <c r="H197" s="8" t="s">
        <v>9</v>
      </c>
      <c r="I197" s="8" t="s">
        <v>66</v>
      </c>
    </row>
    <row r="198" spans="1:9" x14ac:dyDescent="0.2">
      <c r="A198" s="8" t="s">
        <v>178</v>
      </c>
      <c r="B198" s="8" t="str">
        <f>VLOOKUP(H198,'VLOOKUP Class Name Reference'!$A:$B, 2, FALSE)</f>
        <v>Non-solitary Drivers</v>
      </c>
      <c r="C198" s="8" t="str">
        <f>VLOOKUP(I198,'VLOOKUP Var Name Reference'!$A:$B,2,FALSE)</f>
        <v>Carless household</v>
      </c>
      <c r="D198" s="9">
        <v>13.875999999999999</v>
      </c>
      <c r="E198" s="9">
        <v>0</v>
      </c>
      <c r="F198" s="9">
        <v>0</v>
      </c>
      <c r="G198" s="9">
        <v>1</v>
      </c>
      <c r="H198" s="8" t="s">
        <v>9</v>
      </c>
      <c r="I198" s="8" t="s">
        <v>67</v>
      </c>
    </row>
    <row r="199" spans="1:9" x14ac:dyDescent="0.2">
      <c r="A199" s="8" t="s">
        <v>178</v>
      </c>
      <c r="B199" s="8" t="str">
        <f>VLOOKUP(H199,'VLOOKUP Class Name Reference'!$A:$B, 2, FALSE)</f>
        <v>Non-solitary Drivers</v>
      </c>
      <c r="C199" s="8" t="str">
        <f>VLOOKUP(I199,'VLOOKUP Var Name Reference'!$A:$B,2,FALSE)</f>
        <v>Female</v>
      </c>
      <c r="D199" s="9">
        <v>-1.639</v>
      </c>
      <c r="E199" s="9">
        <v>0.55100000000000005</v>
      </c>
      <c r="F199" s="9">
        <v>-2.9740000000000002</v>
      </c>
      <c r="G199" s="9">
        <v>3.0000000000000001E-3</v>
      </c>
      <c r="H199" s="8" t="s">
        <v>9</v>
      </c>
      <c r="I199" s="8" t="s">
        <v>39</v>
      </c>
    </row>
    <row r="200" spans="1:9" x14ac:dyDescent="0.2">
      <c r="A200" s="8" t="s">
        <v>178</v>
      </c>
      <c r="B200" s="8" t="str">
        <f>VLOOKUP(H200,'VLOOKUP Class Name Reference'!$A:$B, 2, FALSE)</f>
        <v>Non-solitary Drivers</v>
      </c>
      <c r="C200" s="8" t="str">
        <f>VLOOKUP(I200,'VLOOKUP Var Name Reference'!$A:$B,2,FALSE)</f>
        <v>Worker</v>
      </c>
      <c r="D200" s="9">
        <v>-0.51300000000000001</v>
      </c>
      <c r="E200" s="9">
        <v>0.125</v>
      </c>
      <c r="F200" s="9">
        <v>-4.0869999999999997</v>
      </c>
      <c r="G200" s="9">
        <v>0</v>
      </c>
      <c r="H200" s="8" t="s">
        <v>9</v>
      </c>
      <c r="I200" s="8" t="s">
        <v>41</v>
      </c>
    </row>
    <row r="201" spans="1:9" x14ac:dyDescent="0.2">
      <c r="A201" s="8" t="s">
        <v>178</v>
      </c>
      <c r="B201" s="8" t="str">
        <f>VLOOKUP(H201,'VLOOKUP Class Name Reference'!$A:$B, 2, FALSE)</f>
        <v>Non-solitary Drivers</v>
      </c>
      <c r="C201" s="8" t="str">
        <f>VLOOKUP(I201,'VLOOKUP Var Name Reference'!$A:$B,2,FALSE)</f>
        <v>Income below the SSS</v>
      </c>
      <c r="D201" s="9">
        <v>-0.52300000000000002</v>
      </c>
      <c r="E201" s="9">
        <v>0.13600000000000001</v>
      </c>
      <c r="F201" s="9">
        <v>-3.847</v>
      </c>
      <c r="G201" s="9">
        <v>0</v>
      </c>
      <c r="H201" s="8" t="s">
        <v>9</v>
      </c>
      <c r="I201" s="8" t="s">
        <v>42</v>
      </c>
    </row>
    <row r="202" spans="1:9" x14ac:dyDescent="0.2">
      <c r="A202" s="8" t="s">
        <v>178</v>
      </c>
      <c r="B202" s="8" t="str">
        <f>VLOOKUP(H202,'VLOOKUP Class Name Reference'!$A:$B, 2, FALSE)</f>
        <v>Non-solitary Drivers</v>
      </c>
      <c r="C202" s="8" t="str">
        <f>VLOOKUP(I202,'VLOOKUP Var Name Reference'!$A:$B,2,FALSE)</f>
        <v>Minors age 0–4 in household</v>
      </c>
      <c r="D202" s="9">
        <v>1.155</v>
      </c>
      <c r="E202" s="9">
        <v>0.13400000000000001</v>
      </c>
      <c r="F202" s="9">
        <v>8.6489999999999991</v>
      </c>
      <c r="G202" s="9">
        <v>0</v>
      </c>
      <c r="H202" s="8" t="s">
        <v>9</v>
      </c>
      <c r="I202" s="8" t="s">
        <v>43</v>
      </c>
    </row>
    <row r="203" spans="1:9" x14ac:dyDescent="0.2">
      <c r="A203" s="8" t="s">
        <v>178</v>
      </c>
      <c r="B203" s="8" t="str">
        <f>VLOOKUP(H203,'VLOOKUP Class Name Reference'!$A:$B, 2, FALSE)</f>
        <v>Non-solitary Drivers</v>
      </c>
      <c r="C203" s="8" t="str">
        <f>VLOOKUP(I203,'VLOOKUP Var Name Reference'!$A:$B,2,FALSE)</f>
        <v>Minors age 5–15 in household</v>
      </c>
      <c r="D203" s="9">
        <v>1.456</v>
      </c>
      <c r="E203" s="9">
        <v>0.13</v>
      </c>
      <c r="F203" s="9">
        <v>11.175000000000001</v>
      </c>
      <c r="G203" s="9">
        <v>0</v>
      </c>
      <c r="H203" s="8" t="s">
        <v>9</v>
      </c>
      <c r="I203" s="8" t="s">
        <v>44</v>
      </c>
    </row>
    <row r="204" spans="1:9" x14ac:dyDescent="0.2">
      <c r="A204" s="8" t="s">
        <v>178</v>
      </c>
      <c r="B204" s="8" t="str">
        <f>VLOOKUP(H204,'VLOOKUP Class Name Reference'!$A:$B, 2, FALSE)</f>
        <v>Non-solitary Drivers</v>
      </c>
      <c r="C204" s="8" t="str">
        <f>VLOOKUP(I204,'VLOOKUP Var Name Reference'!$A:$B,2,FALSE)</f>
        <v>Minors age 16–17 in household</v>
      </c>
      <c r="D204" s="9">
        <v>0.74399999999999999</v>
      </c>
      <c r="E204" s="9">
        <v>0.25700000000000001</v>
      </c>
      <c r="F204" s="9">
        <v>2.8959999999999999</v>
      </c>
      <c r="G204" s="9">
        <v>4.0000000000000001E-3</v>
      </c>
      <c r="H204" s="8" t="s">
        <v>9</v>
      </c>
      <c r="I204" s="8" t="s">
        <v>45</v>
      </c>
    </row>
    <row r="205" spans="1:9" x14ac:dyDescent="0.2">
      <c r="A205" s="8" t="s">
        <v>178</v>
      </c>
      <c r="B205" s="8" t="str">
        <f>VLOOKUP(H205,'VLOOKUP Class Name Reference'!$A:$B, 2, FALSE)</f>
        <v>Non-solitary Drivers</v>
      </c>
      <c r="C205" s="8" t="str">
        <f>VLOOKUP(I205,'VLOOKUP Var Name Reference'!$A:$B,2,FALSE)</f>
        <v>Has driver's license</v>
      </c>
      <c r="D205" s="9">
        <v>1.089</v>
      </c>
      <c r="E205" s="9">
        <v>1.218</v>
      </c>
      <c r="F205" s="9">
        <v>0.89400000000000002</v>
      </c>
      <c r="G205" s="9">
        <v>0.371</v>
      </c>
      <c r="H205" s="8" t="s">
        <v>9</v>
      </c>
      <c r="I205" s="8" t="s">
        <v>46</v>
      </c>
    </row>
    <row r="206" spans="1:9" x14ac:dyDescent="0.2">
      <c r="A206" s="8" t="s">
        <v>178</v>
      </c>
      <c r="B206" s="8" t="str">
        <f>VLOOKUP(H206,'VLOOKUP Class Name Reference'!$A:$B, 2, FALSE)</f>
        <v>Non-solitary Drivers</v>
      </c>
      <c r="C206" s="8" t="str">
        <f>VLOOKUP(I206,'VLOOKUP Var Name Reference'!$A:$B,2,FALSE)</f>
        <v>Sequence: Home day</v>
      </c>
      <c r="D206" s="9">
        <v>-0.86799999999999999</v>
      </c>
      <c r="E206" s="9">
        <v>0.375</v>
      </c>
      <c r="F206" s="9">
        <v>-2.3130000000000002</v>
      </c>
      <c r="G206" s="9">
        <v>2.1000000000000001E-2</v>
      </c>
      <c r="H206" s="8" t="s">
        <v>9</v>
      </c>
      <c r="I206" s="8" t="s">
        <v>71</v>
      </c>
    </row>
    <row r="207" spans="1:9" x14ac:dyDescent="0.2">
      <c r="A207" s="8" t="s">
        <v>178</v>
      </c>
      <c r="B207" s="8" t="str">
        <f>VLOOKUP(H207,'VLOOKUP Class Name Reference'!$A:$B, 2, FALSE)</f>
        <v>Non-solitary Drivers</v>
      </c>
      <c r="C207" s="8" t="str">
        <f>VLOOKUP(I207,'VLOOKUP Var Name Reference'!$A:$B,2,FALSE)</f>
        <v>Sequence: Typical work day</v>
      </c>
      <c r="D207" s="9">
        <v>-2.1539999999999999</v>
      </c>
      <c r="E207" s="9">
        <v>0.374</v>
      </c>
      <c r="F207" s="9">
        <v>-5.7629999999999999</v>
      </c>
      <c r="G207" s="9">
        <v>0</v>
      </c>
      <c r="H207" s="8" t="s">
        <v>9</v>
      </c>
      <c r="I207" s="8" t="s">
        <v>68</v>
      </c>
    </row>
    <row r="208" spans="1:9" x14ac:dyDescent="0.2">
      <c r="A208" s="8" t="s">
        <v>178</v>
      </c>
      <c r="B208" s="8" t="str">
        <f>VLOOKUP(H208,'VLOOKUP Class Name Reference'!$A:$B, 2, FALSE)</f>
        <v>Non-solitary Drivers</v>
      </c>
      <c r="C208" s="8" t="str">
        <f>VLOOKUP(I208,'VLOOKUP Var Name Reference'!$A:$B,2,FALSE)</f>
        <v>Sequence: School day</v>
      </c>
      <c r="D208" s="9">
        <v>-1.911</v>
      </c>
      <c r="E208" s="9">
        <v>0.64300000000000002</v>
      </c>
      <c r="F208" s="9">
        <v>-2.972</v>
      </c>
      <c r="G208" s="9">
        <v>3.0000000000000001E-3</v>
      </c>
      <c r="H208" s="8" t="s">
        <v>9</v>
      </c>
      <c r="I208" s="8" t="s">
        <v>69</v>
      </c>
    </row>
    <row r="209" spans="1:9" x14ac:dyDescent="0.2">
      <c r="A209" s="8" t="s">
        <v>178</v>
      </c>
      <c r="B209" s="8" t="str">
        <f>VLOOKUP(H209,'VLOOKUP Class Name Reference'!$A:$B, 2, FALSE)</f>
        <v>Non-solitary Drivers</v>
      </c>
      <c r="C209" s="8" t="str">
        <f>VLOOKUP(I209,'VLOOKUP Var Name Reference'!$A:$B,2,FALSE)</f>
        <v>Sequence: Errands day</v>
      </c>
      <c r="D209" s="9">
        <v>-1.486</v>
      </c>
      <c r="E209" s="9">
        <v>0.40500000000000003</v>
      </c>
      <c r="F209" s="9">
        <v>-3.6709999999999998</v>
      </c>
      <c r="G209" s="9">
        <v>0</v>
      </c>
      <c r="H209" s="8" t="s">
        <v>9</v>
      </c>
      <c r="I209" s="8" t="s">
        <v>70</v>
      </c>
    </row>
    <row r="210" spans="1:9" x14ac:dyDescent="0.2">
      <c r="A210" s="8" t="s">
        <v>178</v>
      </c>
      <c r="B210" s="8" t="str">
        <f>VLOOKUP(H210,'VLOOKUP Class Name Reference'!$A:$B, 2, FALSE)</f>
        <v>Non-solitary Drivers</v>
      </c>
      <c r="C210" s="8" t="str">
        <f>VLOOKUP(I210,'VLOOKUP Var Name Reference'!$A:$B,2,FALSE)</f>
        <v>Sequence: Atypical work day</v>
      </c>
      <c r="D210" s="9">
        <v>-2.5859999999999999</v>
      </c>
      <c r="E210" s="9">
        <v>0.49199999999999999</v>
      </c>
      <c r="F210" s="9">
        <v>-5.2610000000000001</v>
      </c>
      <c r="G210" s="9">
        <v>0</v>
      </c>
      <c r="H210" s="8" t="s">
        <v>9</v>
      </c>
      <c r="I210" s="8" t="s">
        <v>72</v>
      </c>
    </row>
    <row r="211" spans="1:9" x14ac:dyDescent="0.2">
      <c r="A211" s="8" t="s">
        <v>178</v>
      </c>
      <c r="B211" s="8" t="str">
        <f>VLOOKUP(H211,'VLOOKUP Class Name Reference'!$A:$B, 2, FALSE)</f>
        <v>Non-solitary Drivers</v>
      </c>
      <c r="C211" s="8" t="str">
        <f>VLOOKUP(I211,'VLOOKUP Var Name Reference'!$A:$B,2,FALSE)</f>
        <v>Complexity (measure of how complex their day is)</v>
      </c>
      <c r="D211" s="9">
        <v>28.95</v>
      </c>
      <c r="E211" s="9">
        <v>2.4620000000000002</v>
      </c>
      <c r="F211" s="9">
        <v>11.759</v>
      </c>
      <c r="G211" s="9">
        <v>0</v>
      </c>
      <c r="H211" s="8" t="s">
        <v>9</v>
      </c>
      <c r="I211" s="8" t="s">
        <v>47</v>
      </c>
    </row>
    <row r="212" spans="1:9" x14ac:dyDescent="0.2">
      <c r="A212" s="8" t="s">
        <v>178</v>
      </c>
      <c r="B212" s="8" t="str">
        <f>VLOOKUP(H212,'VLOOKUP Class Name Reference'!$A:$B, 2, FALSE)</f>
        <v>Non-solitary Drivers</v>
      </c>
      <c r="C212" s="8" t="str">
        <f>VLOOKUP(I212,'VLOOKUP Var Name Reference'!$A:$B,2,FALSE)</f>
        <v>Interaction: Home day sequence and female</v>
      </c>
      <c r="D212" s="9">
        <v>1.4379999999999999</v>
      </c>
      <c r="E212" s="9">
        <v>0.56399999999999995</v>
      </c>
      <c r="F212" s="9">
        <v>2.548</v>
      </c>
      <c r="G212" s="9">
        <v>1.0999999999999999E-2</v>
      </c>
      <c r="H212" s="8" t="s">
        <v>9</v>
      </c>
      <c r="I212" s="8" t="s">
        <v>105</v>
      </c>
    </row>
    <row r="213" spans="1:9" x14ac:dyDescent="0.2">
      <c r="A213" s="8" t="s">
        <v>178</v>
      </c>
      <c r="B213" s="8" t="str">
        <f>VLOOKUP(H213,'VLOOKUP Class Name Reference'!$A:$B, 2, FALSE)</f>
        <v>Non-solitary Drivers</v>
      </c>
      <c r="C213" s="8" t="str">
        <f>VLOOKUP(I213,'VLOOKUP Var Name Reference'!$A:$B,2,FALSE)</f>
        <v>Interaction: Typical work day sequence and female</v>
      </c>
      <c r="D213" s="9">
        <v>1.7330000000000001</v>
      </c>
      <c r="E213" s="9">
        <v>0.56299999999999994</v>
      </c>
      <c r="F213" s="9">
        <v>3.0760000000000001</v>
      </c>
      <c r="G213" s="9">
        <v>2E-3</v>
      </c>
      <c r="H213" s="8" t="s">
        <v>9</v>
      </c>
      <c r="I213" s="8" t="s">
        <v>106</v>
      </c>
    </row>
    <row r="214" spans="1:9" x14ac:dyDescent="0.2">
      <c r="A214" s="8" t="s">
        <v>178</v>
      </c>
      <c r="B214" s="8" t="str">
        <f>VLOOKUP(H214,'VLOOKUP Class Name Reference'!$A:$B, 2, FALSE)</f>
        <v>Non-solitary Drivers</v>
      </c>
      <c r="C214" s="8" t="str">
        <f>VLOOKUP(I214,'VLOOKUP Var Name Reference'!$A:$B,2,FALSE)</f>
        <v>Interaction: School day sequence and female</v>
      </c>
      <c r="D214" s="9">
        <v>1.1599999999999999</v>
      </c>
      <c r="E214" s="9">
        <v>1.226</v>
      </c>
      <c r="F214" s="9">
        <v>0.94599999999999995</v>
      </c>
      <c r="G214" s="9">
        <v>0.34399999999999997</v>
      </c>
      <c r="H214" s="8" t="s">
        <v>9</v>
      </c>
      <c r="I214" s="8" t="s">
        <v>107</v>
      </c>
    </row>
    <row r="215" spans="1:9" x14ac:dyDescent="0.2">
      <c r="A215" s="8" t="s">
        <v>178</v>
      </c>
      <c r="B215" s="8" t="str">
        <f>VLOOKUP(H215,'VLOOKUP Class Name Reference'!$A:$B, 2, FALSE)</f>
        <v>Non-solitary Drivers</v>
      </c>
      <c r="C215" s="8" t="str">
        <f>VLOOKUP(I215,'VLOOKUP Var Name Reference'!$A:$B,2,FALSE)</f>
        <v>Interaction: Errands day sequence and female</v>
      </c>
      <c r="D215" s="9">
        <v>1.885</v>
      </c>
      <c r="E215" s="9">
        <v>0.60199999999999998</v>
      </c>
      <c r="F215" s="9">
        <v>3.13</v>
      </c>
      <c r="G215" s="9">
        <v>2E-3</v>
      </c>
      <c r="H215" s="8" t="s">
        <v>9</v>
      </c>
      <c r="I215" s="8" t="s">
        <v>108</v>
      </c>
    </row>
    <row r="216" spans="1:9" x14ac:dyDescent="0.2">
      <c r="A216" s="8" t="s">
        <v>178</v>
      </c>
      <c r="B216" s="8" t="str">
        <f>VLOOKUP(H216,'VLOOKUP Class Name Reference'!$A:$B, 2, FALSE)</f>
        <v>Non-solitary Drivers</v>
      </c>
      <c r="C216" s="8" t="str">
        <f>VLOOKUP(I216,'VLOOKUP Var Name Reference'!$A:$B,2,FALSE)</f>
        <v>Interaction: Atypical work day sequence and female</v>
      </c>
      <c r="D216" s="9">
        <v>2.4860000000000002</v>
      </c>
      <c r="E216" s="9">
        <v>0.754</v>
      </c>
      <c r="F216" s="9">
        <v>3.3</v>
      </c>
      <c r="G216" s="9">
        <v>1E-3</v>
      </c>
      <c r="H216" s="8" t="s">
        <v>9</v>
      </c>
      <c r="I216" s="8" t="s">
        <v>109</v>
      </c>
    </row>
    <row r="217" spans="1:9" x14ac:dyDescent="0.2">
      <c r="A217" s="8" t="s">
        <v>178</v>
      </c>
      <c r="B217" s="8" t="str">
        <f>VLOOKUP(H217,'VLOOKUP Class Name Reference'!$A:$B, 2, FALSE)</f>
        <v>Intercepts</v>
      </c>
      <c r="C217" s="8" t="str">
        <f>VLOOKUP(I217,'VLOOKUP Var Name Reference'!$A:$B,2,FALSE)</f>
        <v>C#1</v>
      </c>
      <c r="D217" s="9">
        <v>0.19500000000000001</v>
      </c>
      <c r="E217" s="9">
        <v>1.1060000000000001</v>
      </c>
      <c r="F217" s="9">
        <v>0.17599999999999999</v>
      </c>
      <c r="G217" s="9">
        <v>0.86</v>
      </c>
      <c r="H217" s="8" t="s">
        <v>10</v>
      </c>
      <c r="I217" s="8" t="s">
        <v>12</v>
      </c>
    </row>
    <row r="218" spans="1:9" x14ac:dyDescent="0.2">
      <c r="A218" s="8" t="s">
        <v>178</v>
      </c>
      <c r="B218" s="8" t="str">
        <f>VLOOKUP(H218,'VLOOKUP Class Name Reference'!$A:$B, 2, FALSE)</f>
        <v>Intercepts</v>
      </c>
      <c r="C218" s="8" t="str">
        <f>VLOOKUP(I218,'VLOOKUP Var Name Reference'!$A:$B,2,FALSE)</f>
        <v>C#2</v>
      </c>
      <c r="D218" s="9">
        <v>5.2039999999999997</v>
      </c>
      <c r="E218" s="9">
        <v>0.90500000000000003</v>
      </c>
      <c r="F218" s="9">
        <v>5.75</v>
      </c>
      <c r="G218" s="9">
        <v>0</v>
      </c>
      <c r="H218" s="8" t="s">
        <v>10</v>
      </c>
      <c r="I218" s="8" t="s">
        <v>13</v>
      </c>
    </row>
    <row r="219" spans="1:9" x14ac:dyDescent="0.2">
      <c r="A219" s="8" t="s">
        <v>178</v>
      </c>
      <c r="B219" s="8" t="str">
        <f>VLOOKUP(H219,'VLOOKUP Class Name Reference'!$A:$B, 2, FALSE)</f>
        <v>Intercepts</v>
      </c>
      <c r="C219" s="8" t="str">
        <f>VLOOKUP(I219,'VLOOKUP Var Name Reference'!$A:$B,2,FALSE)</f>
        <v>C#3</v>
      </c>
      <c r="D219" s="9">
        <v>-1.335</v>
      </c>
      <c r="E219" s="9">
        <v>0.90700000000000003</v>
      </c>
      <c r="F219" s="9">
        <v>-1.4730000000000001</v>
      </c>
      <c r="G219" s="9">
        <v>0.14099999999999999</v>
      </c>
      <c r="H219" s="8" t="s">
        <v>10</v>
      </c>
      <c r="I219" s="8" t="s">
        <v>14</v>
      </c>
    </row>
    <row r="220" spans="1:9" x14ac:dyDescent="0.2">
      <c r="A220" s="8" t="s">
        <v>178</v>
      </c>
      <c r="B220" s="8" t="str">
        <f>VLOOKUP(H220,'VLOOKUP Class Name Reference'!$A:$B, 2, FALSE)</f>
        <v>Intercepts</v>
      </c>
      <c r="C220" s="8" t="str">
        <f>VLOOKUP(I220,'VLOOKUP Var Name Reference'!$A:$B,2,FALSE)</f>
        <v>C#5</v>
      </c>
      <c r="D220" s="9">
        <v>2.6930000000000001</v>
      </c>
      <c r="E220" s="9">
        <v>1.004</v>
      </c>
      <c r="F220" s="9">
        <v>2.6819999999999999</v>
      </c>
      <c r="G220" s="9">
        <v>7.0000000000000001E-3</v>
      </c>
      <c r="H220" s="8" t="s">
        <v>10</v>
      </c>
      <c r="I220" s="8" t="s">
        <v>15</v>
      </c>
    </row>
    <row r="221" spans="1:9" x14ac:dyDescent="0.2">
      <c r="A221" s="8" t="s">
        <v>178</v>
      </c>
      <c r="B221" s="8" t="str">
        <f>VLOOKUP(H221,'VLOOKUP Class Name Reference'!$A:$B, 2, FALSE)</f>
        <v>Intercepts</v>
      </c>
      <c r="C221" s="8" t="str">
        <f>VLOOKUP(I221,'VLOOKUP Var Name Reference'!$A:$B,2,FALSE)</f>
        <v>C#6</v>
      </c>
      <c r="D221" s="9">
        <v>-1.486</v>
      </c>
      <c r="E221" s="9">
        <v>1.286</v>
      </c>
      <c r="F221" s="9">
        <v>-1.1559999999999999</v>
      </c>
      <c r="G221" s="9">
        <v>0.248</v>
      </c>
      <c r="H221" s="8" t="s">
        <v>10</v>
      </c>
      <c r="I221" s="8" t="s">
        <v>50</v>
      </c>
    </row>
    <row r="222" spans="1:9" x14ac:dyDescent="0.2">
      <c r="A222" s="8" t="s">
        <v>179</v>
      </c>
      <c r="B222" s="8" t="str">
        <f>VLOOKUP(H222,'VLOOKUP Class Name Reference'!$A:$B, 2, FALSE)</f>
        <v>Transit Users</v>
      </c>
      <c r="C222" s="8" t="str">
        <f>VLOOKUP(I222,'VLOOKUP Var Name Reference'!$A:$B,2,FALSE)</f>
        <v>Use transit more: Safer ways to get to stops</v>
      </c>
      <c r="D222" s="15">
        <v>1.6120000000000001</v>
      </c>
      <c r="E222" s="15">
        <v>0.249</v>
      </c>
      <c r="F222" s="15">
        <v>6.4779999999999998</v>
      </c>
      <c r="G222" s="15">
        <v>0</v>
      </c>
      <c r="H222" s="15" t="s">
        <v>169</v>
      </c>
      <c r="I222" s="15" t="s">
        <v>18</v>
      </c>
    </row>
    <row r="223" spans="1:9" x14ac:dyDescent="0.2">
      <c r="A223" s="8" t="s">
        <v>179</v>
      </c>
      <c r="B223" s="8" t="str">
        <f>VLOOKUP(H223,'VLOOKUP Class Name Reference'!$A:$B, 2, FALSE)</f>
        <v>Transit Users</v>
      </c>
      <c r="C223" s="8" t="str">
        <f>VLOOKUP(I223,'VLOOKUP Var Name Reference'!$A:$B,2,FALSE)</f>
        <v>Use transit more: Increased frequency</v>
      </c>
      <c r="D223" s="15">
        <v>0.47</v>
      </c>
      <c r="E223" s="15">
        <v>0.36399999999999999</v>
      </c>
      <c r="F223" s="15">
        <v>1.292</v>
      </c>
      <c r="G223" s="15">
        <v>0.19600000000000001</v>
      </c>
      <c r="H223" s="15" t="s">
        <v>169</v>
      </c>
      <c r="I223" s="15" t="s">
        <v>19</v>
      </c>
    </row>
    <row r="224" spans="1:9" x14ac:dyDescent="0.2">
      <c r="A224" s="8" t="s">
        <v>179</v>
      </c>
      <c r="B224" s="8" t="str">
        <f>VLOOKUP(H224,'VLOOKUP Class Name Reference'!$A:$B, 2, FALSE)</f>
        <v>Transit Users</v>
      </c>
      <c r="C224" s="8" t="str">
        <f>VLOOKUP(I224,'VLOOKUP Var Name Reference'!$A:$B,2,FALSE)</f>
        <v>Use transit more: Increased reliability</v>
      </c>
      <c r="D224" s="15">
        <v>0.59399999999999997</v>
      </c>
      <c r="E224" s="15">
        <v>0.34499999999999997</v>
      </c>
      <c r="F224" s="15">
        <v>1.722</v>
      </c>
      <c r="G224" s="15">
        <v>8.5000000000000006E-2</v>
      </c>
      <c r="H224" s="15" t="s">
        <v>169</v>
      </c>
      <c r="I224" s="15" t="s">
        <v>20</v>
      </c>
    </row>
    <row r="225" spans="1:9" x14ac:dyDescent="0.2">
      <c r="A225" s="8" t="s">
        <v>179</v>
      </c>
      <c r="B225" s="8" t="str">
        <f>VLOOKUP(H225,'VLOOKUP Class Name Reference'!$A:$B, 2, FALSE)</f>
        <v>Transit Users</v>
      </c>
      <c r="C225" s="8" t="str">
        <f>VLOOKUP(I225,'VLOOKUP Var Name Reference'!$A:$B,2,FALSE)</f>
        <v>Use bike more: Shared use path or protected bike lane</v>
      </c>
      <c r="D225" s="15">
        <v>0.26700000000000002</v>
      </c>
      <c r="E225" s="15">
        <v>0.251</v>
      </c>
      <c r="F225" s="15">
        <v>1.0629999999999999</v>
      </c>
      <c r="G225" s="15">
        <v>0.28799999999999998</v>
      </c>
      <c r="H225" s="15" t="s">
        <v>169</v>
      </c>
      <c r="I225" s="15" t="s">
        <v>21</v>
      </c>
    </row>
    <row r="226" spans="1:9" x14ac:dyDescent="0.2">
      <c r="A226" s="8" t="s">
        <v>179</v>
      </c>
      <c r="B226" s="8" t="str">
        <f>VLOOKUP(H226,'VLOOKUP Class Name Reference'!$A:$B, 2, FALSE)</f>
        <v>Transit Users</v>
      </c>
      <c r="C226" s="8" t="str">
        <f>VLOOKUP(I226,'VLOOKUP Var Name Reference'!$A:$B,2,FALSE)</f>
        <v>Use bike more: Neighborhood greenway</v>
      </c>
      <c r="D226" s="15">
        <v>-0.21</v>
      </c>
      <c r="E226" s="15">
        <v>0.247</v>
      </c>
      <c r="F226" s="15">
        <v>-0.85199999999999998</v>
      </c>
      <c r="G226" s="15">
        <v>0.39400000000000002</v>
      </c>
      <c r="H226" s="15" t="s">
        <v>169</v>
      </c>
      <c r="I226" s="15" t="s">
        <v>22</v>
      </c>
    </row>
    <row r="227" spans="1:9" x14ac:dyDescent="0.2">
      <c r="A227" s="8" t="s">
        <v>179</v>
      </c>
      <c r="B227" s="8" t="str">
        <f>VLOOKUP(H227,'VLOOKUP Class Name Reference'!$A:$B, 2, FALSE)</f>
        <v>Transit Users</v>
      </c>
      <c r="C227" s="8" t="str">
        <f>VLOOKUP(I227,'VLOOKUP Var Name Reference'!$A:$B,2,FALSE)</f>
        <v>Use bike more: Bike lane</v>
      </c>
      <c r="D227" s="15">
        <v>0.14099999999999999</v>
      </c>
      <c r="E227" s="15">
        <v>0.29599999999999999</v>
      </c>
      <c r="F227" s="15">
        <v>0.47699999999999998</v>
      </c>
      <c r="G227" s="15">
        <v>0.63300000000000001</v>
      </c>
      <c r="H227" s="15" t="s">
        <v>169</v>
      </c>
      <c r="I227" s="15" t="s">
        <v>23</v>
      </c>
    </row>
    <row r="228" spans="1:9" x14ac:dyDescent="0.2">
      <c r="A228" s="8" t="s">
        <v>179</v>
      </c>
      <c r="B228" s="8" t="str">
        <f>VLOOKUP(H228,'VLOOKUP Class Name Reference'!$A:$B, 2, FALSE)</f>
        <v>Transit Users</v>
      </c>
      <c r="C228" s="8" t="str">
        <f>VLOOKUP(I228,'VLOOKUP Var Name Reference'!$A:$B,2,FALSE)</f>
        <v>Use bike more: Shared roadway lane</v>
      </c>
      <c r="D228" s="15">
        <v>-0.35199999999999998</v>
      </c>
      <c r="E228" s="15">
        <v>0.252</v>
      </c>
      <c r="F228" s="15">
        <v>-1.3979999999999999</v>
      </c>
      <c r="G228" s="15">
        <v>0.16200000000000001</v>
      </c>
      <c r="H228" s="15" t="s">
        <v>169</v>
      </c>
      <c r="I228" s="15" t="s">
        <v>24</v>
      </c>
    </row>
    <row r="229" spans="1:9" x14ac:dyDescent="0.2">
      <c r="A229" s="8" t="s">
        <v>179</v>
      </c>
      <c r="B229" s="8" t="str">
        <f>VLOOKUP(H229,'VLOOKUP Class Name Reference'!$A:$B, 2, FALSE)</f>
        <v>Transit Users</v>
      </c>
      <c r="C229" s="8" t="str">
        <f>VLOOKUP(I229,'VLOOKUP Var Name Reference'!$A:$B,2,FALSE)</f>
        <v>Use bike more: End of trip amenities</v>
      </c>
      <c r="D229" s="15">
        <v>-1.4999999999999999E-2</v>
      </c>
      <c r="E229" s="15">
        <v>0.20799999999999999</v>
      </c>
      <c r="F229" s="15">
        <v>-7.2999999999999995E-2</v>
      </c>
      <c r="G229" s="15">
        <v>0.94199999999999995</v>
      </c>
      <c r="H229" s="15" t="s">
        <v>169</v>
      </c>
      <c r="I229" s="15" t="s">
        <v>25</v>
      </c>
    </row>
    <row r="230" spans="1:9" x14ac:dyDescent="0.2">
      <c r="A230" s="8" t="s">
        <v>179</v>
      </c>
      <c r="B230" s="8" t="str">
        <f>VLOOKUP(H230,'VLOOKUP Class Name Reference'!$A:$B, 2, FALSE)</f>
        <v>Transit Users</v>
      </c>
      <c r="C230" s="8" t="str">
        <f>VLOOKUP(I230,'VLOOKUP Var Name Reference'!$A:$B,2,FALSE)</f>
        <v>Home choice: Reasonably short commute to work</v>
      </c>
      <c r="D230" s="15">
        <v>0.187</v>
      </c>
      <c r="E230" s="15">
        <v>0.16600000000000001</v>
      </c>
      <c r="F230" s="15">
        <v>1.1259999999999999</v>
      </c>
      <c r="G230" s="15">
        <v>0.26</v>
      </c>
      <c r="H230" s="15" t="s">
        <v>169</v>
      </c>
      <c r="I230" s="15" t="s">
        <v>26</v>
      </c>
    </row>
    <row r="231" spans="1:9" x14ac:dyDescent="0.2">
      <c r="A231" s="8" t="s">
        <v>179</v>
      </c>
      <c r="B231" s="8" t="str">
        <f>VLOOKUP(H231,'VLOOKUP Class Name Reference'!$A:$B, 2, FALSE)</f>
        <v>Transit Users</v>
      </c>
      <c r="C231" s="8" t="str">
        <f>VLOOKUP(I231,'VLOOKUP Var Name Reference'!$A:$B,2,FALSE)</f>
        <v>Home choice: Affordability</v>
      </c>
      <c r="D231" s="15">
        <v>-0.45700000000000002</v>
      </c>
      <c r="E231" s="15">
        <v>0.18099999999999999</v>
      </c>
      <c r="F231" s="15">
        <v>-2.528</v>
      </c>
      <c r="G231" s="15">
        <v>1.0999999999999999E-2</v>
      </c>
      <c r="H231" s="15" t="s">
        <v>169</v>
      </c>
      <c r="I231" s="15" t="s">
        <v>27</v>
      </c>
    </row>
    <row r="232" spans="1:9" x14ac:dyDescent="0.2">
      <c r="A232" s="8" t="s">
        <v>179</v>
      </c>
      <c r="B232" s="8" t="str">
        <f>VLOOKUP(H232,'VLOOKUP Class Name Reference'!$A:$B, 2, FALSE)</f>
        <v>Transit Users</v>
      </c>
      <c r="C232" s="8" t="str">
        <f>VLOOKUP(I232,'VLOOKUP Var Name Reference'!$A:$B,2,FALSE)</f>
        <v>Home choice: Being close to family or friends</v>
      </c>
      <c r="D232" s="15">
        <v>-0.22</v>
      </c>
      <c r="E232" s="15">
        <v>0.123</v>
      </c>
      <c r="F232" s="15">
        <v>-1.7969999999999999</v>
      </c>
      <c r="G232" s="15">
        <v>7.1999999999999995E-2</v>
      </c>
      <c r="H232" s="15" t="s">
        <v>169</v>
      </c>
      <c r="I232" s="15" t="s">
        <v>28</v>
      </c>
    </row>
    <row r="233" spans="1:9" x14ac:dyDescent="0.2">
      <c r="A233" s="8" t="s">
        <v>179</v>
      </c>
      <c r="B233" s="8" t="str">
        <f>VLOOKUP(H233,'VLOOKUP Class Name Reference'!$A:$B, 2, FALSE)</f>
        <v>Transit Users</v>
      </c>
      <c r="C233" s="8" t="str">
        <f>VLOOKUP(I233,'VLOOKUP Var Name Reference'!$A:$B,2,FALSE)</f>
        <v>Home choice: Being close to the highway</v>
      </c>
      <c r="D233" s="15">
        <v>-0.39800000000000002</v>
      </c>
      <c r="E233" s="15">
        <v>0.129</v>
      </c>
      <c r="F233" s="15">
        <v>-3.09</v>
      </c>
      <c r="G233" s="15">
        <v>2E-3</v>
      </c>
      <c r="H233" s="15" t="s">
        <v>169</v>
      </c>
      <c r="I233" s="15" t="s">
        <v>29</v>
      </c>
    </row>
    <row r="234" spans="1:9" x14ac:dyDescent="0.2">
      <c r="A234" s="8" t="s">
        <v>179</v>
      </c>
      <c r="B234" s="8" t="str">
        <f>VLOOKUP(H234,'VLOOKUP Class Name Reference'!$A:$B, 2, FALSE)</f>
        <v>Transit Users</v>
      </c>
      <c r="C234" s="8" t="str">
        <f>VLOOKUP(I234,'VLOOKUP Var Name Reference'!$A:$B,2,FALSE)</f>
        <v>Home choice: Quality of schools (K-12)</v>
      </c>
      <c r="D234" s="15">
        <v>-0.33700000000000002</v>
      </c>
      <c r="E234" s="15">
        <v>0.16200000000000001</v>
      </c>
      <c r="F234" s="15">
        <v>-2.0760000000000001</v>
      </c>
      <c r="G234" s="15">
        <v>3.7999999999999999E-2</v>
      </c>
      <c r="H234" s="15" t="s">
        <v>169</v>
      </c>
      <c r="I234" s="15" t="s">
        <v>30</v>
      </c>
    </row>
    <row r="235" spans="1:9" x14ac:dyDescent="0.2">
      <c r="A235" s="8" t="s">
        <v>179</v>
      </c>
      <c r="B235" s="8" t="str">
        <f>VLOOKUP(H235,'VLOOKUP Class Name Reference'!$A:$B, 2, FALSE)</f>
        <v>Transit Users</v>
      </c>
      <c r="C235" s="8" t="str">
        <f>VLOOKUP(I235,'VLOOKUP Var Name Reference'!$A:$B,2,FALSE)</f>
        <v>Home choice: Space &amp; separation from others</v>
      </c>
      <c r="D235" s="15">
        <v>-0.14399999999999999</v>
      </c>
      <c r="E235" s="15">
        <v>0.123</v>
      </c>
      <c r="F235" s="15">
        <v>-1.1679999999999999</v>
      </c>
      <c r="G235" s="15">
        <v>0.24299999999999999</v>
      </c>
      <c r="H235" s="15" t="s">
        <v>169</v>
      </c>
      <c r="I235" s="15" t="s">
        <v>31</v>
      </c>
    </row>
    <row r="236" spans="1:9" x14ac:dyDescent="0.2">
      <c r="A236" s="8" t="s">
        <v>179</v>
      </c>
      <c r="B236" s="8" t="str">
        <f>VLOOKUP(H236,'VLOOKUP Class Name Reference'!$A:$B, 2, FALSE)</f>
        <v>Transit Users</v>
      </c>
      <c r="C236" s="8" t="str">
        <f>VLOOKUP(I236,'VLOOKUP Var Name Reference'!$A:$B,2,FALSE)</f>
        <v>Home choice: Close to public transit</v>
      </c>
      <c r="D236" s="15">
        <v>0.90500000000000003</v>
      </c>
      <c r="E236" s="15">
        <v>0.20200000000000001</v>
      </c>
      <c r="F236" s="15">
        <v>4.484</v>
      </c>
      <c r="G236" s="15">
        <v>0</v>
      </c>
      <c r="H236" s="15" t="s">
        <v>169</v>
      </c>
      <c r="I236" s="15" t="s">
        <v>32</v>
      </c>
    </row>
    <row r="237" spans="1:9" x14ac:dyDescent="0.2">
      <c r="A237" s="8" t="s">
        <v>179</v>
      </c>
      <c r="B237" s="8" t="str">
        <f>VLOOKUP(H237,'VLOOKUP Class Name Reference'!$A:$B, 2, FALSE)</f>
        <v>Transit Users</v>
      </c>
      <c r="C237" s="8" t="str">
        <f>VLOOKUP(I237,'VLOOKUP Var Name Reference'!$A:$B,2,FALSE)</f>
        <v>Home choice: Walkable neighborhood, near local activities</v>
      </c>
      <c r="D237" s="15">
        <v>0.21299999999999999</v>
      </c>
      <c r="E237" s="15">
        <v>0.20599999999999999</v>
      </c>
      <c r="F237" s="15">
        <v>1.0309999999999999</v>
      </c>
      <c r="G237" s="15">
        <v>0.30299999999999999</v>
      </c>
      <c r="H237" s="15" t="s">
        <v>169</v>
      </c>
      <c r="I237" s="15" t="s">
        <v>33</v>
      </c>
    </row>
    <row r="238" spans="1:9" x14ac:dyDescent="0.2">
      <c r="A238" s="8" t="s">
        <v>179</v>
      </c>
      <c r="B238" s="8" t="str">
        <f>VLOOKUP(H238,'VLOOKUP Class Name Reference'!$A:$B, 2, FALSE)</f>
        <v>Transit Users</v>
      </c>
      <c r="C238" s="8" t="str">
        <f>VLOOKUP(I238,'VLOOKUP Var Name Reference'!$A:$B,2,FALSE)</f>
        <v>Only uses car</v>
      </c>
      <c r="D238" s="15">
        <v>-3.8730000000000002</v>
      </c>
      <c r="E238" s="15">
        <v>1.028</v>
      </c>
      <c r="F238" s="15">
        <v>-3.766</v>
      </c>
      <c r="G238" s="15">
        <v>0</v>
      </c>
      <c r="H238" s="15" t="s">
        <v>169</v>
      </c>
      <c r="I238" s="15" t="s">
        <v>34</v>
      </c>
    </row>
    <row r="239" spans="1:9" x14ac:dyDescent="0.2">
      <c r="A239" s="8" t="s">
        <v>179</v>
      </c>
      <c r="B239" s="8" t="str">
        <f>VLOOKUP(H239,'VLOOKUP Class Name Reference'!$A:$B, 2, FALSE)</f>
        <v>Transit Users</v>
      </c>
      <c r="C239" s="8" t="str">
        <f>VLOOKUP(I239,'VLOOKUP Var Name Reference'!$A:$B,2,FALSE)</f>
        <v>Race: White</v>
      </c>
      <c r="D239" s="15">
        <v>0.126</v>
      </c>
      <c r="E239" s="15">
        <v>0.21299999999999999</v>
      </c>
      <c r="F239" s="15">
        <v>0.59099999999999997</v>
      </c>
      <c r="G239" s="15">
        <v>0.55400000000000005</v>
      </c>
      <c r="H239" s="15" t="s">
        <v>169</v>
      </c>
      <c r="I239" s="15" t="s">
        <v>35</v>
      </c>
    </row>
    <row r="240" spans="1:9" x14ac:dyDescent="0.2">
      <c r="A240" s="8" t="s">
        <v>179</v>
      </c>
      <c r="B240" s="8" t="str">
        <f>VLOOKUP(H240,'VLOOKUP Class Name Reference'!$A:$B, 2, FALSE)</f>
        <v>Transit Users</v>
      </c>
      <c r="C240" s="8" t="str">
        <f>VLOOKUP(I240,'VLOOKUP Var Name Reference'!$A:$B,2,FALSE)</f>
        <v>Race: Asian</v>
      </c>
      <c r="D240" s="15">
        <v>0.23400000000000001</v>
      </c>
      <c r="E240" s="15">
        <v>0.249</v>
      </c>
      <c r="F240" s="15">
        <v>0.94199999999999995</v>
      </c>
      <c r="G240" s="15">
        <v>0.34599999999999997</v>
      </c>
      <c r="H240" s="15" t="s">
        <v>169</v>
      </c>
      <c r="I240" s="15" t="s">
        <v>36</v>
      </c>
    </row>
    <row r="241" spans="1:9" x14ac:dyDescent="0.2">
      <c r="A241" s="8" t="s">
        <v>179</v>
      </c>
      <c r="B241" s="8" t="str">
        <f>VLOOKUP(H241,'VLOOKUP Class Name Reference'!$A:$B, 2, FALSE)</f>
        <v>Transit Users</v>
      </c>
      <c r="C241" s="8" t="str">
        <f>VLOOKUP(I241,'VLOOKUP Var Name Reference'!$A:$B,2,FALSE)</f>
        <v>Race: Hispanic</v>
      </c>
      <c r="D241" s="15">
        <v>0.189</v>
      </c>
      <c r="E241" s="15">
        <v>0.35599999999999998</v>
      </c>
      <c r="F241" s="15">
        <v>0.53300000000000003</v>
      </c>
      <c r="G241" s="15">
        <v>0.59399999999999997</v>
      </c>
      <c r="H241" s="15" t="s">
        <v>169</v>
      </c>
      <c r="I241" s="15" t="s">
        <v>37</v>
      </c>
    </row>
    <row r="242" spans="1:9" x14ac:dyDescent="0.2">
      <c r="A242" s="8" t="s">
        <v>179</v>
      </c>
      <c r="B242" s="8" t="str">
        <f>VLOOKUP(H242,'VLOOKUP Class Name Reference'!$A:$B, 2, FALSE)</f>
        <v>Transit Users</v>
      </c>
      <c r="C242" s="8" t="str">
        <f>VLOOKUP(I242,'VLOOKUP Var Name Reference'!$A:$B,2,FALSE)</f>
        <v>Race: Black</v>
      </c>
      <c r="D242" s="15">
        <v>-0.71599999999999997</v>
      </c>
      <c r="E242" s="15">
        <v>0.42499999999999999</v>
      </c>
      <c r="F242" s="15">
        <v>-1.6850000000000001</v>
      </c>
      <c r="G242" s="15">
        <v>9.1999999999999998E-2</v>
      </c>
      <c r="H242" s="15" t="s">
        <v>169</v>
      </c>
      <c r="I242" s="15" t="s">
        <v>38</v>
      </c>
    </row>
    <row r="243" spans="1:9" x14ac:dyDescent="0.2">
      <c r="A243" s="8" t="s">
        <v>179</v>
      </c>
      <c r="B243" s="8" t="str">
        <f>VLOOKUP(H243,'VLOOKUP Class Name Reference'!$A:$B, 2, FALSE)</f>
        <v>Transit Users</v>
      </c>
      <c r="C243" s="8" t="str">
        <f>VLOOKUP(I243,'VLOOKUP Var Name Reference'!$A:$B,2,FALSE)</f>
        <v>Age 18–34</v>
      </c>
      <c r="D243" s="15">
        <v>0.223</v>
      </c>
      <c r="E243" s="15">
        <v>0.24099999999999999</v>
      </c>
      <c r="F243" s="15">
        <v>0.92300000000000004</v>
      </c>
      <c r="G243" s="15">
        <v>0.35599999999999998</v>
      </c>
      <c r="H243" s="15" t="s">
        <v>169</v>
      </c>
      <c r="I243" s="15" t="s">
        <v>48</v>
      </c>
    </row>
    <row r="244" spans="1:9" x14ac:dyDescent="0.2">
      <c r="A244" s="8" t="s">
        <v>179</v>
      </c>
      <c r="B244" s="8" t="str">
        <f>VLOOKUP(H244,'VLOOKUP Class Name Reference'!$A:$B, 2, FALSE)</f>
        <v>Transit Users</v>
      </c>
      <c r="C244" s="8" t="str">
        <f>VLOOKUP(I244,'VLOOKUP Var Name Reference'!$A:$B,2,FALSE)</f>
        <v>Age 35–64</v>
      </c>
      <c r="D244" s="15">
        <v>8.1000000000000003E-2</v>
      </c>
      <c r="E244" s="15">
        <v>0.22800000000000001</v>
      </c>
      <c r="F244" s="15">
        <v>0.35299999999999998</v>
      </c>
      <c r="G244" s="15">
        <v>0.72399999999999998</v>
      </c>
      <c r="H244" s="15" t="s">
        <v>169</v>
      </c>
      <c r="I244" s="15" t="s">
        <v>49</v>
      </c>
    </row>
    <row r="245" spans="1:9" x14ac:dyDescent="0.2">
      <c r="A245" s="8" t="s">
        <v>179</v>
      </c>
      <c r="B245" s="8" t="str">
        <f>VLOOKUP(H245,'VLOOKUP Class Name Reference'!$A:$B, 2, FALSE)</f>
        <v>Transit Users</v>
      </c>
      <c r="C245" s="8" t="str">
        <f>VLOOKUP(I245,'VLOOKUP Var Name Reference'!$A:$B,2,FALSE)</f>
        <v>At least 1 vehicle per adult in HH</v>
      </c>
      <c r="D245" s="15">
        <v>-1.206</v>
      </c>
      <c r="E245" s="15">
        <v>0.14399999999999999</v>
      </c>
      <c r="F245" s="15">
        <v>-8.3620000000000001</v>
      </c>
      <c r="G245" s="15">
        <v>0</v>
      </c>
      <c r="H245" s="15" t="s">
        <v>169</v>
      </c>
      <c r="I245" s="15" t="s">
        <v>66</v>
      </c>
    </row>
    <row r="246" spans="1:9" x14ac:dyDescent="0.2">
      <c r="A246" s="8" t="s">
        <v>179</v>
      </c>
      <c r="B246" s="8" t="str">
        <f>VLOOKUP(H246,'VLOOKUP Class Name Reference'!$A:$B, 2, FALSE)</f>
        <v>Transit Users</v>
      </c>
      <c r="C246" s="8" t="str">
        <f>VLOOKUP(I246,'VLOOKUP Var Name Reference'!$A:$B,2,FALSE)</f>
        <v>Carless household</v>
      </c>
      <c r="D246" s="15">
        <v>5.7480000000000002</v>
      </c>
      <c r="E246" s="15">
        <v>6.0650000000000004</v>
      </c>
      <c r="F246" s="15">
        <v>0.94799999999999995</v>
      </c>
      <c r="G246" s="15">
        <v>0.34300000000000003</v>
      </c>
      <c r="H246" s="15" t="s">
        <v>169</v>
      </c>
      <c r="I246" s="15" t="s">
        <v>67</v>
      </c>
    </row>
    <row r="247" spans="1:9" x14ac:dyDescent="0.2">
      <c r="A247" s="8" t="s">
        <v>179</v>
      </c>
      <c r="B247" s="8" t="str">
        <f>VLOOKUP(H247,'VLOOKUP Class Name Reference'!$A:$B, 2, FALSE)</f>
        <v>Transit Users</v>
      </c>
      <c r="C247" s="8" t="str">
        <f>VLOOKUP(I247,'VLOOKUP Var Name Reference'!$A:$B,2,FALSE)</f>
        <v>Female</v>
      </c>
      <c r="D247" s="15">
        <v>9.1999999999999998E-2</v>
      </c>
      <c r="E247" s="15">
        <v>0.122</v>
      </c>
      <c r="F247" s="15">
        <v>0.755</v>
      </c>
      <c r="G247" s="15">
        <v>0.45100000000000001</v>
      </c>
      <c r="H247" s="15" t="s">
        <v>169</v>
      </c>
      <c r="I247" s="15" t="s">
        <v>39</v>
      </c>
    </row>
    <row r="248" spans="1:9" x14ac:dyDescent="0.2">
      <c r="A248" s="8" t="s">
        <v>179</v>
      </c>
      <c r="B248" s="8" t="str">
        <f>VLOOKUP(H248,'VLOOKUP Class Name Reference'!$A:$B, 2, FALSE)</f>
        <v>Transit Users</v>
      </c>
      <c r="C248" s="8" t="str">
        <f>VLOOKUP(I248,'VLOOKUP Var Name Reference'!$A:$B,2,FALSE)</f>
        <v>Worker</v>
      </c>
      <c r="D248" s="15">
        <v>-0.60699999999999998</v>
      </c>
      <c r="E248" s="15">
        <v>0.23200000000000001</v>
      </c>
      <c r="F248" s="15">
        <v>-2.6160000000000001</v>
      </c>
      <c r="G248" s="15">
        <v>8.9999999999999993E-3</v>
      </c>
      <c r="H248" s="15" t="s">
        <v>169</v>
      </c>
      <c r="I248" s="15" t="s">
        <v>41</v>
      </c>
    </row>
    <row r="249" spans="1:9" x14ac:dyDescent="0.2">
      <c r="A249" s="8" t="s">
        <v>179</v>
      </c>
      <c r="B249" s="8" t="str">
        <f>VLOOKUP(H249,'VLOOKUP Class Name Reference'!$A:$B, 2, FALSE)</f>
        <v>Transit Users</v>
      </c>
      <c r="C249" s="8" t="str">
        <f>VLOOKUP(I249,'VLOOKUP Var Name Reference'!$A:$B,2,FALSE)</f>
        <v>Income below the SSS</v>
      </c>
      <c r="D249" s="15">
        <v>-1.752</v>
      </c>
      <c r="E249" s="15">
        <v>1.5980000000000001</v>
      </c>
      <c r="F249" s="15">
        <v>-1.0960000000000001</v>
      </c>
      <c r="G249" s="15">
        <v>0.27300000000000002</v>
      </c>
      <c r="H249" s="15" t="s">
        <v>169</v>
      </c>
      <c r="I249" s="15" t="s">
        <v>42</v>
      </c>
    </row>
    <row r="250" spans="1:9" x14ac:dyDescent="0.2">
      <c r="A250" s="8" t="s">
        <v>179</v>
      </c>
      <c r="B250" s="8" t="str">
        <f>VLOOKUP(H250,'VLOOKUP Class Name Reference'!$A:$B, 2, FALSE)</f>
        <v>Transit Users</v>
      </c>
      <c r="C250" s="8" t="str">
        <f>VLOOKUP(I250,'VLOOKUP Var Name Reference'!$A:$B,2,FALSE)</f>
        <v>Minors age 0–4 in household</v>
      </c>
      <c r="D250" s="15">
        <v>0.14000000000000001</v>
      </c>
      <c r="E250" s="15">
        <v>0.30299999999999999</v>
      </c>
      <c r="F250" s="15">
        <v>0.46400000000000002</v>
      </c>
      <c r="G250" s="15">
        <v>0.64300000000000002</v>
      </c>
      <c r="H250" s="15" t="s">
        <v>169</v>
      </c>
      <c r="I250" s="15" t="s">
        <v>43</v>
      </c>
    </row>
    <row r="251" spans="1:9" x14ac:dyDescent="0.2">
      <c r="A251" s="8" t="s">
        <v>179</v>
      </c>
      <c r="B251" s="8" t="str">
        <f>VLOOKUP(H251,'VLOOKUP Class Name Reference'!$A:$B, 2, FALSE)</f>
        <v>Transit Users</v>
      </c>
      <c r="C251" s="8" t="str">
        <f>VLOOKUP(I251,'VLOOKUP Var Name Reference'!$A:$B,2,FALSE)</f>
        <v>Minors age 5–15 in household</v>
      </c>
      <c r="D251" s="15">
        <v>0.33200000000000002</v>
      </c>
      <c r="E251" s="15">
        <v>0.27700000000000002</v>
      </c>
      <c r="F251" s="15">
        <v>1.1970000000000001</v>
      </c>
      <c r="G251" s="15">
        <v>0.23100000000000001</v>
      </c>
      <c r="H251" s="15" t="s">
        <v>169</v>
      </c>
      <c r="I251" s="15" t="s">
        <v>44</v>
      </c>
    </row>
    <row r="252" spans="1:9" x14ac:dyDescent="0.2">
      <c r="A252" s="8" t="s">
        <v>179</v>
      </c>
      <c r="B252" s="8" t="str">
        <f>VLOOKUP(H252,'VLOOKUP Class Name Reference'!$A:$B, 2, FALSE)</f>
        <v>Transit Users</v>
      </c>
      <c r="C252" s="8" t="str">
        <f>VLOOKUP(I252,'VLOOKUP Var Name Reference'!$A:$B,2,FALSE)</f>
        <v>Minors age 16–17 in household</v>
      </c>
      <c r="D252" s="15">
        <v>1.2789999999999999</v>
      </c>
      <c r="E252" s="15">
        <v>0.56599999999999995</v>
      </c>
      <c r="F252" s="15">
        <v>2.2610000000000001</v>
      </c>
      <c r="G252" s="15">
        <v>2.4E-2</v>
      </c>
      <c r="H252" s="15" t="s">
        <v>169</v>
      </c>
      <c r="I252" s="15" t="s">
        <v>45</v>
      </c>
    </row>
    <row r="253" spans="1:9" x14ac:dyDescent="0.2">
      <c r="A253" s="8" t="s">
        <v>179</v>
      </c>
      <c r="B253" s="8" t="str">
        <f>VLOOKUP(H253,'VLOOKUP Class Name Reference'!$A:$B, 2, FALSE)</f>
        <v>Transit Users</v>
      </c>
      <c r="C253" s="8" t="str">
        <f>VLOOKUP(I253,'VLOOKUP Var Name Reference'!$A:$B,2,FALSE)</f>
        <v>Has driver's license</v>
      </c>
      <c r="D253" s="15">
        <v>-2.4180000000000001</v>
      </c>
      <c r="E253" s="15">
        <v>0.64700000000000002</v>
      </c>
      <c r="F253" s="15">
        <v>-3.7370000000000001</v>
      </c>
      <c r="G253" s="15">
        <v>0</v>
      </c>
      <c r="H253" s="15" t="s">
        <v>169</v>
      </c>
      <c r="I253" s="15" t="s">
        <v>46</v>
      </c>
    </row>
    <row r="254" spans="1:9" x14ac:dyDescent="0.2">
      <c r="A254" s="8" t="s">
        <v>179</v>
      </c>
      <c r="B254" s="8" t="str">
        <f>VLOOKUP(H254,'VLOOKUP Class Name Reference'!$A:$B, 2, FALSE)</f>
        <v>Transit Users</v>
      </c>
      <c r="C254" s="8" t="str">
        <f>VLOOKUP(I254,'VLOOKUP Var Name Reference'!$A:$B,2,FALSE)</f>
        <v>Sequence: Home day</v>
      </c>
      <c r="D254" s="15">
        <v>-1.268</v>
      </c>
      <c r="E254" s="15">
        <v>0.54700000000000004</v>
      </c>
      <c r="F254" s="15">
        <v>-2.3180000000000001</v>
      </c>
      <c r="G254" s="15">
        <v>0.02</v>
      </c>
      <c r="H254" s="15" t="s">
        <v>169</v>
      </c>
      <c r="I254" s="15" t="s">
        <v>71</v>
      </c>
    </row>
    <row r="255" spans="1:9" x14ac:dyDescent="0.2">
      <c r="A255" s="8" t="s">
        <v>179</v>
      </c>
      <c r="B255" s="8" t="str">
        <f>VLOOKUP(H255,'VLOOKUP Class Name Reference'!$A:$B, 2, FALSE)</f>
        <v>Transit Users</v>
      </c>
      <c r="C255" s="8" t="str">
        <f>VLOOKUP(I255,'VLOOKUP Var Name Reference'!$A:$B,2,FALSE)</f>
        <v>Sequence: Typical work day</v>
      </c>
      <c r="D255" s="15">
        <v>4.2999999999999997E-2</v>
      </c>
      <c r="E255" s="15">
        <v>0.53600000000000003</v>
      </c>
      <c r="F255" s="15">
        <v>8.1000000000000003E-2</v>
      </c>
      <c r="G255" s="15">
        <v>0.93600000000000005</v>
      </c>
      <c r="H255" s="15" t="s">
        <v>169</v>
      </c>
      <c r="I255" s="15" t="s">
        <v>68</v>
      </c>
    </row>
    <row r="256" spans="1:9" x14ac:dyDescent="0.2">
      <c r="A256" s="8" t="s">
        <v>179</v>
      </c>
      <c r="B256" s="8" t="str">
        <f>VLOOKUP(H256,'VLOOKUP Class Name Reference'!$A:$B, 2, FALSE)</f>
        <v>Transit Users</v>
      </c>
      <c r="C256" s="8" t="str">
        <f>VLOOKUP(I256,'VLOOKUP Var Name Reference'!$A:$B,2,FALSE)</f>
        <v>Sequence: School day</v>
      </c>
      <c r="D256" s="15">
        <v>-8.7999999999999995E-2</v>
      </c>
      <c r="E256" s="15">
        <v>0.75600000000000001</v>
      </c>
      <c r="F256" s="15">
        <v>-0.11700000000000001</v>
      </c>
      <c r="G256" s="15">
        <v>0.90700000000000003</v>
      </c>
      <c r="H256" s="15" t="s">
        <v>169</v>
      </c>
      <c r="I256" s="15" t="s">
        <v>69</v>
      </c>
    </row>
    <row r="257" spans="1:9" x14ac:dyDescent="0.2">
      <c r="A257" s="8" t="s">
        <v>179</v>
      </c>
      <c r="B257" s="8" t="str">
        <f>VLOOKUP(H257,'VLOOKUP Class Name Reference'!$A:$B, 2, FALSE)</f>
        <v>Transit Users</v>
      </c>
      <c r="C257" s="8" t="str">
        <f>VLOOKUP(I257,'VLOOKUP Var Name Reference'!$A:$B,2,FALSE)</f>
        <v>Sequence: Errands day</v>
      </c>
      <c r="D257" s="15">
        <v>0.16</v>
      </c>
      <c r="E257" s="15">
        <v>0.56399999999999995</v>
      </c>
      <c r="F257" s="15">
        <v>0.28399999999999997</v>
      </c>
      <c r="G257" s="15">
        <v>0.77600000000000002</v>
      </c>
      <c r="H257" s="15" t="s">
        <v>169</v>
      </c>
      <c r="I257" s="15" t="s">
        <v>70</v>
      </c>
    </row>
    <row r="258" spans="1:9" x14ac:dyDescent="0.2">
      <c r="A258" s="8" t="s">
        <v>179</v>
      </c>
      <c r="B258" s="8" t="str">
        <f>VLOOKUP(H258,'VLOOKUP Class Name Reference'!$A:$B, 2, FALSE)</f>
        <v>Transit Users</v>
      </c>
      <c r="C258" s="8" t="str">
        <f>VLOOKUP(I258,'VLOOKUP Var Name Reference'!$A:$B,2,FALSE)</f>
        <v>Sequence: Atypical work day</v>
      </c>
      <c r="D258" s="15">
        <v>-0.78200000000000003</v>
      </c>
      <c r="E258" s="15">
        <v>0.63700000000000001</v>
      </c>
      <c r="F258" s="15">
        <v>-1.226</v>
      </c>
      <c r="G258" s="15">
        <v>0.22</v>
      </c>
      <c r="H258" s="15" t="s">
        <v>169</v>
      </c>
      <c r="I258" s="15" t="s">
        <v>72</v>
      </c>
    </row>
    <row r="259" spans="1:9" x14ac:dyDescent="0.2">
      <c r="A259" s="8" t="s">
        <v>179</v>
      </c>
      <c r="B259" s="8" t="str">
        <f>VLOOKUP(H259,'VLOOKUP Class Name Reference'!$A:$B, 2, FALSE)</f>
        <v>Transit Users</v>
      </c>
      <c r="C259" s="8" t="str">
        <f>VLOOKUP(I259,'VLOOKUP Var Name Reference'!$A:$B,2,FALSE)</f>
        <v>Complexity (measure of how complex their day is)</v>
      </c>
      <c r="D259" s="15">
        <v>-5.2510000000000003</v>
      </c>
      <c r="E259" s="15">
        <v>3.9969999999999999</v>
      </c>
      <c r="F259" s="15">
        <v>-1.3140000000000001</v>
      </c>
      <c r="G259" s="15">
        <v>0.189</v>
      </c>
      <c r="H259" s="15" t="s">
        <v>169</v>
      </c>
      <c r="I259" s="15" t="s">
        <v>47</v>
      </c>
    </row>
    <row r="260" spans="1:9" x14ac:dyDescent="0.2">
      <c r="A260" s="8" t="s">
        <v>179</v>
      </c>
      <c r="B260" s="8" t="str">
        <f>VLOOKUP(H260,'VLOOKUP Class Name Reference'!$A:$B, 2, FALSE)</f>
        <v>Transit Users</v>
      </c>
      <c r="C260" s="8" t="str">
        <f>VLOOKUP(I260,'VLOOKUP Var Name Reference'!$A:$B,2,FALSE)</f>
        <v>Interaction: Home day sequence and low-income</v>
      </c>
      <c r="D260" s="15">
        <v>2.9460000000000002</v>
      </c>
      <c r="E260" s="15">
        <v>1.6180000000000001</v>
      </c>
      <c r="F260" s="15">
        <v>1.821</v>
      </c>
      <c r="G260" s="15">
        <v>6.9000000000000006E-2</v>
      </c>
      <c r="H260" s="15" t="s">
        <v>169</v>
      </c>
      <c r="I260" s="15" t="s">
        <v>151</v>
      </c>
    </row>
    <row r="261" spans="1:9" x14ac:dyDescent="0.2">
      <c r="A261" s="8" t="s">
        <v>179</v>
      </c>
      <c r="B261" s="8" t="str">
        <f>VLOOKUP(H261,'VLOOKUP Class Name Reference'!$A:$B, 2, FALSE)</f>
        <v>Transit Users</v>
      </c>
      <c r="C261" s="8" t="str">
        <f>VLOOKUP(I261,'VLOOKUP Var Name Reference'!$A:$B,2,FALSE)</f>
        <v>Interaction: Typical work day sequence and low-income</v>
      </c>
      <c r="D261" s="15">
        <v>1.0449999999999999</v>
      </c>
      <c r="E261" s="15">
        <v>1.645</v>
      </c>
      <c r="F261" s="15">
        <v>0.63500000000000001</v>
      </c>
      <c r="G261" s="15">
        <v>0.52500000000000002</v>
      </c>
      <c r="H261" s="15" t="s">
        <v>169</v>
      </c>
      <c r="I261" s="15" t="s">
        <v>152</v>
      </c>
    </row>
    <row r="262" spans="1:9" x14ac:dyDescent="0.2">
      <c r="A262" s="8" t="s">
        <v>179</v>
      </c>
      <c r="B262" s="8" t="str">
        <f>VLOOKUP(H262,'VLOOKUP Class Name Reference'!$A:$B, 2, FALSE)</f>
        <v>Transit Users</v>
      </c>
      <c r="C262" s="8" t="str">
        <f>VLOOKUP(I262,'VLOOKUP Var Name Reference'!$A:$B,2,FALSE)</f>
        <v>Interaction: School day sequence and low-income</v>
      </c>
      <c r="D262" s="15">
        <v>0.504</v>
      </c>
      <c r="E262" s="15">
        <v>1.8660000000000001</v>
      </c>
      <c r="F262" s="15">
        <v>0.27</v>
      </c>
      <c r="G262" s="15">
        <v>0.78700000000000003</v>
      </c>
      <c r="H262" s="15" t="s">
        <v>169</v>
      </c>
      <c r="I262" s="15" t="s">
        <v>153</v>
      </c>
    </row>
    <row r="263" spans="1:9" x14ac:dyDescent="0.2">
      <c r="A263" s="8" t="s">
        <v>179</v>
      </c>
      <c r="B263" s="8" t="str">
        <f>VLOOKUP(H263,'VLOOKUP Class Name Reference'!$A:$B, 2, FALSE)</f>
        <v>Transit Users</v>
      </c>
      <c r="C263" s="8" t="str">
        <f>VLOOKUP(I263,'VLOOKUP Var Name Reference'!$A:$B,2,FALSE)</f>
        <v>Interaction: Errands day sequence and low-income</v>
      </c>
      <c r="D263" s="15">
        <v>1.3460000000000001</v>
      </c>
      <c r="E263" s="15">
        <v>1.7</v>
      </c>
      <c r="F263" s="15">
        <v>0.79200000000000004</v>
      </c>
      <c r="G263" s="15">
        <v>0.42899999999999999</v>
      </c>
      <c r="H263" s="15" t="s">
        <v>169</v>
      </c>
      <c r="I263" s="15" t="s">
        <v>154</v>
      </c>
    </row>
    <row r="264" spans="1:9" x14ac:dyDescent="0.2">
      <c r="A264" s="8" t="s">
        <v>179</v>
      </c>
      <c r="B264" s="8" t="str">
        <f>VLOOKUP(H264,'VLOOKUP Class Name Reference'!$A:$B, 2, FALSE)</f>
        <v>Transit Users</v>
      </c>
      <c r="C264" s="8" t="str">
        <f>VLOOKUP(I264,'VLOOKUP Var Name Reference'!$A:$B,2,FALSE)</f>
        <v>Interaction: Atypical work day sequence and low-income</v>
      </c>
      <c r="D264" s="15">
        <v>2.7130000000000001</v>
      </c>
      <c r="E264" s="15">
        <v>1.792</v>
      </c>
      <c r="F264" s="15">
        <v>1.514</v>
      </c>
      <c r="G264" s="15">
        <v>0.13</v>
      </c>
      <c r="H264" s="15" t="s">
        <v>169</v>
      </c>
      <c r="I264" s="15" t="s">
        <v>155</v>
      </c>
    </row>
    <row r="265" spans="1:9" x14ac:dyDescent="0.2">
      <c r="A265" s="8" t="s">
        <v>179</v>
      </c>
      <c r="B265" s="8" t="str">
        <f>VLOOKUP(H265,'VLOOKUP Class Name Reference'!$A:$B, 2, FALSE)</f>
        <v>Car Passengers</v>
      </c>
      <c r="C265" s="8" t="str">
        <f>VLOOKUP(I265,'VLOOKUP Var Name Reference'!$A:$B,2,FALSE)</f>
        <v>Use transit more: Safer ways to get to stops</v>
      </c>
      <c r="D265" s="15">
        <v>0.63700000000000001</v>
      </c>
      <c r="E265" s="15">
        <v>0.28899999999999998</v>
      </c>
      <c r="F265" s="15">
        <v>2.202</v>
      </c>
      <c r="G265" s="15">
        <v>2.8000000000000001E-2</v>
      </c>
      <c r="H265" s="15" t="s">
        <v>170</v>
      </c>
      <c r="I265" s="15" t="s">
        <v>18</v>
      </c>
    </row>
    <row r="266" spans="1:9" x14ac:dyDescent="0.2">
      <c r="A266" s="8" t="s">
        <v>179</v>
      </c>
      <c r="B266" s="8" t="str">
        <f>VLOOKUP(H266,'VLOOKUP Class Name Reference'!$A:$B, 2, FALSE)</f>
        <v>Car Passengers</v>
      </c>
      <c r="C266" s="8" t="str">
        <f>VLOOKUP(I266,'VLOOKUP Var Name Reference'!$A:$B,2,FALSE)</f>
        <v>Use transit more: Increased frequency</v>
      </c>
      <c r="D266" s="15">
        <v>-0.49399999999999999</v>
      </c>
      <c r="E266" s="15">
        <v>0.308</v>
      </c>
      <c r="F266" s="15">
        <v>-1.601</v>
      </c>
      <c r="G266" s="15">
        <v>0.109</v>
      </c>
      <c r="H266" s="15" t="s">
        <v>170</v>
      </c>
      <c r="I266" s="15" t="s">
        <v>19</v>
      </c>
    </row>
    <row r="267" spans="1:9" x14ac:dyDescent="0.2">
      <c r="A267" s="8" t="s">
        <v>179</v>
      </c>
      <c r="B267" s="8" t="str">
        <f>VLOOKUP(H267,'VLOOKUP Class Name Reference'!$A:$B, 2, FALSE)</f>
        <v>Car Passengers</v>
      </c>
      <c r="C267" s="8" t="str">
        <f>VLOOKUP(I267,'VLOOKUP Var Name Reference'!$A:$B,2,FALSE)</f>
        <v>Use transit more: Increased reliability</v>
      </c>
      <c r="D267" s="15">
        <v>0.113</v>
      </c>
      <c r="E267" s="15">
        <v>0.33100000000000002</v>
      </c>
      <c r="F267" s="15">
        <v>0.34300000000000003</v>
      </c>
      <c r="G267" s="15">
        <v>0.73199999999999998</v>
      </c>
      <c r="H267" s="15" t="s">
        <v>170</v>
      </c>
      <c r="I267" s="15" t="s">
        <v>20</v>
      </c>
    </row>
    <row r="268" spans="1:9" x14ac:dyDescent="0.2">
      <c r="A268" s="8" t="s">
        <v>179</v>
      </c>
      <c r="B268" s="8" t="str">
        <f>VLOOKUP(H268,'VLOOKUP Class Name Reference'!$A:$B, 2, FALSE)</f>
        <v>Car Passengers</v>
      </c>
      <c r="C268" s="8" t="str">
        <f>VLOOKUP(I268,'VLOOKUP Var Name Reference'!$A:$B,2,FALSE)</f>
        <v>Use bike more: Shared use path or protected bike lane</v>
      </c>
      <c r="D268" s="15">
        <v>9.4E-2</v>
      </c>
      <c r="E268" s="15">
        <v>0.41799999999999998</v>
      </c>
      <c r="F268" s="15">
        <v>0.22600000000000001</v>
      </c>
      <c r="G268" s="15">
        <v>0.82099999999999995</v>
      </c>
      <c r="H268" s="15" t="s">
        <v>170</v>
      </c>
      <c r="I268" s="15" t="s">
        <v>21</v>
      </c>
    </row>
    <row r="269" spans="1:9" x14ac:dyDescent="0.2">
      <c r="A269" s="8" t="s">
        <v>179</v>
      </c>
      <c r="B269" s="8" t="str">
        <f>VLOOKUP(H269,'VLOOKUP Class Name Reference'!$A:$B, 2, FALSE)</f>
        <v>Car Passengers</v>
      </c>
      <c r="C269" s="8" t="str">
        <f>VLOOKUP(I269,'VLOOKUP Var Name Reference'!$A:$B,2,FALSE)</f>
        <v>Use bike more: Neighborhood greenway</v>
      </c>
      <c r="D269" s="15">
        <v>-0.23699999999999999</v>
      </c>
      <c r="E269" s="15">
        <v>0.40799999999999997</v>
      </c>
      <c r="F269" s="15">
        <v>-0.57999999999999996</v>
      </c>
      <c r="G269" s="15">
        <v>0.56200000000000006</v>
      </c>
      <c r="H269" s="15" t="s">
        <v>170</v>
      </c>
      <c r="I269" s="15" t="s">
        <v>22</v>
      </c>
    </row>
    <row r="270" spans="1:9" x14ac:dyDescent="0.2">
      <c r="A270" s="8" t="s">
        <v>179</v>
      </c>
      <c r="B270" s="8" t="str">
        <f>VLOOKUP(H270,'VLOOKUP Class Name Reference'!$A:$B, 2, FALSE)</f>
        <v>Car Passengers</v>
      </c>
      <c r="C270" s="8" t="str">
        <f>VLOOKUP(I270,'VLOOKUP Var Name Reference'!$A:$B,2,FALSE)</f>
        <v>Use bike more: Bike lane</v>
      </c>
      <c r="D270" s="15">
        <v>0.1</v>
      </c>
      <c r="E270" s="15">
        <v>0.46200000000000002</v>
      </c>
      <c r="F270" s="15">
        <v>0.216</v>
      </c>
      <c r="G270" s="15">
        <v>0.82899999999999996</v>
      </c>
      <c r="H270" s="15" t="s">
        <v>170</v>
      </c>
      <c r="I270" s="15" t="s">
        <v>23</v>
      </c>
    </row>
    <row r="271" spans="1:9" x14ac:dyDescent="0.2">
      <c r="A271" s="8" t="s">
        <v>179</v>
      </c>
      <c r="B271" s="8" t="str">
        <f>VLOOKUP(H271,'VLOOKUP Class Name Reference'!$A:$B, 2, FALSE)</f>
        <v>Car Passengers</v>
      </c>
      <c r="C271" s="8" t="str">
        <f>VLOOKUP(I271,'VLOOKUP Var Name Reference'!$A:$B,2,FALSE)</f>
        <v>Use bike more: Shared roadway lane</v>
      </c>
      <c r="D271" s="15">
        <v>0.34899999999999998</v>
      </c>
      <c r="E271" s="15">
        <v>0.41899999999999998</v>
      </c>
      <c r="F271" s="15">
        <v>0.83299999999999996</v>
      </c>
      <c r="G271" s="15">
        <v>0.40500000000000003</v>
      </c>
      <c r="H271" s="15" t="s">
        <v>170</v>
      </c>
      <c r="I271" s="15" t="s">
        <v>24</v>
      </c>
    </row>
    <row r="272" spans="1:9" x14ac:dyDescent="0.2">
      <c r="A272" s="8" t="s">
        <v>179</v>
      </c>
      <c r="B272" s="8" t="str">
        <f>VLOOKUP(H272,'VLOOKUP Class Name Reference'!$A:$B, 2, FALSE)</f>
        <v>Car Passengers</v>
      </c>
      <c r="C272" s="8" t="str">
        <f>VLOOKUP(I272,'VLOOKUP Var Name Reference'!$A:$B,2,FALSE)</f>
        <v>Use bike more: End of trip amenities</v>
      </c>
      <c r="D272" s="15">
        <v>-0.46400000000000002</v>
      </c>
      <c r="E272" s="15">
        <v>0.28799999999999998</v>
      </c>
      <c r="F272" s="15">
        <v>-1.611</v>
      </c>
      <c r="G272" s="15">
        <v>0.107</v>
      </c>
      <c r="H272" s="15" t="s">
        <v>170</v>
      </c>
      <c r="I272" s="15" t="s">
        <v>25</v>
      </c>
    </row>
    <row r="273" spans="1:9" x14ac:dyDescent="0.2">
      <c r="A273" s="8" t="s">
        <v>179</v>
      </c>
      <c r="B273" s="8" t="str">
        <f>VLOOKUP(H273,'VLOOKUP Class Name Reference'!$A:$B, 2, FALSE)</f>
        <v>Car Passengers</v>
      </c>
      <c r="C273" s="8" t="str">
        <f>VLOOKUP(I273,'VLOOKUP Var Name Reference'!$A:$B,2,FALSE)</f>
        <v>Home choice: Reasonably short commute to work</v>
      </c>
      <c r="D273" s="15">
        <v>-0.193</v>
      </c>
      <c r="E273" s="15">
        <v>0.16900000000000001</v>
      </c>
      <c r="F273" s="15">
        <v>-1.1419999999999999</v>
      </c>
      <c r="G273" s="15">
        <v>0.254</v>
      </c>
      <c r="H273" s="15" t="s">
        <v>170</v>
      </c>
      <c r="I273" s="15" t="s">
        <v>26</v>
      </c>
    </row>
    <row r="274" spans="1:9" x14ac:dyDescent="0.2">
      <c r="A274" s="8" t="s">
        <v>179</v>
      </c>
      <c r="B274" s="8" t="str">
        <f>VLOOKUP(H274,'VLOOKUP Class Name Reference'!$A:$B, 2, FALSE)</f>
        <v>Car Passengers</v>
      </c>
      <c r="C274" s="8" t="str">
        <f>VLOOKUP(I274,'VLOOKUP Var Name Reference'!$A:$B,2,FALSE)</f>
        <v>Home choice: Affordability</v>
      </c>
      <c r="D274" s="15">
        <v>-0.13200000000000001</v>
      </c>
      <c r="E274" s="15">
        <v>0.247</v>
      </c>
      <c r="F274" s="15">
        <v>-0.53400000000000003</v>
      </c>
      <c r="G274" s="15">
        <v>0.59399999999999997</v>
      </c>
      <c r="H274" s="15" t="s">
        <v>170</v>
      </c>
      <c r="I274" s="15" t="s">
        <v>27</v>
      </c>
    </row>
    <row r="275" spans="1:9" x14ac:dyDescent="0.2">
      <c r="A275" s="8" t="s">
        <v>179</v>
      </c>
      <c r="B275" s="8" t="str">
        <f>VLOOKUP(H275,'VLOOKUP Class Name Reference'!$A:$B, 2, FALSE)</f>
        <v>Car Passengers</v>
      </c>
      <c r="C275" s="8" t="str">
        <f>VLOOKUP(I275,'VLOOKUP Var Name Reference'!$A:$B,2,FALSE)</f>
        <v>Home choice: Being close to family or friends</v>
      </c>
      <c r="D275" s="15">
        <v>4.4999999999999998E-2</v>
      </c>
      <c r="E275" s="15">
        <v>0.158</v>
      </c>
      <c r="F275" s="15">
        <v>0.28199999999999997</v>
      </c>
      <c r="G275" s="15">
        <v>0.77800000000000002</v>
      </c>
      <c r="H275" s="15" t="s">
        <v>170</v>
      </c>
      <c r="I275" s="15" t="s">
        <v>28</v>
      </c>
    </row>
    <row r="276" spans="1:9" x14ac:dyDescent="0.2">
      <c r="A276" s="8" t="s">
        <v>179</v>
      </c>
      <c r="B276" s="8" t="str">
        <f>VLOOKUP(H276,'VLOOKUP Class Name Reference'!$A:$B, 2, FALSE)</f>
        <v>Car Passengers</v>
      </c>
      <c r="C276" s="8" t="str">
        <f>VLOOKUP(I276,'VLOOKUP Var Name Reference'!$A:$B,2,FALSE)</f>
        <v>Home choice: Being close to the highway</v>
      </c>
      <c r="D276" s="15">
        <v>-0.13400000000000001</v>
      </c>
      <c r="E276" s="15">
        <v>0.156</v>
      </c>
      <c r="F276" s="15">
        <v>-0.86199999999999999</v>
      </c>
      <c r="G276" s="15">
        <v>0.38900000000000001</v>
      </c>
      <c r="H276" s="15" t="s">
        <v>170</v>
      </c>
      <c r="I276" s="15" t="s">
        <v>29</v>
      </c>
    </row>
    <row r="277" spans="1:9" x14ac:dyDescent="0.2">
      <c r="A277" s="8" t="s">
        <v>179</v>
      </c>
      <c r="B277" s="8" t="str">
        <f>VLOOKUP(H277,'VLOOKUP Class Name Reference'!$A:$B, 2, FALSE)</f>
        <v>Car Passengers</v>
      </c>
      <c r="C277" s="8" t="str">
        <f>VLOOKUP(I277,'VLOOKUP Var Name Reference'!$A:$B,2,FALSE)</f>
        <v>Home choice: Quality of schools (K-12)</v>
      </c>
      <c r="D277" s="15">
        <v>-0.10299999999999999</v>
      </c>
      <c r="E277" s="15">
        <v>0.16900000000000001</v>
      </c>
      <c r="F277" s="15">
        <v>-0.60499999999999998</v>
      </c>
      <c r="G277" s="15">
        <v>0.54500000000000004</v>
      </c>
      <c r="H277" s="15" t="s">
        <v>170</v>
      </c>
      <c r="I277" s="15" t="s">
        <v>30</v>
      </c>
    </row>
    <row r="278" spans="1:9" x14ac:dyDescent="0.2">
      <c r="A278" s="8" t="s">
        <v>179</v>
      </c>
      <c r="B278" s="8" t="str">
        <f>VLOOKUP(H278,'VLOOKUP Class Name Reference'!$A:$B, 2, FALSE)</f>
        <v>Car Passengers</v>
      </c>
      <c r="C278" s="8" t="str">
        <f>VLOOKUP(I278,'VLOOKUP Var Name Reference'!$A:$B,2,FALSE)</f>
        <v>Home choice: Space &amp; separation from others</v>
      </c>
      <c r="D278" s="15">
        <v>0.32</v>
      </c>
      <c r="E278" s="15">
        <v>0.159</v>
      </c>
      <c r="F278" s="15">
        <v>2.0190000000000001</v>
      </c>
      <c r="G278" s="15">
        <v>4.2999999999999997E-2</v>
      </c>
      <c r="H278" s="15" t="s">
        <v>170</v>
      </c>
      <c r="I278" s="15" t="s">
        <v>31</v>
      </c>
    </row>
    <row r="279" spans="1:9" x14ac:dyDescent="0.2">
      <c r="A279" s="8" t="s">
        <v>179</v>
      </c>
      <c r="B279" s="8" t="str">
        <f>VLOOKUP(H279,'VLOOKUP Class Name Reference'!$A:$B, 2, FALSE)</f>
        <v>Car Passengers</v>
      </c>
      <c r="C279" s="8" t="str">
        <f>VLOOKUP(I279,'VLOOKUP Var Name Reference'!$A:$B,2,FALSE)</f>
        <v>Home choice: Close to public transit</v>
      </c>
      <c r="D279" s="15">
        <v>-2.7E-2</v>
      </c>
      <c r="E279" s="15">
        <v>0.17100000000000001</v>
      </c>
      <c r="F279" s="15">
        <v>-0.158</v>
      </c>
      <c r="G279" s="15">
        <v>0.874</v>
      </c>
      <c r="H279" s="15" t="s">
        <v>170</v>
      </c>
      <c r="I279" s="15" t="s">
        <v>32</v>
      </c>
    </row>
    <row r="280" spans="1:9" x14ac:dyDescent="0.2">
      <c r="A280" s="8" t="s">
        <v>179</v>
      </c>
      <c r="B280" s="8" t="str">
        <f>VLOOKUP(H280,'VLOOKUP Class Name Reference'!$A:$B, 2, FALSE)</f>
        <v>Car Passengers</v>
      </c>
      <c r="C280" s="8" t="str">
        <f>VLOOKUP(I280,'VLOOKUP Var Name Reference'!$A:$B,2,FALSE)</f>
        <v>Home choice: Walkable neighborhood, near local activities</v>
      </c>
      <c r="D280" s="15">
        <v>0.128</v>
      </c>
      <c r="E280" s="15">
        <v>0.19700000000000001</v>
      </c>
      <c r="F280" s="15">
        <v>0.64700000000000002</v>
      </c>
      <c r="G280" s="15">
        <v>0.51800000000000002</v>
      </c>
      <c r="H280" s="15" t="s">
        <v>170</v>
      </c>
      <c r="I280" s="15" t="s">
        <v>33</v>
      </c>
    </row>
    <row r="281" spans="1:9" x14ac:dyDescent="0.2">
      <c r="A281" s="8" t="s">
        <v>179</v>
      </c>
      <c r="B281" s="8" t="str">
        <f>VLOOKUP(H281,'VLOOKUP Class Name Reference'!$A:$B, 2, FALSE)</f>
        <v>Car Passengers</v>
      </c>
      <c r="C281" s="8" t="str">
        <f>VLOOKUP(I281,'VLOOKUP Var Name Reference'!$A:$B,2,FALSE)</f>
        <v>Only uses car</v>
      </c>
      <c r="D281" s="15">
        <v>-0.25700000000000001</v>
      </c>
      <c r="E281" s="15">
        <v>0.16900000000000001</v>
      </c>
      <c r="F281" s="15">
        <v>-1.522</v>
      </c>
      <c r="G281" s="15">
        <v>0.128</v>
      </c>
      <c r="H281" s="15" t="s">
        <v>170</v>
      </c>
      <c r="I281" s="15" t="s">
        <v>34</v>
      </c>
    </row>
    <row r="282" spans="1:9" x14ac:dyDescent="0.2">
      <c r="A282" s="8" t="s">
        <v>179</v>
      </c>
      <c r="B282" s="8" t="str">
        <f>VLOOKUP(H282,'VLOOKUP Class Name Reference'!$A:$B, 2, FALSE)</f>
        <v>Car Passengers</v>
      </c>
      <c r="C282" s="8" t="str">
        <f>VLOOKUP(I282,'VLOOKUP Var Name Reference'!$A:$B,2,FALSE)</f>
        <v>Race: White</v>
      </c>
      <c r="D282" s="15">
        <v>-0.38200000000000001</v>
      </c>
      <c r="E282" s="15">
        <v>0.22700000000000001</v>
      </c>
      <c r="F282" s="15">
        <v>-1.6870000000000001</v>
      </c>
      <c r="G282" s="15">
        <v>9.1999999999999998E-2</v>
      </c>
      <c r="H282" s="15" t="s">
        <v>170</v>
      </c>
      <c r="I282" s="15" t="s">
        <v>35</v>
      </c>
    </row>
    <row r="283" spans="1:9" x14ac:dyDescent="0.2">
      <c r="A283" s="8" t="s">
        <v>179</v>
      </c>
      <c r="B283" s="8" t="str">
        <f>VLOOKUP(H283,'VLOOKUP Class Name Reference'!$A:$B, 2, FALSE)</f>
        <v>Car Passengers</v>
      </c>
      <c r="C283" s="8" t="str">
        <f>VLOOKUP(I283,'VLOOKUP Var Name Reference'!$A:$B,2,FALSE)</f>
        <v>Race: Asian</v>
      </c>
      <c r="D283" s="15">
        <v>-0.33700000000000002</v>
      </c>
      <c r="E283" s="15">
        <v>0.29099999999999998</v>
      </c>
      <c r="F283" s="15">
        <v>-1.1559999999999999</v>
      </c>
      <c r="G283" s="15">
        <v>0.248</v>
      </c>
      <c r="H283" s="15" t="s">
        <v>170</v>
      </c>
      <c r="I283" s="15" t="s">
        <v>36</v>
      </c>
    </row>
    <row r="284" spans="1:9" x14ac:dyDescent="0.2">
      <c r="A284" s="8" t="s">
        <v>179</v>
      </c>
      <c r="B284" s="8" t="str">
        <f>VLOOKUP(H284,'VLOOKUP Class Name Reference'!$A:$B, 2, FALSE)</f>
        <v>Car Passengers</v>
      </c>
      <c r="C284" s="8" t="str">
        <f>VLOOKUP(I284,'VLOOKUP Var Name Reference'!$A:$B,2,FALSE)</f>
        <v>Race: Hispanic</v>
      </c>
      <c r="D284" s="15">
        <v>0.16200000000000001</v>
      </c>
      <c r="E284" s="15">
        <v>0.47</v>
      </c>
      <c r="F284" s="15">
        <v>0.34399999999999997</v>
      </c>
      <c r="G284" s="15">
        <v>0.73099999999999998</v>
      </c>
      <c r="H284" s="15" t="s">
        <v>170</v>
      </c>
      <c r="I284" s="15" t="s">
        <v>37</v>
      </c>
    </row>
    <row r="285" spans="1:9" x14ac:dyDescent="0.2">
      <c r="A285" s="8" t="s">
        <v>179</v>
      </c>
      <c r="B285" s="8" t="str">
        <f>VLOOKUP(H285,'VLOOKUP Class Name Reference'!$A:$B, 2, FALSE)</f>
        <v>Car Passengers</v>
      </c>
      <c r="C285" s="8" t="str">
        <f>VLOOKUP(I285,'VLOOKUP Var Name Reference'!$A:$B,2,FALSE)</f>
        <v>Race: Black</v>
      </c>
      <c r="D285" s="15">
        <v>-0.39200000000000002</v>
      </c>
      <c r="E285" s="15">
        <v>0.53</v>
      </c>
      <c r="F285" s="15">
        <v>-0.74</v>
      </c>
      <c r="G285" s="15">
        <v>0.45900000000000002</v>
      </c>
      <c r="H285" s="15" t="s">
        <v>170</v>
      </c>
      <c r="I285" s="15" t="s">
        <v>38</v>
      </c>
    </row>
    <row r="286" spans="1:9" x14ac:dyDescent="0.2">
      <c r="A286" s="8" t="s">
        <v>179</v>
      </c>
      <c r="B286" s="8" t="str">
        <f>VLOOKUP(H286,'VLOOKUP Class Name Reference'!$A:$B, 2, FALSE)</f>
        <v>Car Passengers</v>
      </c>
      <c r="C286" s="8" t="str">
        <f>VLOOKUP(I286,'VLOOKUP Var Name Reference'!$A:$B,2,FALSE)</f>
        <v>Age 18–34</v>
      </c>
      <c r="D286" s="15">
        <v>0.23300000000000001</v>
      </c>
      <c r="E286" s="15">
        <v>0.249</v>
      </c>
      <c r="F286" s="15">
        <v>0.93600000000000005</v>
      </c>
      <c r="G286" s="15">
        <v>0.34899999999999998</v>
      </c>
      <c r="H286" s="15" t="s">
        <v>170</v>
      </c>
      <c r="I286" s="15" t="s">
        <v>48</v>
      </c>
    </row>
    <row r="287" spans="1:9" x14ac:dyDescent="0.2">
      <c r="A287" s="8" t="s">
        <v>179</v>
      </c>
      <c r="B287" s="8" t="str">
        <f>VLOOKUP(H287,'VLOOKUP Class Name Reference'!$A:$B, 2, FALSE)</f>
        <v>Car Passengers</v>
      </c>
      <c r="C287" s="8" t="str">
        <f>VLOOKUP(I287,'VLOOKUP Var Name Reference'!$A:$B,2,FALSE)</f>
        <v>Age 35–64</v>
      </c>
      <c r="D287" s="15">
        <v>7.0000000000000001E-3</v>
      </c>
      <c r="E287" s="15">
        <v>0.2</v>
      </c>
      <c r="F287" s="15">
        <v>3.5999999999999997E-2</v>
      </c>
      <c r="G287" s="15">
        <v>0.97099999999999997</v>
      </c>
      <c r="H287" s="15" t="s">
        <v>170</v>
      </c>
      <c r="I287" s="15" t="s">
        <v>49</v>
      </c>
    </row>
    <row r="288" spans="1:9" x14ac:dyDescent="0.2">
      <c r="A288" s="8" t="s">
        <v>179</v>
      </c>
      <c r="B288" s="8" t="str">
        <f>VLOOKUP(H288,'VLOOKUP Class Name Reference'!$A:$B, 2, FALSE)</f>
        <v>Car Passengers</v>
      </c>
      <c r="C288" s="8" t="str">
        <f>VLOOKUP(I288,'VLOOKUP Var Name Reference'!$A:$B,2,FALSE)</f>
        <v>At least 1 vehicle per adult in HH</v>
      </c>
      <c r="D288" s="15">
        <v>-1.6080000000000001</v>
      </c>
      <c r="E288" s="15">
        <v>0.16500000000000001</v>
      </c>
      <c r="F288" s="15">
        <v>-9.73</v>
      </c>
      <c r="G288" s="15">
        <v>0</v>
      </c>
      <c r="H288" s="15" t="s">
        <v>170</v>
      </c>
      <c r="I288" s="15" t="s">
        <v>66</v>
      </c>
    </row>
    <row r="289" spans="1:9" x14ac:dyDescent="0.2">
      <c r="A289" s="8" t="s">
        <v>179</v>
      </c>
      <c r="B289" s="8" t="str">
        <f>VLOOKUP(H289,'VLOOKUP Class Name Reference'!$A:$B, 2, FALSE)</f>
        <v>Car Passengers</v>
      </c>
      <c r="C289" s="8" t="str">
        <f>VLOOKUP(I289,'VLOOKUP Var Name Reference'!$A:$B,2,FALSE)</f>
        <v>Carless household</v>
      </c>
      <c r="D289" s="15">
        <v>2.8919999999999999</v>
      </c>
      <c r="E289" s="15">
        <v>6.06</v>
      </c>
      <c r="F289" s="15">
        <v>0.47699999999999998</v>
      </c>
      <c r="G289" s="15">
        <v>0.63300000000000001</v>
      </c>
      <c r="H289" s="15" t="s">
        <v>170</v>
      </c>
      <c r="I289" s="15" t="s">
        <v>67</v>
      </c>
    </row>
    <row r="290" spans="1:9" x14ac:dyDescent="0.2">
      <c r="A290" s="8" t="s">
        <v>179</v>
      </c>
      <c r="B290" s="8" t="str">
        <f>VLOOKUP(H290,'VLOOKUP Class Name Reference'!$A:$B, 2, FALSE)</f>
        <v>Car Passengers</v>
      </c>
      <c r="C290" s="8" t="str">
        <f>VLOOKUP(I290,'VLOOKUP Var Name Reference'!$A:$B,2,FALSE)</f>
        <v>Female</v>
      </c>
      <c r="D290" s="15">
        <v>1.218</v>
      </c>
      <c r="E290" s="15">
        <v>0.17299999999999999</v>
      </c>
      <c r="F290" s="15">
        <v>7.0179999999999998</v>
      </c>
      <c r="G290" s="15">
        <v>0</v>
      </c>
      <c r="H290" s="15" t="s">
        <v>170</v>
      </c>
      <c r="I290" s="15" t="s">
        <v>39</v>
      </c>
    </row>
    <row r="291" spans="1:9" x14ac:dyDescent="0.2">
      <c r="A291" s="8" t="s">
        <v>179</v>
      </c>
      <c r="B291" s="8" t="str">
        <f>VLOOKUP(H291,'VLOOKUP Class Name Reference'!$A:$B, 2, FALSE)</f>
        <v>Car Passengers</v>
      </c>
      <c r="C291" s="8" t="str">
        <f>VLOOKUP(I291,'VLOOKUP Var Name Reference'!$A:$B,2,FALSE)</f>
        <v>Worker</v>
      </c>
      <c r="D291" s="15">
        <v>-0.99299999999999999</v>
      </c>
      <c r="E291" s="15">
        <v>0.20599999999999999</v>
      </c>
      <c r="F291" s="15">
        <v>-4.8090000000000002</v>
      </c>
      <c r="G291" s="15">
        <v>0</v>
      </c>
      <c r="H291" s="15" t="s">
        <v>170</v>
      </c>
      <c r="I291" s="15" t="s">
        <v>41</v>
      </c>
    </row>
    <row r="292" spans="1:9" x14ac:dyDescent="0.2">
      <c r="A292" s="8" t="s">
        <v>179</v>
      </c>
      <c r="B292" s="8" t="str">
        <f>VLOOKUP(H292,'VLOOKUP Class Name Reference'!$A:$B, 2, FALSE)</f>
        <v>Car Passengers</v>
      </c>
      <c r="C292" s="8" t="str">
        <f>VLOOKUP(I292,'VLOOKUP Var Name Reference'!$A:$B,2,FALSE)</f>
        <v>Income below the SSS</v>
      </c>
      <c r="D292" s="15">
        <v>-1.111</v>
      </c>
      <c r="E292" s="15">
        <v>0.89200000000000002</v>
      </c>
      <c r="F292" s="15">
        <v>-1.2450000000000001</v>
      </c>
      <c r="G292" s="15">
        <v>0.21299999999999999</v>
      </c>
      <c r="H292" s="15" t="s">
        <v>170</v>
      </c>
      <c r="I292" s="15" t="s">
        <v>42</v>
      </c>
    </row>
    <row r="293" spans="1:9" x14ac:dyDescent="0.2">
      <c r="A293" s="8" t="s">
        <v>179</v>
      </c>
      <c r="B293" s="8" t="str">
        <f>VLOOKUP(H293,'VLOOKUP Class Name Reference'!$A:$B, 2, FALSE)</f>
        <v>Car Passengers</v>
      </c>
      <c r="C293" s="8" t="str">
        <f>VLOOKUP(I293,'VLOOKUP Var Name Reference'!$A:$B,2,FALSE)</f>
        <v>Minors age 0–4 in household</v>
      </c>
      <c r="D293" s="15">
        <v>0.56399999999999995</v>
      </c>
      <c r="E293" s="15">
        <v>0.28699999999999998</v>
      </c>
      <c r="F293" s="15">
        <v>1.9630000000000001</v>
      </c>
      <c r="G293" s="15">
        <v>0.05</v>
      </c>
      <c r="H293" s="15" t="s">
        <v>170</v>
      </c>
      <c r="I293" s="15" t="s">
        <v>43</v>
      </c>
    </row>
    <row r="294" spans="1:9" x14ac:dyDescent="0.2">
      <c r="A294" s="8" t="s">
        <v>179</v>
      </c>
      <c r="B294" s="8" t="str">
        <f>VLOOKUP(H294,'VLOOKUP Class Name Reference'!$A:$B, 2, FALSE)</f>
        <v>Car Passengers</v>
      </c>
      <c r="C294" s="8" t="str">
        <f>VLOOKUP(I294,'VLOOKUP Var Name Reference'!$A:$B,2,FALSE)</f>
        <v>Minors age 5–15 in household</v>
      </c>
      <c r="D294" s="15">
        <v>0.27800000000000002</v>
      </c>
      <c r="E294" s="15">
        <v>0.309</v>
      </c>
      <c r="F294" s="15">
        <v>0.89900000000000002</v>
      </c>
      <c r="G294" s="15">
        <v>0.36899999999999999</v>
      </c>
      <c r="H294" s="15" t="s">
        <v>170</v>
      </c>
      <c r="I294" s="15" t="s">
        <v>44</v>
      </c>
    </row>
    <row r="295" spans="1:9" x14ac:dyDescent="0.2">
      <c r="A295" s="8" t="s">
        <v>179</v>
      </c>
      <c r="B295" s="8" t="str">
        <f>VLOOKUP(H295,'VLOOKUP Class Name Reference'!$A:$B, 2, FALSE)</f>
        <v>Car Passengers</v>
      </c>
      <c r="C295" s="8" t="str">
        <f>VLOOKUP(I295,'VLOOKUP Var Name Reference'!$A:$B,2,FALSE)</f>
        <v>Minors age 16–17 in household</v>
      </c>
      <c r="D295" s="15">
        <v>0.42199999999999999</v>
      </c>
      <c r="E295" s="15">
        <v>0.628</v>
      </c>
      <c r="F295" s="15">
        <v>0.67200000000000004</v>
      </c>
      <c r="G295" s="15">
        <v>0.502</v>
      </c>
      <c r="H295" s="15" t="s">
        <v>170</v>
      </c>
      <c r="I295" s="15" t="s">
        <v>45</v>
      </c>
    </row>
    <row r="296" spans="1:9" x14ac:dyDescent="0.2">
      <c r="A296" s="8" t="s">
        <v>179</v>
      </c>
      <c r="B296" s="8" t="str">
        <f>VLOOKUP(H296,'VLOOKUP Class Name Reference'!$A:$B, 2, FALSE)</f>
        <v>Car Passengers</v>
      </c>
      <c r="C296" s="8" t="str">
        <f>VLOOKUP(I296,'VLOOKUP Var Name Reference'!$A:$B,2,FALSE)</f>
        <v>Has driver's license</v>
      </c>
      <c r="D296" s="15">
        <v>-3.7250000000000001</v>
      </c>
      <c r="E296" s="15">
        <v>0.64300000000000002</v>
      </c>
      <c r="F296" s="15">
        <v>-5.79</v>
      </c>
      <c r="G296" s="15">
        <v>0</v>
      </c>
      <c r="H296" s="15" t="s">
        <v>170</v>
      </c>
      <c r="I296" s="15" t="s">
        <v>46</v>
      </c>
    </row>
    <row r="297" spans="1:9" x14ac:dyDescent="0.2">
      <c r="A297" s="8" t="s">
        <v>179</v>
      </c>
      <c r="B297" s="8" t="str">
        <f>VLOOKUP(H297,'VLOOKUP Class Name Reference'!$A:$B, 2, FALSE)</f>
        <v>Car Passengers</v>
      </c>
      <c r="C297" s="8" t="str">
        <f>VLOOKUP(I297,'VLOOKUP Var Name Reference'!$A:$B,2,FALSE)</f>
        <v>Sequence: Home day</v>
      </c>
      <c r="D297" s="15">
        <v>-1.4610000000000001</v>
      </c>
      <c r="E297" s="15">
        <v>0.38900000000000001</v>
      </c>
      <c r="F297" s="15">
        <v>-3.7589999999999999</v>
      </c>
      <c r="G297" s="15">
        <v>0</v>
      </c>
      <c r="H297" s="15" t="s">
        <v>170</v>
      </c>
      <c r="I297" s="15" t="s">
        <v>71</v>
      </c>
    </row>
    <row r="298" spans="1:9" x14ac:dyDescent="0.2">
      <c r="A298" s="8" t="s">
        <v>179</v>
      </c>
      <c r="B298" s="8" t="str">
        <f>VLOOKUP(H298,'VLOOKUP Class Name Reference'!$A:$B, 2, FALSE)</f>
        <v>Car Passengers</v>
      </c>
      <c r="C298" s="8" t="str">
        <f>VLOOKUP(I298,'VLOOKUP Var Name Reference'!$A:$B,2,FALSE)</f>
        <v>Sequence: Typical work day</v>
      </c>
      <c r="D298" s="15">
        <v>-2.1760000000000002</v>
      </c>
      <c r="E298" s="15">
        <v>0.40799999999999997</v>
      </c>
      <c r="F298" s="15">
        <v>-5.3319999999999999</v>
      </c>
      <c r="G298" s="15">
        <v>0</v>
      </c>
      <c r="H298" s="15" t="s">
        <v>170</v>
      </c>
      <c r="I298" s="15" t="s">
        <v>68</v>
      </c>
    </row>
    <row r="299" spans="1:9" x14ac:dyDescent="0.2">
      <c r="A299" s="8" t="s">
        <v>179</v>
      </c>
      <c r="B299" s="8" t="str">
        <f>VLOOKUP(H299,'VLOOKUP Class Name Reference'!$A:$B, 2, FALSE)</f>
        <v>Car Passengers</v>
      </c>
      <c r="C299" s="8" t="str">
        <f>VLOOKUP(I299,'VLOOKUP Var Name Reference'!$A:$B,2,FALSE)</f>
        <v>Sequence: School day</v>
      </c>
      <c r="D299" s="15">
        <v>-2.069</v>
      </c>
      <c r="E299" s="15">
        <v>0.89400000000000002</v>
      </c>
      <c r="F299" s="15">
        <v>-2.3140000000000001</v>
      </c>
      <c r="G299" s="15">
        <v>2.1000000000000001E-2</v>
      </c>
      <c r="H299" s="15" t="s">
        <v>170</v>
      </c>
      <c r="I299" s="15" t="s">
        <v>69</v>
      </c>
    </row>
    <row r="300" spans="1:9" x14ac:dyDescent="0.2">
      <c r="A300" s="8" t="s">
        <v>179</v>
      </c>
      <c r="B300" s="8" t="str">
        <f>VLOOKUP(H300,'VLOOKUP Class Name Reference'!$A:$B, 2, FALSE)</f>
        <v>Car Passengers</v>
      </c>
      <c r="C300" s="8" t="str">
        <f>VLOOKUP(I300,'VLOOKUP Var Name Reference'!$A:$B,2,FALSE)</f>
        <v>Sequence: Errands day</v>
      </c>
      <c r="D300" s="15">
        <v>-1.2529999999999999</v>
      </c>
      <c r="E300" s="15">
        <v>0.45200000000000001</v>
      </c>
      <c r="F300" s="15">
        <v>-2.774</v>
      </c>
      <c r="G300" s="15">
        <v>6.0000000000000001E-3</v>
      </c>
      <c r="H300" s="15" t="s">
        <v>170</v>
      </c>
      <c r="I300" s="15" t="s">
        <v>70</v>
      </c>
    </row>
    <row r="301" spans="1:9" x14ac:dyDescent="0.2">
      <c r="A301" s="8" t="s">
        <v>179</v>
      </c>
      <c r="B301" s="8" t="str">
        <f>VLOOKUP(H301,'VLOOKUP Class Name Reference'!$A:$B, 2, FALSE)</f>
        <v>Car Passengers</v>
      </c>
      <c r="C301" s="8" t="str">
        <f>VLOOKUP(I301,'VLOOKUP Var Name Reference'!$A:$B,2,FALSE)</f>
        <v>Sequence: Atypical work day</v>
      </c>
      <c r="D301" s="15">
        <v>-1.7370000000000001</v>
      </c>
      <c r="E301" s="15">
        <v>0.59099999999999997</v>
      </c>
      <c r="F301" s="15">
        <v>-2.9390000000000001</v>
      </c>
      <c r="G301" s="15">
        <v>3.0000000000000001E-3</v>
      </c>
      <c r="H301" s="15" t="s">
        <v>170</v>
      </c>
      <c r="I301" s="15" t="s">
        <v>72</v>
      </c>
    </row>
    <row r="302" spans="1:9" x14ac:dyDescent="0.2">
      <c r="A302" s="8" t="s">
        <v>179</v>
      </c>
      <c r="B302" s="8" t="str">
        <f>VLOOKUP(H302,'VLOOKUP Class Name Reference'!$A:$B, 2, FALSE)</f>
        <v>Car Passengers</v>
      </c>
      <c r="C302" s="8" t="str">
        <f>VLOOKUP(I302,'VLOOKUP Var Name Reference'!$A:$B,2,FALSE)</f>
        <v>Complexity (measure of how complex their day is)</v>
      </c>
      <c r="D302" s="15">
        <v>-7.1749999999999998</v>
      </c>
      <c r="E302" s="15">
        <v>4.5149999999999997</v>
      </c>
      <c r="F302" s="15">
        <v>-1.589</v>
      </c>
      <c r="G302" s="15">
        <v>0.112</v>
      </c>
      <c r="H302" s="15" t="s">
        <v>170</v>
      </c>
      <c r="I302" s="15" t="s">
        <v>47</v>
      </c>
    </row>
    <row r="303" spans="1:9" x14ac:dyDescent="0.2">
      <c r="A303" s="8" t="s">
        <v>179</v>
      </c>
      <c r="B303" s="8" t="str">
        <f>VLOOKUP(H303,'VLOOKUP Class Name Reference'!$A:$B, 2, FALSE)</f>
        <v>Car Passengers</v>
      </c>
      <c r="C303" s="8" t="str">
        <f>VLOOKUP(I303,'VLOOKUP Var Name Reference'!$A:$B,2,FALSE)</f>
        <v>Interaction: Home day sequence and low-income</v>
      </c>
      <c r="D303" s="15">
        <v>0.65800000000000003</v>
      </c>
      <c r="E303" s="15">
        <v>0.94</v>
      </c>
      <c r="F303" s="15">
        <v>0.7</v>
      </c>
      <c r="G303" s="15">
        <v>0.48399999999999999</v>
      </c>
      <c r="H303" s="15" t="s">
        <v>170</v>
      </c>
      <c r="I303" s="15" t="s">
        <v>151</v>
      </c>
    </row>
    <row r="304" spans="1:9" x14ac:dyDescent="0.2">
      <c r="A304" s="8" t="s">
        <v>179</v>
      </c>
      <c r="B304" s="8" t="str">
        <f>VLOOKUP(H304,'VLOOKUP Class Name Reference'!$A:$B, 2, FALSE)</f>
        <v>Car Passengers</v>
      </c>
      <c r="C304" s="8" t="str">
        <f>VLOOKUP(I304,'VLOOKUP Var Name Reference'!$A:$B,2,FALSE)</f>
        <v>Interaction: Typical work day sequence and low-income</v>
      </c>
      <c r="D304" s="15">
        <v>0.23899999999999999</v>
      </c>
      <c r="E304" s="15">
        <v>1.0860000000000001</v>
      </c>
      <c r="F304" s="15">
        <v>0.22</v>
      </c>
      <c r="G304" s="15">
        <v>0.82599999999999996</v>
      </c>
      <c r="H304" s="15" t="s">
        <v>170</v>
      </c>
      <c r="I304" s="15" t="s">
        <v>152</v>
      </c>
    </row>
    <row r="305" spans="1:9" x14ac:dyDescent="0.2">
      <c r="A305" s="8" t="s">
        <v>179</v>
      </c>
      <c r="B305" s="8" t="str">
        <f>VLOOKUP(H305,'VLOOKUP Class Name Reference'!$A:$B, 2, FALSE)</f>
        <v>Car Passengers</v>
      </c>
      <c r="C305" s="8" t="str">
        <f>VLOOKUP(I305,'VLOOKUP Var Name Reference'!$A:$B,2,FALSE)</f>
        <v>Interaction: School day sequence and low-income</v>
      </c>
      <c r="D305" s="15">
        <v>-0.92900000000000005</v>
      </c>
      <c r="E305" s="15">
        <v>1.62</v>
      </c>
      <c r="F305" s="15">
        <v>-0.57399999999999995</v>
      </c>
      <c r="G305" s="15">
        <v>0.56599999999999995</v>
      </c>
      <c r="H305" s="15" t="s">
        <v>170</v>
      </c>
      <c r="I305" s="15" t="s">
        <v>153</v>
      </c>
    </row>
    <row r="306" spans="1:9" x14ac:dyDescent="0.2">
      <c r="A306" s="8" t="s">
        <v>179</v>
      </c>
      <c r="B306" s="8" t="str">
        <f>VLOOKUP(H306,'VLOOKUP Class Name Reference'!$A:$B, 2, FALSE)</f>
        <v>Car Passengers</v>
      </c>
      <c r="C306" s="8" t="str">
        <f>VLOOKUP(I306,'VLOOKUP Var Name Reference'!$A:$B,2,FALSE)</f>
        <v>Interaction: Errands day sequence and low-income</v>
      </c>
      <c r="D306" s="15">
        <v>0.503</v>
      </c>
      <c r="E306" s="15">
        <v>1.1220000000000001</v>
      </c>
      <c r="F306" s="15">
        <v>0.44800000000000001</v>
      </c>
      <c r="G306" s="15">
        <v>0.65400000000000003</v>
      </c>
      <c r="H306" s="15" t="s">
        <v>170</v>
      </c>
      <c r="I306" s="15" t="s">
        <v>154</v>
      </c>
    </row>
    <row r="307" spans="1:9" x14ac:dyDescent="0.2">
      <c r="A307" s="8" t="s">
        <v>179</v>
      </c>
      <c r="B307" s="8" t="str">
        <f>VLOOKUP(H307,'VLOOKUP Class Name Reference'!$A:$B, 2, FALSE)</f>
        <v>Car Passengers</v>
      </c>
      <c r="C307" s="8" t="str">
        <f>VLOOKUP(I307,'VLOOKUP Var Name Reference'!$A:$B,2,FALSE)</f>
        <v>Interaction: Atypical work day sequence and low-income</v>
      </c>
      <c r="D307" s="15">
        <v>-23.074999999999999</v>
      </c>
      <c r="E307" s="15">
        <v>0.97</v>
      </c>
      <c r="F307" s="15">
        <v>-23.798999999999999</v>
      </c>
      <c r="G307" s="15">
        <v>0</v>
      </c>
      <c r="H307" s="15" t="s">
        <v>170</v>
      </c>
      <c r="I307" s="15" t="s">
        <v>155</v>
      </c>
    </row>
    <row r="308" spans="1:9" x14ac:dyDescent="0.2">
      <c r="A308" s="8" t="s">
        <v>179</v>
      </c>
      <c r="B308" s="8" t="str">
        <f>VLOOKUP(H308,'VLOOKUP Class Name Reference'!$A:$B, 2, FALSE)</f>
        <v>Diverse Mode Users</v>
      </c>
      <c r="C308" s="8" t="str">
        <f>VLOOKUP(I308,'VLOOKUP Var Name Reference'!$A:$B,2,FALSE)</f>
        <v>Use transit more: Safer ways to get to stops</v>
      </c>
      <c r="D308" s="15">
        <v>0.252</v>
      </c>
      <c r="E308" s="15">
        <v>0.152</v>
      </c>
      <c r="F308" s="15">
        <v>1.663</v>
      </c>
      <c r="G308" s="15">
        <v>9.6000000000000002E-2</v>
      </c>
      <c r="H308" s="15" t="s">
        <v>171</v>
      </c>
      <c r="I308" s="15" t="s">
        <v>18</v>
      </c>
    </row>
    <row r="309" spans="1:9" x14ac:dyDescent="0.2">
      <c r="A309" s="8" t="s">
        <v>179</v>
      </c>
      <c r="B309" s="8" t="str">
        <f>VLOOKUP(H309,'VLOOKUP Class Name Reference'!$A:$B, 2, FALSE)</f>
        <v>Diverse Mode Users</v>
      </c>
      <c r="C309" s="8" t="str">
        <f>VLOOKUP(I309,'VLOOKUP Var Name Reference'!$A:$B,2,FALSE)</f>
        <v>Use transit more: Increased frequency</v>
      </c>
      <c r="D309" s="15">
        <v>0.128</v>
      </c>
      <c r="E309" s="15">
        <v>0.248</v>
      </c>
      <c r="F309" s="15">
        <v>0.51800000000000002</v>
      </c>
      <c r="G309" s="15">
        <v>0.60499999999999998</v>
      </c>
      <c r="H309" s="15" t="s">
        <v>171</v>
      </c>
      <c r="I309" s="15" t="s">
        <v>19</v>
      </c>
    </row>
    <row r="310" spans="1:9" x14ac:dyDescent="0.2">
      <c r="A310" s="8" t="s">
        <v>179</v>
      </c>
      <c r="B310" s="8" t="str">
        <f>VLOOKUP(H310,'VLOOKUP Class Name Reference'!$A:$B, 2, FALSE)</f>
        <v>Diverse Mode Users</v>
      </c>
      <c r="C310" s="8" t="str">
        <f>VLOOKUP(I310,'VLOOKUP Var Name Reference'!$A:$B,2,FALSE)</f>
        <v>Use transit more: Increased reliability</v>
      </c>
      <c r="D310" s="15">
        <v>0.76200000000000001</v>
      </c>
      <c r="E310" s="15">
        <v>0.25</v>
      </c>
      <c r="F310" s="15">
        <v>3.044</v>
      </c>
      <c r="G310" s="15">
        <v>2E-3</v>
      </c>
      <c r="H310" s="15" t="s">
        <v>171</v>
      </c>
      <c r="I310" s="15" t="s">
        <v>20</v>
      </c>
    </row>
    <row r="311" spans="1:9" x14ac:dyDescent="0.2">
      <c r="A311" s="8" t="s">
        <v>179</v>
      </c>
      <c r="B311" s="8" t="str">
        <f>VLOOKUP(H311,'VLOOKUP Class Name Reference'!$A:$B, 2, FALSE)</f>
        <v>Diverse Mode Users</v>
      </c>
      <c r="C311" s="8" t="str">
        <f>VLOOKUP(I311,'VLOOKUP Var Name Reference'!$A:$B,2,FALSE)</f>
        <v>Use bike more: Shared use path or protected bike lane</v>
      </c>
      <c r="D311" s="15">
        <v>0.125</v>
      </c>
      <c r="E311" s="15">
        <v>0.23899999999999999</v>
      </c>
      <c r="F311" s="15">
        <v>0.52200000000000002</v>
      </c>
      <c r="G311" s="15">
        <v>0.60199999999999998</v>
      </c>
      <c r="H311" s="15" t="s">
        <v>171</v>
      </c>
      <c r="I311" s="15" t="s">
        <v>21</v>
      </c>
    </row>
    <row r="312" spans="1:9" x14ac:dyDescent="0.2">
      <c r="A312" s="8" t="s">
        <v>179</v>
      </c>
      <c r="B312" s="8" t="str">
        <f>VLOOKUP(H312,'VLOOKUP Class Name Reference'!$A:$B, 2, FALSE)</f>
        <v>Diverse Mode Users</v>
      </c>
      <c r="C312" s="8" t="str">
        <f>VLOOKUP(I312,'VLOOKUP Var Name Reference'!$A:$B,2,FALSE)</f>
        <v>Use bike more: Neighborhood greenway</v>
      </c>
      <c r="D312" s="15">
        <v>0.14099999999999999</v>
      </c>
      <c r="E312" s="15">
        <v>0.217</v>
      </c>
      <c r="F312" s="15">
        <v>0.65</v>
      </c>
      <c r="G312" s="15">
        <v>0.51600000000000001</v>
      </c>
      <c r="H312" s="15" t="s">
        <v>171</v>
      </c>
      <c r="I312" s="15" t="s">
        <v>22</v>
      </c>
    </row>
    <row r="313" spans="1:9" x14ac:dyDescent="0.2">
      <c r="A313" s="8" t="s">
        <v>179</v>
      </c>
      <c r="B313" s="8" t="str">
        <f>VLOOKUP(H313,'VLOOKUP Class Name Reference'!$A:$B, 2, FALSE)</f>
        <v>Diverse Mode Users</v>
      </c>
      <c r="C313" s="8" t="str">
        <f>VLOOKUP(I313,'VLOOKUP Var Name Reference'!$A:$B,2,FALSE)</f>
        <v>Use bike more: Bike lane</v>
      </c>
      <c r="D313" s="15">
        <v>0.16900000000000001</v>
      </c>
      <c r="E313" s="15">
        <v>0.252</v>
      </c>
      <c r="F313" s="15">
        <v>0.67200000000000004</v>
      </c>
      <c r="G313" s="15">
        <v>0.501</v>
      </c>
      <c r="H313" s="15" t="s">
        <v>171</v>
      </c>
      <c r="I313" s="15" t="s">
        <v>23</v>
      </c>
    </row>
    <row r="314" spans="1:9" x14ac:dyDescent="0.2">
      <c r="A314" s="8" t="s">
        <v>179</v>
      </c>
      <c r="B314" s="8" t="str">
        <f>VLOOKUP(H314,'VLOOKUP Class Name Reference'!$A:$B, 2, FALSE)</f>
        <v>Diverse Mode Users</v>
      </c>
      <c r="C314" s="8" t="str">
        <f>VLOOKUP(I314,'VLOOKUP Var Name Reference'!$A:$B,2,FALSE)</f>
        <v>Use bike more: Shared roadway lane</v>
      </c>
      <c r="D314" s="15">
        <v>-0.40899999999999997</v>
      </c>
      <c r="E314" s="15">
        <v>0.20499999999999999</v>
      </c>
      <c r="F314" s="15">
        <v>-1.994</v>
      </c>
      <c r="G314" s="15">
        <v>4.5999999999999999E-2</v>
      </c>
      <c r="H314" s="15" t="s">
        <v>171</v>
      </c>
      <c r="I314" s="15" t="s">
        <v>24</v>
      </c>
    </row>
    <row r="315" spans="1:9" x14ac:dyDescent="0.2">
      <c r="A315" s="8" t="s">
        <v>179</v>
      </c>
      <c r="B315" s="8" t="str">
        <f>VLOOKUP(H315,'VLOOKUP Class Name Reference'!$A:$B, 2, FALSE)</f>
        <v>Diverse Mode Users</v>
      </c>
      <c r="C315" s="8" t="str">
        <f>VLOOKUP(I315,'VLOOKUP Var Name Reference'!$A:$B,2,FALSE)</f>
        <v>Use bike more: End of trip amenities</v>
      </c>
      <c r="D315" s="15">
        <v>0.159</v>
      </c>
      <c r="E315" s="15">
        <v>0.192</v>
      </c>
      <c r="F315" s="15">
        <v>0.82399999999999995</v>
      </c>
      <c r="G315" s="15">
        <v>0.41</v>
      </c>
      <c r="H315" s="15" t="s">
        <v>171</v>
      </c>
      <c r="I315" s="15" t="s">
        <v>25</v>
      </c>
    </row>
    <row r="316" spans="1:9" x14ac:dyDescent="0.2">
      <c r="A316" s="8" t="s">
        <v>179</v>
      </c>
      <c r="B316" s="8" t="str">
        <f>VLOOKUP(H316,'VLOOKUP Class Name Reference'!$A:$B, 2, FALSE)</f>
        <v>Diverse Mode Users</v>
      </c>
      <c r="C316" s="8" t="str">
        <f>VLOOKUP(I316,'VLOOKUP Var Name Reference'!$A:$B,2,FALSE)</f>
        <v>Home choice: Reasonably short commute to work</v>
      </c>
      <c r="D316" s="15">
        <v>0.20699999999999999</v>
      </c>
      <c r="E316" s="15">
        <v>0.14699999999999999</v>
      </c>
      <c r="F316" s="15">
        <v>1.4079999999999999</v>
      </c>
      <c r="G316" s="15">
        <v>0.159</v>
      </c>
      <c r="H316" s="15" t="s">
        <v>171</v>
      </c>
      <c r="I316" s="15" t="s">
        <v>26</v>
      </c>
    </row>
    <row r="317" spans="1:9" x14ac:dyDescent="0.2">
      <c r="A317" s="8" t="s">
        <v>179</v>
      </c>
      <c r="B317" s="8" t="str">
        <f>VLOOKUP(H317,'VLOOKUP Class Name Reference'!$A:$B, 2, FALSE)</f>
        <v>Diverse Mode Users</v>
      </c>
      <c r="C317" s="8" t="str">
        <f>VLOOKUP(I317,'VLOOKUP Var Name Reference'!$A:$B,2,FALSE)</f>
        <v>Home choice: Affordability</v>
      </c>
      <c r="D317" s="15">
        <v>0.03</v>
      </c>
      <c r="E317" s="15">
        <v>0.17799999999999999</v>
      </c>
      <c r="F317" s="15">
        <v>0.16700000000000001</v>
      </c>
      <c r="G317" s="15">
        <v>0.86799999999999999</v>
      </c>
      <c r="H317" s="15" t="s">
        <v>171</v>
      </c>
      <c r="I317" s="15" t="s">
        <v>27</v>
      </c>
    </row>
    <row r="318" spans="1:9" x14ac:dyDescent="0.2">
      <c r="A318" s="8" t="s">
        <v>179</v>
      </c>
      <c r="B318" s="8" t="str">
        <f>VLOOKUP(H318,'VLOOKUP Class Name Reference'!$A:$B, 2, FALSE)</f>
        <v>Diverse Mode Users</v>
      </c>
      <c r="C318" s="8" t="str">
        <f>VLOOKUP(I318,'VLOOKUP Var Name Reference'!$A:$B,2,FALSE)</f>
        <v>Home choice: Being close to family or friends</v>
      </c>
      <c r="D318" s="15">
        <v>-0.17199999999999999</v>
      </c>
      <c r="E318" s="15">
        <v>0.107</v>
      </c>
      <c r="F318" s="15">
        <v>-1.6020000000000001</v>
      </c>
      <c r="G318" s="15">
        <v>0.109</v>
      </c>
      <c r="H318" s="15" t="s">
        <v>171</v>
      </c>
      <c r="I318" s="15" t="s">
        <v>28</v>
      </c>
    </row>
    <row r="319" spans="1:9" x14ac:dyDescent="0.2">
      <c r="A319" s="8" t="s">
        <v>179</v>
      </c>
      <c r="B319" s="8" t="str">
        <f>VLOOKUP(H319,'VLOOKUP Class Name Reference'!$A:$B, 2, FALSE)</f>
        <v>Diverse Mode Users</v>
      </c>
      <c r="C319" s="8" t="str">
        <f>VLOOKUP(I319,'VLOOKUP Var Name Reference'!$A:$B,2,FALSE)</f>
        <v>Home choice: Being close to the highway</v>
      </c>
      <c r="D319" s="15">
        <v>-0.38400000000000001</v>
      </c>
      <c r="E319" s="15">
        <v>0.11</v>
      </c>
      <c r="F319" s="15">
        <v>-3.488</v>
      </c>
      <c r="G319" s="15">
        <v>0</v>
      </c>
      <c r="H319" s="15" t="s">
        <v>171</v>
      </c>
      <c r="I319" s="15" t="s">
        <v>29</v>
      </c>
    </row>
    <row r="320" spans="1:9" x14ac:dyDescent="0.2">
      <c r="A320" s="8" t="s">
        <v>179</v>
      </c>
      <c r="B320" s="8" t="str">
        <f>VLOOKUP(H320,'VLOOKUP Class Name Reference'!$A:$B, 2, FALSE)</f>
        <v>Diverse Mode Users</v>
      </c>
      <c r="C320" s="8" t="str">
        <f>VLOOKUP(I320,'VLOOKUP Var Name Reference'!$A:$B,2,FALSE)</f>
        <v>Home choice: Quality of schools (K-12)</v>
      </c>
      <c r="D320" s="15">
        <v>-0.47299999999999998</v>
      </c>
      <c r="E320" s="15">
        <v>0.14299999999999999</v>
      </c>
      <c r="F320" s="15">
        <v>-3.306</v>
      </c>
      <c r="G320" s="15">
        <v>1E-3</v>
      </c>
      <c r="H320" s="15" t="s">
        <v>171</v>
      </c>
      <c r="I320" s="15" t="s">
        <v>30</v>
      </c>
    </row>
    <row r="321" spans="1:9" x14ac:dyDescent="0.2">
      <c r="A321" s="8" t="s">
        <v>179</v>
      </c>
      <c r="B321" s="8" t="str">
        <f>VLOOKUP(H321,'VLOOKUP Class Name Reference'!$A:$B, 2, FALSE)</f>
        <v>Diverse Mode Users</v>
      </c>
      <c r="C321" s="8" t="str">
        <f>VLOOKUP(I321,'VLOOKUP Var Name Reference'!$A:$B,2,FALSE)</f>
        <v>Home choice: Space &amp; separation from others</v>
      </c>
      <c r="D321" s="15">
        <v>-0.20599999999999999</v>
      </c>
      <c r="E321" s="15">
        <v>0.106</v>
      </c>
      <c r="F321" s="15">
        <v>-1.9490000000000001</v>
      </c>
      <c r="G321" s="15">
        <v>5.0999999999999997E-2</v>
      </c>
      <c r="H321" s="15" t="s">
        <v>171</v>
      </c>
      <c r="I321" s="15" t="s">
        <v>31</v>
      </c>
    </row>
    <row r="322" spans="1:9" x14ac:dyDescent="0.2">
      <c r="A322" s="8" t="s">
        <v>179</v>
      </c>
      <c r="B322" s="8" t="str">
        <f>VLOOKUP(H322,'VLOOKUP Class Name Reference'!$A:$B, 2, FALSE)</f>
        <v>Diverse Mode Users</v>
      </c>
      <c r="C322" s="8" t="str">
        <f>VLOOKUP(I322,'VLOOKUP Var Name Reference'!$A:$B,2,FALSE)</f>
        <v>Home choice: Close to public transit</v>
      </c>
      <c r="D322" s="15">
        <v>0.38400000000000001</v>
      </c>
      <c r="E322" s="15">
        <v>0.14299999999999999</v>
      </c>
      <c r="F322" s="15">
        <v>2.68</v>
      </c>
      <c r="G322" s="15">
        <v>7.0000000000000001E-3</v>
      </c>
      <c r="H322" s="15" t="s">
        <v>171</v>
      </c>
      <c r="I322" s="15" t="s">
        <v>32</v>
      </c>
    </row>
    <row r="323" spans="1:9" x14ac:dyDescent="0.2">
      <c r="A323" s="8" t="s">
        <v>179</v>
      </c>
      <c r="B323" s="8" t="str">
        <f>VLOOKUP(H323,'VLOOKUP Class Name Reference'!$A:$B, 2, FALSE)</f>
        <v>Diverse Mode Users</v>
      </c>
      <c r="C323" s="8" t="str">
        <f>VLOOKUP(I323,'VLOOKUP Var Name Reference'!$A:$B,2,FALSE)</f>
        <v>Home choice: Walkable neighborhood, near local activities</v>
      </c>
      <c r="D323" s="15">
        <v>0.72299999999999998</v>
      </c>
      <c r="E323" s="15">
        <v>0.188</v>
      </c>
      <c r="F323" s="15">
        <v>3.8370000000000002</v>
      </c>
      <c r="G323" s="15">
        <v>0</v>
      </c>
      <c r="H323" s="15" t="s">
        <v>171</v>
      </c>
      <c r="I323" s="15" t="s">
        <v>33</v>
      </c>
    </row>
    <row r="324" spans="1:9" x14ac:dyDescent="0.2">
      <c r="A324" s="8" t="s">
        <v>179</v>
      </c>
      <c r="B324" s="8" t="str">
        <f>VLOOKUP(H324,'VLOOKUP Class Name Reference'!$A:$B, 2, FALSE)</f>
        <v>Diverse Mode Users</v>
      </c>
      <c r="C324" s="8" t="str">
        <f>VLOOKUP(I324,'VLOOKUP Var Name Reference'!$A:$B,2,FALSE)</f>
        <v>Only uses car</v>
      </c>
      <c r="D324" s="15">
        <v>-0.82899999999999996</v>
      </c>
      <c r="E324" s="15">
        <v>0.14000000000000001</v>
      </c>
      <c r="F324" s="15">
        <v>-5.91</v>
      </c>
      <c r="G324" s="15">
        <v>0</v>
      </c>
      <c r="H324" s="15" t="s">
        <v>171</v>
      </c>
      <c r="I324" s="15" t="s">
        <v>34</v>
      </c>
    </row>
    <row r="325" spans="1:9" x14ac:dyDescent="0.2">
      <c r="A325" s="8" t="s">
        <v>179</v>
      </c>
      <c r="B325" s="8" t="str">
        <f>VLOOKUP(H325,'VLOOKUP Class Name Reference'!$A:$B, 2, FALSE)</f>
        <v>Diverse Mode Users</v>
      </c>
      <c r="C325" s="8" t="str">
        <f>VLOOKUP(I325,'VLOOKUP Var Name Reference'!$A:$B,2,FALSE)</f>
        <v>Race: White</v>
      </c>
      <c r="D325" s="15">
        <v>0.86899999999999999</v>
      </c>
      <c r="E325" s="15">
        <v>0.23100000000000001</v>
      </c>
      <c r="F325" s="15">
        <v>3.758</v>
      </c>
      <c r="G325" s="15">
        <v>0</v>
      </c>
      <c r="H325" s="15" t="s">
        <v>171</v>
      </c>
      <c r="I325" s="15" t="s">
        <v>35</v>
      </c>
    </row>
    <row r="326" spans="1:9" x14ac:dyDescent="0.2">
      <c r="A326" s="8" t="s">
        <v>179</v>
      </c>
      <c r="B326" s="8" t="str">
        <f>VLOOKUP(H326,'VLOOKUP Class Name Reference'!$A:$B, 2, FALSE)</f>
        <v>Diverse Mode Users</v>
      </c>
      <c r="C326" s="8" t="str">
        <f>VLOOKUP(I326,'VLOOKUP Var Name Reference'!$A:$B,2,FALSE)</f>
        <v>Race: Asian</v>
      </c>
      <c r="D326" s="15">
        <v>0.85499999999999998</v>
      </c>
      <c r="E326" s="15">
        <v>0.26</v>
      </c>
      <c r="F326" s="15">
        <v>3.2850000000000001</v>
      </c>
      <c r="G326" s="15">
        <v>1E-3</v>
      </c>
      <c r="H326" s="15" t="s">
        <v>171</v>
      </c>
      <c r="I326" s="15" t="s">
        <v>36</v>
      </c>
    </row>
    <row r="327" spans="1:9" x14ac:dyDescent="0.2">
      <c r="A327" s="8" t="s">
        <v>179</v>
      </c>
      <c r="B327" s="8" t="str">
        <f>VLOOKUP(H327,'VLOOKUP Class Name Reference'!$A:$B, 2, FALSE)</f>
        <v>Diverse Mode Users</v>
      </c>
      <c r="C327" s="8" t="str">
        <f>VLOOKUP(I327,'VLOOKUP Var Name Reference'!$A:$B,2,FALSE)</f>
        <v>Race: Hispanic</v>
      </c>
      <c r="D327" s="15">
        <v>0.86499999999999999</v>
      </c>
      <c r="E327" s="15">
        <v>0.34100000000000003</v>
      </c>
      <c r="F327" s="15">
        <v>2.5390000000000001</v>
      </c>
      <c r="G327" s="15">
        <v>1.0999999999999999E-2</v>
      </c>
      <c r="H327" s="15" t="s">
        <v>171</v>
      </c>
      <c r="I327" s="15" t="s">
        <v>37</v>
      </c>
    </row>
    <row r="328" spans="1:9" x14ac:dyDescent="0.2">
      <c r="A328" s="8" t="s">
        <v>179</v>
      </c>
      <c r="B328" s="8" t="str">
        <f>VLOOKUP(H328,'VLOOKUP Class Name Reference'!$A:$B, 2, FALSE)</f>
        <v>Diverse Mode Users</v>
      </c>
      <c r="C328" s="8" t="str">
        <f>VLOOKUP(I328,'VLOOKUP Var Name Reference'!$A:$B,2,FALSE)</f>
        <v>Race: Black</v>
      </c>
      <c r="D328" s="15">
        <v>0.32700000000000001</v>
      </c>
      <c r="E328" s="15">
        <v>0.41099999999999998</v>
      </c>
      <c r="F328" s="15">
        <v>0.79400000000000004</v>
      </c>
      <c r="G328" s="15">
        <v>0.42699999999999999</v>
      </c>
      <c r="H328" s="15" t="s">
        <v>171</v>
      </c>
      <c r="I328" s="15" t="s">
        <v>38</v>
      </c>
    </row>
    <row r="329" spans="1:9" x14ac:dyDescent="0.2">
      <c r="A329" s="8" t="s">
        <v>179</v>
      </c>
      <c r="B329" s="8" t="str">
        <f>VLOOKUP(H329,'VLOOKUP Class Name Reference'!$A:$B, 2, FALSE)</f>
        <v>Diverse Mode Users</v>
      </c>
      <c r="C329" s="8" t="str">
        <f>VLOOKUP(I329,'VLOOKUP Var Name Reference'!$A:$B,2,FALSE)</f>
        <v>Age 18–34</v>
      </c>
      <c r="D329" s="15">
        <v>1.4319999999999999</v>
      </c>
      <c r="E329" s="15">
        <v>0.248</v>
      </c>
      <c r="F329" s="15">
        <v>5.78</v>
      </c>
      <c r="G329" s="15">
        <v>0</v>
      </c>
      <c r="H329" s="15" t="s">
        <v>171</v>
      </c>
      <c r="I329" s="15" t="s">
        <v>48</v>
      </c>
    </row>
    <row r="330" spans="1:9" x14ac:dyDescent="0.2">
      <c r="A330" s="8" t="s">
        <v>179</v>
      </c>
      <c r="B330" s="8" t="str">
        <f>VLOOKUP(H330,'VLOOKUP Class Name Reference'!$A:$B, 2, FALSE)</f>
        <v>Diverse Mode Users</v>
      </c>
      <c r="C330" s="8" t="str">
        <f>VLOOKUP(I330,'VLOOKUP Var Name Reference'!$A:$B,2,FALSE)</f>
        <v>Age 35–64</v>
      </c>
      <c r="D330" s="15">
        <v>0.83799999999999997</v>
      </c>
      <c r="E330" s="15">
        <v>0.24099999999999999</v>
      </c>
      <c r="F330" s="15">
        <v>3.476</v>
      </c>
      <c r="G330" s="15">
        <v>1E-3</v>
      </c>
      <c r="H330" s="15" t="s">
        <v>171</v>
      </c>
      <c r="I330" s="15" t="s">
        <v>49</v>
      </c>
    </row>
    <row r="331" spans="1:9" x14ac:dyDescent="0.2">
      <c r="A331" s="8" t="s">
        <v>179</v>
      </c>
      <c r="B331" s="8" t="str">
        <f>VLOOKUP(H331,'VLOOKUP Class Name Reference'!$A:$B, 2, FALSE)</f>
        <v>Diverse Mode Users</v>
      </c>
      <c r="C331" s="8" t="str">
        <f>VLOOKUP(I331,'VLOOKUP Var Name Reference'!$A:$B,2,FALSE)</f>
        <v>At least 1 vehicle per adult in HH</v>
      </c>
      <c r="D331" s="15">
        <v>-0.86299999999999999</v>
      </c>
      <c r="E331" s="15">
        <v>0.12</v>
      </c>
      <c r="F331" s="15">
        <v>-7.1760000000000002</v>
      </c>
      <c r="G331" s="15">
        <v>0</v>
      </c>
      <c r="H331" s="15" t="s">
        <v>171</v>
      </c>
      <c r="I331" s="15" t="s">
        <v>66</v>
      </c>
    </row>
    <row r="332" spans="1:9" x14ac:dyDescent="0.2">
      <c r="A332" s="8" t="s">
        <v>179</v>
      </c>
      <c r="B332" s="8" t="str">
        <f>VLOOKUP(H332,'VLOOKUP Class Name Reference'!$A:$B, 2, FALSE)</f>
        <v>Diverse Mode Users</v>
      </c>
      <c r="C332" s="8" t="str">
        <f>VLOOKUP(I332,'VLOOKUP Var Name Reference'!$A:$B,2,FALSE)</f>
        <v>Carless household</v>
      </c>
      <c r="D332" s="15">
        <v>4.6929999999999996</v>
      </c>
      <c r="E332" s="15">
        <v>6.0620000000000003</v>
      </c>
      <c r="F332" s="15">
        <v>0.77400000000000002</v>
      </c>
      <c r="G332" s="15">
        <v>0.439</v>
      </c>
      <c r="H332" s="15" t="s">
        <v>171</v>
      </c>
      <c r="I332" s="15" t="s">
        <v>67</v>
      </c>
    </row>
    <row r="333" spans="1:9" x14ac:dyDescent="0.2">
      <c r="A333" s="8" t="s">
        <v>179</v>
      </c>
      <c r="B333" s="8" t="str">
        <f>VLOOKUP(H333,'VLOOKUP Class Name Reference'!$A:$B, 2, FALSE)</f>
        <v>Diverse Mode Users</v>
      </c>
      <c r="C333" s="8" t="str">
        <f>VLOOKUP(I333,'VLOOKUP Var Name Reference'!$A:$B,2,FALSE)</f>
        <v>Female</v>
      </c>
      <c r="D333" s="15">
        <v>0.18099999999999999</v>
      </c>
      <c r="E333" s="15">
        <v>0.106</v>
      </c>
      <c r="F333" s="15">
        <v>1.712</v>
      </c>
      <c r="G333" s="15">
        <v>8.6999999999999994E-2</v>
      </c>
      <c r="H333" s="15" t="s">
        <v>171</v>
      </c>
      <c r="I333" s="15" t="s">
        <v>39</v>
      </c>
    </row>
    <row r="334" spans="1:9" x14ac:dyDescent="0.2">
      <c r="A334" s="8" t="s">
        <v>179</v>
      </c>
      <c r="B334" s="8" t="str">
        <f>VLOOKUP(H334,'VLOOKUP Class Name Reference'!$A:$B, 2, FALSE)</f>
        <v>Diverse Mode Users</v>
      </c>
      <c r="C334" s="8" t="str">
        <f>VLOOKUP(I334,'VLOOKUP Var Name Reference'!$A:$B,2,FALSE)</f>
        <v>Worker</v>
      </c>
      <c r="D334" s="15">
        <v>0.29899999999999999</v>
      </c>
      <c r="E334" s="15">
        <v>0.19400000000000001</v>
      </c>
      <c r="F334" s="15">
        <v>1.5429999999999999</v>
      </c>
      <c r="G334" s="15">
        <v>0.123</v>
      </c>
      <c r="H334" s="15" t="s">
        <v>171</v>
      </c>
      <c r="I334" s="15" t="s">
        <v>41</v>
      </c>
    </row>
    <row r="335" spans="1:9" x14ac:dyDescent="0.2">
      <c r="A335" s="8" t="s">
        <v>179</v>
      </c>
      <c r="B335" s="8" t="str">
        <f>VLOOKUP(H335,'VLOOKUP Class Name Reference'!$A:$B, 2, FALSE)</f>
        <v>Diverse Mode Users</v>
      </c>
      <c r="C335" s="8" t="str">
        <f>VLOOKUP(I335,'VLOOKUP Var Name Reference'!$A:$B,2,FALSE)</f>
        <v>Income below the SSS</v>
      </c>
      <c r="D335" s="15">
        <v>-1.161</v>
      </c>
      <c r="E335" s="15">
        <v>0.71199999999999997</v>
      </c>
      <c r="F335" s="15">
        <v>-1.63</v>
      </c>
      <c r="G335" s="15">
        <v>0.10299999999999999</v>
      </c>
      <c r="H335" s="15" t="s">
        <v>171</v>
      </c>
      <c r="I335" s="15" t="s">
        <v>42</v>
      </c>
    </row>
    <row r="336" spans="1:9" x14ac:dyDescent="0.2">
      <c r="A336" s="8" t="s">
        <v>179</v>
      </c>
      <c r="B336" s="8" t="str">
        <f>VLOOKUP(H336,'VLOOKUP Class Name Reference'!$A:$B, 2, FALSE)</f>
        <v>Diverse Mode Users</v>
      </c>
      <c r="C336" s="8" t="str">
        <f>VLOOKUP(I336,'VLOOKUP Var Name Reference'!$A:$B,2,FALSE)</f>
        <v>Minors age 0–4 in household</v>
      </c>
      <c r="D336" s="15">
        <v>0.95099999999999996</v>
      </c>
      <c r="E336" s="15">
        <v>0.185</v>
      </c>
      <c r="F336" s="15">
        <v>5.1509999999999998</v>
      </c>
      <c r="G336" s="15">
        <v>0</v>
      </c>
      <c r="H336" s="15" t="s">
        <v>171</v>
      </c>
      <c r="I336" s="15" t="s">
        <v>43</v>
      </c>
    </row>
    <row r="337" spans="1:9" x14ac:dyDescent="0.2">
      <c r="A337" s="8" t="s">
        <v>179</v>
      </c>
      <c r="B337" s="8" t="str">
        <f>VLOOKUP(H337,'VLOOKUP Class Name Reference'!$A:$B, 2, FALSE)</f>
        <v>Diverse Mode Users</v>
      </c>
      <c r="C337" s="8" t="str">
        <f>VLOOKUP(I337,'VLOOKUP Var Name Reference'!$A:$B,2,FALSE)</f>
        <v>Minors age 5–15 in household</v>
      </c>
      <c r="D337" s="15">
        <v>0.94299999999999995</v>
      </c>
      <c r="E337" s="15">
        <v>0.20300000000000001</v>
      </c>
      <c r="F337" s="15">
        <v>4.6539999999999999</v>
      </c>
      <c r="G337" s="15">
        <v>0</v>
      </c>
      <c r="H337" s="15" t="s">
        <v>171</v>
      </c>
      <c r="I337" s="15" t="s">
        <v>44</v>
      </c>
    </row>
    <row r="338" spans="1:9" x14ac:dyDescent="0.2">
      <c r="A338" s="8" t="s">
        <v>179</v>
      </c>
      <c r="B338" s="8" t="str">
        <f>VLOOKUP(H338,'VLOOKUP Class Name Reference'!$A:$B, 2, FALSE)</f>
        <v>Diverse Mode Users</v>
      </c>
      <c r="C338" s="8" t="str">
        <f>VLOOKUP(I338,'VLOOKUP Var Name Reference'!$A:$B,2,FALSE)</f>
        <v>Minors age 16–17 in household</v>
      </c>
      <c r="D338" s="15">
        <v>0.98299999999999998</v>
      </c>
      <c r="E338" s="15">
        <v>0.36799999999999999</v>
      </c>
      <c r="F338" s="15">
        <v>2.669</v>
      </c>
      <c r="G338" s="15">
        <v>8.0000000000000002E-3</v>
      </c>
      <c r="H338" s="15" t="s">
        <v>171</v>
      </c>
      <c r="I338" s="15" t="s">
        <v>45</v>
      </c>
    </row>
    <row r="339" spans="1:9" x14ac:dyDescent="0.2">
      <c r="A339" s="8" t="s">
        <v>179</v>
      </c>
      <c r="B339" s="8" t="str">
        <f>VLOOKUP(H339,'VLOOKUP Class Name Reference'!$A:$B, 2, FALSE)</f>
        <v>Diverse Mode Users</v>
      </c>
      <c r="C339" s="8" t="str">
        <f>VLOOKUP(I339,'VLOOKUP Var Name Reference'!$A:$B,2,FALSE)</f>
        <v>Has driver's license</v>
      </c>
      <c r="D339" s="15">
        <v>-1.163</v>
      </c>
      <c r="E339" s="15">
        <v>0.7</v>
      </c>
      <c r="F339" s="15">
        <v>-1.661</v>
      </c>
      <c r="G339" s="15">
        <v>9.7000000000000003E-2</v>
      </c>
      <c r="H339" s="15" t="s">
        <v>171</v>
      </c>
      <c r="I339" s="15" t="s">
        <v>46</v>
      </c>
    </row>
    <row r="340" spans="1:9" x14ac:dyDescent="0.2">
      <c r="A340" s="8" t="s">
        <v>179</v>
      </c>
      <c r="B340" s="8" t="str">
        <f>VLOOKUP(H340,'VLOOKUP Class Name Reference'!$A:$B, 2, FALSE)</f>
        <v>Diverse Mode Users</v>
      </c>
      <c r="C340" s="8" t="str">
        <f>VLOOKUP(I340,'VLOOKUP Var Name Reference'!$A:$B,2,FALSE)</f>
        <v>Sequence: Home day</v>
      </c>
      <c r="D340" s="15">
        <v>-1.9139999999999999</v>
      </c>
      <c r="E340" s="15">
        <v>0.33800000000000002</v>
      </c>
      <c r="F340" s="15">
        <v>-5.6630000000000003</v>
      </c>
      <c r="G340" s="15">
        <v>0</v>
      </c>
      <c r="H340" s="15" t="s">
        <v>171</v>
      </c>
      <c r="I340" s="15" t="s">
        <v>71</v>
      </c>
    </row>
    <row r="341" spans="1:9" x14ac:dyDescent="0.2">
      <c r="A341" s="8" t="s">
        <v>179</v>
      </c>
      <c r="B341" s="8" t="str">
        <f>VLOOKUP(H341,'VLOOKUP Class Name Reference'!$A:$B, 2, FALSE)</f>
        <v>Diverse Mode Users</v>
      </c>
      <c r="C341" s="8" t="str">
        <f>VLOOKUP(I341,'VLOOKUP Var Name Reference'!$A:$B,2,FALSE)</f>
        <v>Sequence: Typical work day</v>
      </c>
      <c r="D341" s="15">
        <v>-2.351</v>
      </c>
      <c r="E341" s="15">
        <v>0.32200000000000001</v>
      </c>
      <c r="F341" s="15">
        <v>-7.3010000000000002</v>
      </c>
      <c r="G341" s="15">
        <v>0</v>
      </c>
      <c r="H341" s="15" t="s">
        <v>171</v>
      </c>
      <c r="I341" s="15" t="s">
        <v>68</v>
      </c>
    </row>
    <row r="342" spans="1:9" x14ac:dyDescent="0.2">
      <c r="A342" s="8" t="s">
        <v>179</v>
      </c>
      <c r="B342" s="8" t="str">
        <f>VLOOKUP(H342,'VLOOKUP Class Name Reference'!$A:$B, 2, FALSE)</f>
        <v>Diverse Mode Users</v>
      </c>
      <c r="C342" s="8" t="str">
        <f>VLOOKUP(I342,'VLOOKUP Var Name Reference'!$A:$B,2,FALSE)</f>
        <v>Sequence: School day</v>
      </c>
      <c r="D342" s="15">
        <v>-1.9790000000000001</v>
      </c>
      <c r="E342" s="15">
        <v>0.61499999999999999</v>
      </c>
      <c r="F342" s="15">
        <v>-3.218</v>
      </c>
      <c r="G342" s="15">
        <v>1E-3</v>
      </c>
      <c r="H342" s="15" t="s">
        <v>171</v>
      </c>
      <c r="I342" s="15" t="s">
        <v>69</v>
      </c>
    </row>
    <row r="343" spans="1:9" x14ac:dyDescent="0.2">
      <c r="A343" s="8" t="s">
        <v>179</v>
      </c>
      <c r="B343" s="8" t="str">
        <f>VLOOKUP(H343,'VLOOKUP Class Name Reference'!$A:$B, 2, FALSE)</f>
        <v>Diverse Mode Users</v>
      </c>
      <c r="C343" s="8" t="str">
        <f>VLOOKUP(I343,'VLOOKUP Var Name Reference'!$A:$B,2,FALSE)</f>
        <v>Sequence: Errands day</v>
      </c>
      <c r="D343" s="15">
        <v>-1.351</v>
      </c>
      <c r="E343" s="15">
        <v>0.35299999999999998</v>
      </c>
      <c r="F343" s="15">
        <v>-3.8290000000000002</v>
      </c>
      <c r="G343" s="15">
        <v>0</v>
      </c>
      <c r="H343" s="15" t="s">
        <v>171</v>
      </c>
      <c r="I343" s="15" t="s">
        <v>70</v>
      </c>
    </row>
    <row r="344" spans="1:9" x14ac:dyDescent="0.2">
      <c r="A344" s="8" t="s">
        <v>179</v>
      </c>
      <c r="B344" s="8" t="str">
        <f>VLOOKUP(H344,'VLOOKUP Class Name Reference'!$A:$B, 2, FALSE)</f>
        <v>Diverse Mode Users</v>
      </c>
      <c r="C344" s="8" t="str">
        <f>VLOOKUP(I344,'VLOOKUP Var Name Reference'!$A:$B,2,FALSE)</f>
        <v>Sequence: Atypical work day</v>
      </c>
      <c r="D344" s="15">
        <v>-2.3620000000000001</v>
      </c>
      <c r="E344" s="15">
        <v>0.45300000000000001</v>
      </c>
      <c r="F344" s="15">
        <v>-5.2169999999999996</v>
      </c>
      <c r="G344" s="15">
        <v>0</v>
      </c>
      <c r="H344" s="15" t="s">
        <v>171</v>
      </c>
      <c r="I344" s="15" t="s">
        <v>72</v>
      </c>
    </row>
    <row r="345" spans="1:9" x14ac:dyDescent="0.2">
      <c r="A345" s="8" t="s">
        <v>179</v>
      </c>
      <c r="B345" s="8" t="str">
        <f>VLOOKUP(H345,'VLOOKUP Class Name Reference'!$A:$B, 2, FALSE)</f>
        <v>Diverse Mode Users</v>
      </c>
      <c r="C345" s="8" t="str">
        <f>VLOOKUP(I345,'VLOOKUP Var Name Reference'!$A:$B,2,FALSE)</f>
        <v>Complexity (measure of how complex their day is)</v>
      </c>
      <c r="D345" s="15">
        <v>24.864999999999998</v>
      </c>
      <c r="E345" s="15">
        <v>3.49</v>
      </c>
      <c r="F345" s="15">
        <v>7.125</v>
      </c>
      <c r="G345" s="15">
        <v>0</v>
      </c>
      <c r="H345" s="15" t="s">
        <v>171</v>
      </c>
      <c r="I345" s="15" t="s">
        <v>47</v>
      </c>
    </row>
    <row r="346" spans="1:9" x14ac:dyDescent="0.2">
      <c r="A346" s="8" t="s">
        <v>179</v>
      </c>
      <c r="B346" s="8" t="str">
        <f>VLOOKUP(H346,'VLOOKUP Class Name Reference'!$A:$B, 2, FALSE)</f>
        <v>Diverse Mode Users</v>
      </c>
      <c r="C346" s="8" t="str">
        <f>VLOOKUP(I346,'VLOOKUP Var Name Reference'!$A:$B,2,FALSE)</f>
        <v>Interaction: Home day sequence and low-income</v>
      </c>
      <c r="D346" s="15">
        <v>0.84599999999999997</v>
      </c>
      <c r="E346" s="15">
        <v>0.79200000000000004</v>
      </c>
      <c r="F346" s="15">
        <v>1.0669999999999999</v>
      </c>
      <c r="G346" s="15">
        <v>0.28599999999999998</v>
      </c>
      <c r="H346" s="15" t="s">
        <v>171</v>
      </c>
      <c r="I346" s="15" t="s">
        <v>151</v>
      </c>
    </row>
    <row r="347" spans="1:9" x14ac:dyDescent="0.2">
      <c r="A347" s="8" t="s">
        <v>179</v>
      </c>
      <c r="B347" s="8" t="str">
        <f>VLOOKUP(H347,'VLOOKUP Class Name Reference'!$A:$B, 2, FALSE)</f>
        <v>Diverse Mode Users</v>
      </c>
      <c r="C347" s="8" t="str">
        <f>VLOOKUP(I347,'VLOOKUP Var Name Reference'!$A:$B,2,FALSE)</f>
        <v>Interaction: Typical work day sequence and low-income</v>
      </c>
      <c r="D347" s="15">
        <v>-0.14699999999999999</v>
      </c>
      <c r="E347" s="15">
        <v>0.80300000000000005</v>
      </c>
      <c r="F347" s="15">
        <v>-0.183</v>
      </c>
      <c r="G347" s="15">
        <v>0.85499999999999998</v>
      </c>
      <c r="H347" s="15" t="s">
        <v>171</v>
      </c>
      <c r="I347" s="15" t="s">
        <v>152</v>
      </c>
    </row>
    <row r="348" spans="1:9" x14ac:dyDescent="0.2">
      <c r="A348" s="8" t="s">
        <v>179</v>
      </c>
      <c r="B348" s="8" t="str">
        <f>VLOOKUP(H348,'VLOOKUP Class Name Reference'!$A:$B, 2, FALSE)</f>
        <v>Diverse Mode Users</v>
      </c>
      <c r="C348" s="8" t="str">
        <f>VLOOKUP(I348,'VLOOKUP Var Name Reference'!$A:$B,2,FALSE)</f>
        <v>Interaction: School day sequence and low-income</v>
      </c>
      <c r="D348" s="15">
        <v>0.92700000000000005</v>
      </c>
      <c r="E348" s="15">
        <v>1.0960000000000001</v>
      </c>
      <c r="F348" s="15">
        <v>0.84599999999999997</v>
      </c>
      <c r="G348" s="15">
        <v>0.39800000000000002</v>
      </c>
      <c r="H348" s="15" t="s">
        <v>171</v>
      </c>
      <c r="I348" s="15" t="s">
        <v>153</v>
      </c>
    </row>
    <row r="349" spans="1:9" x14ac:dyDescent="0.2">
      <c r="A349" s="8" t="s">
        <v>179</v>
      </c>
      <c r="B349" s="8" t="str">
        <f>VLOOKUP(H349,'VLOOKUP Class Name Reference'!$A:$B, 2, FALSE)</f>
        <v>Diverse Mode Users</v>
      </c>
      <c r="C349" s="8" t="str">
        <f>VLOOKUP(I349,'VLOOKUP Var Name Reference'!$A:$B,2,FALSE)</f>
        <v>Interaction: Errands day sequence and low-income</v>
      </c>
      <c r="D349" s="15">
        <v>0.57899999999999996</v>
      </c>
      <c r="E349" s="15">
        <v>0.88200000000000001</v>
      </c>
      <c r="F349" s="15">
        <v>0.65600000000000003</v>
      </c>
      <c r="G349" s="15">
        <v>0.51200000000000001</v>
      </c>
      <c r="H349" s="15" t="s">
        <v>171</v>
      </c>
      <c r="I349" s="15" t="s">
        <v>154</v>
      </c>
    </row>
    <row r="350" spans="1:9" x14ac:dyDescent="0.2">
      <c r="A350" s="8" t="s">
        <v>179</v>
      </c>
      <c r="B350" s="8" t="str">
        <f>VLOOKUP(H350,'VLOOKUP Class Name Reference'!$A:$B, 2, FALSE)</f>
        <v>Diverse Mode Users</v>
      </c>
      <c r="C350" s="8" t="str">
        <f>VLOOKUP(I350,'VLOOKUP Var Name Reference'!$A:$B,2,FALSE)</f>
        <v>Interaction: Atypical work day sequence and low-income</v>
      </c>
      <c r="D350" s="15">
        <v>0.221</v>
      </c>
      <c r="E350" s="15">
        <v>1.1459999999999999</v>
      </c>
      <c r="F350" s="15">
        <v>0.193</v>
      </c>
      <c r="G350" s="15">
        <v>0.84699999999999998</v>
      </c>
      <c r="H350" s="15" t="s">
        <v>171</v>
      </c>
      <c r="I350" s="15" t="s">
        <v>155</v>
      </c>
    </row>
    <row r="351" spans="1:9" x14ac:dyDescent="0.2">
      <c r="A351" s="8" t="s">
        <v>179</v>
      </c>
      <c r="B351" s="8" t="str">
        <f>VLOOKUP(H351,'VLOOKUP Class Name Reference'!$A:$B, 2, FALSE)</f>
        <v>Walkers</v>
      </c>
      <c r="C351" s="8" t="str">
        <f>VLOOKUP(I351,'VLOOKUP Var Name Reference'!$A:$B,2,FALSE)</f>
        <v>Use transit more: Safer ways to get to stops</v>
      </c>
      <c r="D351" s="15">
        <v>-0.14099999999999999</v>
      </c>
      <c r="E351" s="15">
        <v>0.17199999999999999</v>
      </c>
      <c r="F351" s="15">
        <v>-0.82</v>
      </c>
      <c r="G351" s="15">
        <v>0.41199999999999998</v>
      </c>
      <c r="H351" s="15" t="s">
        <v>172</v>
      </c>
      <c r="I351" s="15" t="s">
        <v>18</v>
      </c>
    </row>
    <row r="352" spans="1:9" x14ac:dyDescent="0.2">
      <c r="A352" s="8" t="s">
        <v>179</v>
      </c>
      <c r="B352" s="8" t="str">
        <f>VLOOKUP(H352,'VLOOKUP Class Name Reference'!$A:$B, 2, FALSE)</f>
        <v>Walkers</v>
      </c>
      <c r="C352" s="8" t="str">
        <f>VLOOKUP(I352,'VLOOKUP Var Name Reference'!$A:$B,2,FALSE)</f>
        <v>Use transit more: Increased frequency</v>
      </c>
      <c r="D352" s="15">
        <v>-0.23499999999999999</v>
      </c>
      <c r="E352" s="15">
        <v>0.23499999999999999</v>
      </c>
      <c r="F352" s="15">
        <v>-0.999</v>
      </c>
      <c r="G352" s="15">
        <v>0.318</v>
      </c>
      <c r="H352" s="15" t="s">
        <v>172</v>
      </c>
      <c r="I352" s="15" t="s">
        <v>19</v>
      </c>
    </row>
    <row r="353" spans="1:9" x14ac:dyDescent="0.2">
      <c r="A353" s="8" t="s">
        <v>179</v>
      </c>
      <c r="B353" s="8" t="str">
        <f>VLOOKUP(H353,'VLOOKUP Class Name Reference'!$A:$B, 2, FALSE)</f>
        <v>Walkers</v>
      </c>
      <c r="C353" s="8" t="str">
        <f>VLOOKUP(I353,'VLOOKUP Var Name Reference'!$A:$B,2,FALSE)</f>
        <v>Use transit more: Increased reliability</v>
      </c>
      <c r="D353" s="15">
        <v>0.34699999999999998</v>
      </c>
      <c r="E353" s="15">
        <v>0.245</v>
      </c>
      <c r="F353" s="15">
        <v>1.4119999999999999</v>
      </c>
      <c r="G353" s="15">
        <v>0.158</v>
      </c>
      <c r="H353" s="15" t="s">
        <v>172</v>
      </c>
      <c r="I353" s="15" t="s">
        <v>20</v>
      </c>
    </row>
    <row r="354" spans="1:9" x14ac:dyDescent="0.2">
      <c r="A354" s="8" t="s">
        <v>179</v>
      </c>
      <c r="B354" s="8" t="str">
        <f>VLOOKUP(H354,'VLOOKUP Class Name Reference'!$A:$B, 2, FALSE)</f>
        <v>Walkers</v>
      </c>
      <c r="C354" s="8" t="str">
        <f>VLOOKUP(I354,'VLOOKUP Var Name Reference'!$A:$B,2,FALSE)</f>
        <v>Use bike more: Shared use path or protected bike lane</v>
      </c>
      <c r="D354" s="15">
        <v>4.4999999999999998E-2</v>
      </c>
      <c r="E354" s="15">
        <v>0.252</v>
      </c>
      <c r="F354" s="15">
        <v>0.17699999999999999</v>
      </c>
      <c r="G354" s="15">
        <v>0.85899999999999999</v>
      </c>
      <c r="H354" s="15" t="s">
        <v>172</v>
      </c>
      <c r="I354" s="15" t="s">
        <v>21</v>
      </c>
    </row>
    <row r="355" spans="1:9" x14ac:dyDescent="0.2">
      <c r="A355" s="8" t="s">
        <v>179</v>
      </c>
      <c r="B355" s="8" t="str">
        <f>VLOOKUP(H355,'VLOOKUP Class Name Reference'!$A:$B, 2, FALSE)</f>
        <v>Walkers</v>
      </c>
      <c r="C355" s="8" t="str">
        <f>VLOOKUP(I355,'VLOOKUP Var Name Reference'!$A:$B,2,FALSE)</f>
        <v>Use bike more: Neighborhood greenway</v>
      </c>
      <c r="D355" s="15">
        <v>8.0000000000000002E-3</v>
      </c>
      <c r="E355" s="15">
        <v>0.22900000000000001</v>
      </c>
      <c r="F355" s="15">
        <v>3.5999999999999997E-2</v>
      </c>
      <c r="G355" s="15">
        <v>0.97099999999999997</v>
      </c>
      <c r="H355" s="15" t="s">
        <v>172</v>
      </c>
      <c r="I355" s="15" t="s">
        <v>22</v>
      </c>
    </row>
    <row r="356" spans="1:9" x14ac:dyDescent="0.2">
      <c r="A356" s="8" t="s">
        <v>179</v>
      </c>
      <c r="B356" s="8" t="str">
        <f>VLOOKUP(H356,'VLOOKUP Class Name Reference'!$A:$B, 2, FALSE)</f>
        <v>Walkers</v>
      </c>
      <c r="C356" s="8" t="str">
        <f>VLOOKUP(I356,'VLOOKUP Var Name Reference'!$A:$B,2,FALSE)</f>
        <v>Use bike more: Bike lane</v>
      </c>
      <c r="D356" s="15">
        <v>0.16800000000000001</v>
      </c>
      <c r="E356" s="15">
        <v>0.26200000000000001</v>
      </c>
      <c r="F356" s="15">
        <v>0.64400000000000002</v>
      </c>
      <c r="G356" s="15">
        <v>0.52</v>
      </c>
      <c r="H356" s="15" t="s">
        <v>172</v>
      </c>
      <c r="I356" s="15" t="s">
        <v>23</v>
      </c>
    </row>
    <row r="357" spans="1:9" x14ac:dyDescent="0.2">
      <c r="A357" s="8" t="s">
        <v>179</v>
      </c>
      <c r="B357" s="8" t="str">
        <f>VLOOKUP(H357,'VLOOKUP Class Name Reference'!$A:$B, 2, FALSE)</f>
        <v>Walkers</v>
      </c>
      <c r="C357" s="8" t="str">
        <f>VLOOKUP(I357,'VLOOKUP Var Name Reference'!$A:$B,2,FALSE)</f>
        <v>Use bike more: Shared roadway lane</v>
      </c>
      <c r="D357" s="15">
        <v>0.496</v>
      </c>
      <c r="E357" s="15">
        <v>0.23100000000000001</v>
      </c>
      <c r="F357" s="15">
        <v>2.153</v>
      </c>
      <c r="G357" s="15">
        <v>3.1E-2</v>
      </c>
      <c r="H357" s="15" t="s">
        <v>172</v>
      </c>
      <c r="I357" s="15" t="s">
        <v>24</v>
      </c>
    </row>
    <row r="358" spans="1:9" x14ac:dyDescent="0.2">
      <c r="A358" s="8" t="s">
        <v>179</v>
      </c>
      <c r="B358" s="8" t="str">
        <f>VLOOKUP(H358,'VLOOKUP Class Name Reference'!$A:$B, 2, FALSE)</f>
        <v>Walkers</v>
      </c>
      <c r="C358" s="8" t="str">
        <f>VLOOKUP(I358,'VLOOKUP Var Name Reference'!$A:$B,2,FALSE)</f>
        <v>Use bike more: End of trip amenities</v>
      </c>
      <c r="D358" s="15">
        <v>8.3000000000000004E-2</v>
      </c>
      <c r="E358" s="15">
        <v>0.19600000000000001</v>
      </c>
      <c r="F358" s="15">
        <v>0.42599999999999999</v>
      </c>
      <c r="G358" s="15">
        <v>0.67</v>
      </c>
      <c r="H358" s="15" t="s">
        <v>172</v>
      </c>
      <c r="I358" s="15" t="s">
        <v>25</v>
      </c>
    </row>
    <row r="359" spans="1:9" x14ac:dyDescent="0.2">
      <c r="A359" s="8" t="s">
        <v>179</v>
      </c>
      <c r="B359" s="8" t="str">
        <f>VLOOKUP(H359,'VLOOKUP Class Name Reference'!$A:$B, 2, FALSE)</f>
        <v>Walkers</v>
      </c>
      <c r="C359" s="8" t="str">
        <f>VLOOKUP(I359,'VLOOKUP Var Name Reference'!$A:$B,2,FALSE)</f>
        <v>Home choice: Reasonably short commute to work</v>
      </c>
      <c r="D359" s="15">
        <v>0.27900000000000003</v>
      </c>
      <c r="E359" s="15">
        <v>0.13800000000000001</v>
      </c>
      <c r="F359" s="15">
        <v>2.0209999999999999</v>
      </c>
      <c r="G359" s="15">
        <v>4.2999999999999997E-2</v>
      </c>
      <c r="H359" s="15" t="s">
        <v>172</v>
      </c>
      <c r="I359" s="15" t="s">
        <v>26</v>
      </c>
    </row>
    <row r="360" spans="1:9" x14ac:dyDescent="0.2">
      <c r="A360" s="8" t="s">
        <v>179</v>
      </c>
      <c r="B360" s="8" t="str">
        <f>VLOOKUP(H360,'VLOOKUP Class Name Reference'!$A:$B, 2, FALSE)</f>
        <v>Walkers</v>
      </c>
      <c r="C360" s="8" t="str">
        <f>VLOOKUP(I360,'VLOOKUP Var Name Reference'!$A:$B,2,FALSE)</f>
        <v>Home choice: Affordability</v>
      </c>
      <c r="D360" s="15">
        <v>-0.68600000000000005</v>
      </c>
      <c r="E360" s="15">
        <v>0.156</v>
      </c>
      <c r="F360" s="15">
        <v>-4.3949999999999996</v>
      </c>
      <c r="G360" s="15">
        <v>0</v>
      </c>
      <c r="H360" s="15" t="s">
        <v>172</v>
      </c>
      <c r="I360" s="15" t="s">
        <v>27</v>
      </c>
    </row>
    <row r="361" spans="1:9" x14ac:dyDescent="0.2">
      <c r="A361" s="8" t="s">
        <v>179</v>
      </c>
      <c r="B361" s="8" t="str">
        <f>VLOOKUP(H361,'VLOOKUP Class Name Reference'!$A:$B, 2, FALSE)</f>
        <v>Walkers</v>
      </c>
      <c r="C361" s="8" t="str">
        <f>VLOOKUP(I361,'VLOOKUP Var Name Reference'!$A:$B,2,FALSE)</f>
        <v>Home choice: Being close to family or friends</v>
      </c>
      <c r="D361" s="15">
        <v>-0.17100000000000001</v>
      </c>
      <c r="E361" s="15">
        <v>0.114</v>
      </c>
      <c r="F361" s="15">
        <v>-1.504</v>
      </c>
      <c r="G361" s="15">
        <v>0.13300000000000001</v>
      </c>
      <c r="H361" s="15" t="s">
        <v>172</v>
      </c>
      <c r="I361" s="15" t="s">
        <v>28</v>
      </c>
    </row>
    <row r="362" spans="1:9" x14ac:dyDescent="0.2">
      <c r="A362" s="8" t="s">
        <v>179</v>
      </c>
      <c r="B362" s="8" t="str">
        <f>VLOOKUP(H362,'VLOOKUP Class Name Reference'!$A:$B, 2, FALSE)</f>
        <v>Walkers</v>
      </c>
      <c r="C362" s="8" t="str">
        <f>VLOOKUP(I362,'VLOOKUP Var Name Reference'!$A:$B,2,FALSE)</f>
        <v>Home choice: Being close to the highway</v>
      </c>
      <c r="D362" s="15">
        <v>-0.60199999999999998</v>
      </c>
      <c r="E362" s="15">
        <v>0.12</v>
      </c>
      <c r="F362" s="15">
        <v>-5.0140000000000002</v>
      </c>
      <c r="G362" s="15">
        <v>0</v>
      </c>
      <c r="H362" s="15" t="s">
        <v>172</v>
      </c>
      <c r="I362" s="15" t="s">
        <v>29</v>
      </c>
    </row>
    <row r="363" spans="1:9" x14ac:dyDescent="0.2">
      <c r="A363" s="8" t="s">
        <v>179</v>
      </c>
      <c r="B363" s="8" t="str">
        <f>VLOOKUP(H363,'VLOOKUP Class Name Reference'!$A:$B, 2, FALSE)</f>
        <v>Walkers</v>
      </c>
      <c r="C363" s="8" t="str">
        <f>VLOOKUP(I363,'VLOOKUP Var Name Reference'!$A:$B,2,FALSE)</f>
        <v>Home choice: Quality of schools (K-12)</v>
      </c>
      <c r="D363" s="15">
        <v>-0.38</v>
      </c>
      <c r="E363" s="15">
        <v>0.14399999999999999</v>
      </c>
      <c r="F363" s="15">
        <v>-2.6379999999999999</v>
      </c>
      <c r="G363" s="15">
        <v>8.0000000000000002E-3</v>
      </c>
      <c r="H363" s="15" t="s">
        <v>172</v>
      </c>
      <c r="I363" s="15" t="s">
        <v>30</v>
      </c>
    </row>
    <row r="364" spans="1:9" x14ac:dyDescent="0.2">
      <c r="A364" s="8" t="s">
        <v>179</v>
      </c>
      <c r="B364" s="8" t="str">
        <f>VLOOKUP(H364,'VLOOKUP Class Name Reference'!$A:$B, 2, FALSE)</f>
        <v>Walkers</v>
      </c>
      <c r="C364" s="8" t="str">
        <f>VLOOKUP(I364,'VLOOKUP Var Name Reference'!$A:$B,2,FALSE)</f>
        <v>Home choice: Space &amp; separation from others</v>
      </c>
      <c r="D364" s="15">
        <v>-0.318</v>
      </c>
      <c r="E364" s="15">
        <v>0.114</v>
      </c>
      <c r="F364" s="15">
        <v>-2.78</v>
      </c>
      <c r="G364" s="15">
        <v>5.0000000000000001E-3</v>
      </c>
      <c r="H364" s="15" t="s">
        <v>172</v>
      </c>
      <c r="I364" s="15" t="s">
        <v>31</v>
      </c>
    </row>
    <row r="365" spans="1:9" x14ac:dyDescent="0.2">
      <c r="A365" s="8" t="s">
        <v>179</v>
      </c>
      <c r="B365" s="8" t="str">
        <f>VLOOKUP(H365,'VLOOKUP Class Name Reference'!$A:$B, 2, FALSE)</f>
        <v>Walkers</v>
      </c>
      <c r="C365" s="8" t="str">
        <f>VLOOKUP(I365,'VLOOKUP Var Name Reference'!$A:$B,2,FALSE)</f>
        <v>Home choice: Close to public transit</v>
      </c>
      <c r="D365" s="15">
        <v>0.436</v>
      </c>
      <c r="E365" s="15">
        <v>0.14699999999999999</v>
      </c>
      <c r="F365" s="15">
        <v>2.9649999999999999</v>
      </c>
      <c r="G365" s="15">
        <v>3.0000000000000001E-3</v>
      </c>
      <c r="H365" s="15" t="s">
        <v>172</v>
      </c>
      <c r="I365" s="15" t="s">
        <v>32</v>
      </c>
    </row>
    <row r="366" spans="1:9" x14ac:dyDescent="0.2">
      <c r="A366" s="8" t="s">
        <v>179</v>
      </c>
      <c r="B366" s="8" t="str">
        <f>VLOOKUP(H366,'VLOOKUP Class Name Reference'!$A:$B, 2, FALSE)</f>
        <v>Walkers</v>
      </c>
      <c r="C366" s="8" t="str">
        <f>VLOOKUP(I366,'VLOOKUP Var Name Reference'!$A:$B,2,FALSE)</f>
        <v>Home choice: Walkable neighborhood, near local activities</v>
      </c>
      <c r="D366" s="15">
        <v>0.97199999999999998</v>
      </c>
      <c r="E366" s="15">
        <v>0.17799999999999999</v>
      </c>
      <c r="F366" s="15">
        <v>5.4569999999999999</v>
      </c>
      <c r="G366" s="15">
        <v>0</v>
      </c>
      <c r="H366" s="15" t="s">
        <v>172</v>
      </c>
      <c r="I366" s="15" t="s">
        <v>33</v>
      </c>
    </row>
    <row r="367" spans="1:9" x14ac:dyDescent="0.2">
      <c r="A367" s="8" t="s">
        <v>179</v>
      </c>
      <c r="B367" s="8" t="str">
        <f>VLOOKUP(H367,'VLOOKUP Class Name Reference'!$A:$B, 2, FALSE)</f>
        <v>Walkers</v>
      </c>
      <c r="C367" s="8" t="str">
        <f>VLOOKUP(I367,'VLOOKUP Var Name Reference'!$A:$B,2,FALSE)</f>
        <v>Only uses car</v>
      </c>
      <c r="D367" s="15">
        <v>-1.306</v>
      </c>
      <c r="E367" s="15">
        <v>0.14699999999999999</v>
      </c>
      <c r="F367" s="15">
        <v>-8.91</v>
      </c>
      <c r="G367" s="15">
        <v>0</v>
      </c>
      <c r="H367" s="15" t="s">
        <v>172</v>
      </c>
      <c r="I367" s="15" t="s">
        <v>34</v>
      </c>
    </row>
    <row r="368" spans="1:9" x14ac:dyDescent="0.2">
      <c r="A368" s="8" t="s">
        <v>179</v>
      </c>
      <c r="B368" s="8" t="str">
        <f>VLOOKUP(H368,'VLOOKUP Class Name Reference'!$A:$B, 2, FALSE)</f>
        <v>Walkers</v>
      </c>
      <c r="C368" s="8" t="str">
        <f>VLOOKUP(I368,'VLOOKUP Var Name Reference'!$A:$B,2,FALSE)</f>
        <v>Race: White</v>
      </c>
      <c r="D368" s="15">
        <v>-6.9000000000000006E-2</v>
      </c>
      <c r="E368" s="15">
        <v>0.191</v>
      </c>
      <c r="F368" s="15">
        <v>-0.36199999999999999</v>
      </c>
      <c r="G368" s="15">
        <v>0.71799999999999997</v>
      </c>
      <c r="H368" s="15" t="s">
        <v>172</v>
      </c>
      <c r="I368" s="15" t="s">
        <v>35</v>
      </c>
    </row>
    <row r="369" spans="1:9" x14ac:dyDescent="0.2">
      <c r="A369" s="8" t="s">
        <v>179</v>
      </c>
      <c r="B369" s="8" t="str">
        <f>VLOOKUP(H369,'VLOOKUP Class Name Reference'!$A:$B, 2, FALSE)</f>
        <v>Walkers</v>
      </c>
      <c r="C369" s="8" t="str">
        <f>VLOOKUP(I369,'VLOOKUP Var Name Reference'!$A:$B,2,FALSE)</f>
        <v>Race: Asian</v>
      </c>
      <c r="D369" s="15">
        <v>-9.1999999999999998E-2</v>
      </c>
      <c r="E369" s="15">
        <v>0.23499999999999999</v>
      </c>
      <c r="F369" s="15">
        <v>-0.39300000000000002</v>
      </c>
      <c r="G369" s="15">
        <v>0.69399999999999995</v>
      </c>
      <c r="H369" s="15" t="s">
        <v>172</v>
      </c>
      <c r="I369" s="15" t="s">
        <v>36</v>
      </c>
    </row>
    <row r="370" spans="1:9" x14ac:dyDescent="0.2">
      <c r="A370" s="8" t="s">
        <v>179</v>
      </c>
      <c r="B370" s="8" t="str">
        <f>VLOOKUP(H370,'VLOOKUP Class Name Reference'!$A:$B, 2, FALSE)</f>
        <v>Walkers</v>
      </c>
      <c r="C370" s="8" t="str">
        <f>VLOOKUP(I370,'VLOOKUP Var Name Reference'!$A:$B,2,FALSE)</f>
        <v>Race: Hispanic</v>
      </c>
      <c r="D370" s="15">
        <v>7.6999999999999999E-2</v>
      </c>
      <c r="E370" s="15">
        <v>0.34200000000000003</v>
      </c>
      <c r="F370" s="15">
        <v>0.22500000000000001</v>
      </c>
      <c r="G370" s="15">
        <v>0.82199999999999995</v>
      </c>
      <c r="H370" s="15" t="s">
        <v>172</v>
      </c>
      <c r="I370" s="15" t="s">
        <v>37</v>
      </c>
    </row>
    <row r="371" spans="1:9" x14ac:dyDescent="0.2">
      <c r="A371" s="8" t="s">
        <v>179</v>
      </c>
      <c r="B371" s="8" t="str">
        <f>VLOOKUP(H371,'VLOOKUP Class Name Reference'!$A:$B, 2, FALSE)</f>
        <v>Walkers</v>
      </c>
      <c r="C371" s="8" t="str">
        <f>VLOOKUP(I371,'VLOOKUP Var Name Reference'!$A:$B,2,FALSE)</f>
        <v>Race: Black</v>
      </c>
      <c r="D371" s="15">
        <v>-1.4970000000000001</v>
      </c>
      <c r="E371" s="15">
        <v>0.56399999999999995</v>
      </c>
      <c r="F371" s="15">
        <v>-2.6539999999999999</v>
      </c>
      <c r="G371" s="15">
        <v>8.0000000000000002E-3</v>
      </c>
      <c r="H371" s="15" t="s">
        <v>172</v>
      </c>
      <c r="I371" s="15" t="s">
        <v>38</v>
      </c>
    </row>
    <row r="372" spans="1:9" x14ac:dyDescent="0.2">
      <c r="A372" s="8" t="s">
        <v>179</v>
      </c>
      <c r="B372" s="8" t="str">
        <f>VLOOKUP(H372,'VLOOKUP Class Name Reference'!$A:$B, 2, FALSE)</f>
        <v>Walkers</v>
      </c>
      <c r="C372" s="8" t="str">
        <f>VLOOKUP(I372,'VLOOKUP Var Name Reference'!$A:$B,2,FALSE)</f>
        <v>Age 18–34</v>
      </c>
      <c r="D372" s="15">
        <v>0.42</v>
      </c>
      <c r="E372" s="15">
        <v>0.21</v>
      </c>
      <c r="F372" s="15">
        <v>1.9970000000000001</v>
      </c>
      <c r="G372" s="15">
        <v>4.5999999999999999E-2</v>
      </c>
      <c r="H372" s="15" t="s">
        <v>172</v>
      </c>
      <c r="I372" s="15" t="s">
        <v>48</v>
      </c>
    </row>
    <row r="373" spans="1:9" x14ac:dyDescent="0.2">
      <c r="A373" s="8" t="s">
        <v>179</v>
      </c>
      <c r="B373" s="8" t="str">
        <f>VLOOKUP(H373,'VLOOKUP Class Name Reference'!$A:$B, 2, FALSE)</f>
        <v>Walkers</v>
      </c>
      <c r="C373" s="8" t="str">
        <f>VLOOKUP(I373,'VLOOKUP Var Name Reference'!$A:$B,2,FALSE)</f>
        <v>Age 35–64</v>
      </c>
      <c r="D373" s="15">
        <v>0.22700000000000001</v>
      </c>
      <c r="E373" s="15">
        <v>0.19600000000000001</v>
      </c>
      <c r="F373" s="15">
        <v>1.155</v>
      </c>
      <c r="G373" s="15">
        <v>0.248</v>
      </c>
      <c r="H373" s="15" t="s">
        <v>172</v>
      </c>
      <c r="I373" s="15" t="s">
        <v>49</v>
      </c>
    </row>
    <row r="374" spans="1:9" x14ac:dyDescent="0.2">
      <c r="A374" s="8" t="s">
        <v>179</v>
      </c>
      <c r="B374" s="8" t="str">
        <f>VLOOKUP(H374,'VLOOKUP Class Name Reference'!$A:$B, 2, FALSE)</f>
        <v>Walkers</v>
      </c>
      <c r="C374" s="8" t="str">
        <f>VLOOKUP(I374,'VLOOKUP Var Name Reference'!$A:$B,2,FALSE)</f>
        <v>At least 1 vehicle per adult in HH</v>
      </c>
      <c r="D374" s="15">
        <v>-1.1779999999999999</v>
      </c>
      <c r="E374" s="15">
        <v>0.13500000000000001</v>
      </c>
      <c r="F374" s="15">
        <v>-8.7520000000000007</v>
      </c>
      <c r="G374" s="15">
        <v>0</v>
      </c>
      <c r="H374" s="15" t="s">
        <v>172</v>
      </c>
      <c r="I374" s="15" t="s">
        <v>66</v>
      </c>
    </row>
    <row r="375" spans="1:9" x14ac:dyDescent="0.2">
      <c r="A375" s="8" t="s">
        <v>179</v>
      </c>
      <c r="B375" s="8" t="str">
        <f>VLOOKUP(H375,'VLOOKUP Class Name Reference'!$A:$B, 2, FALSE)</f>
        <v>Walkers</v>
      </c>
      <c r="C375" s="8" t="str">
        <f>VLOOKUP(I375,'VLOOKUP Var Name Reference'!$A:$B,2,FALSE)</f>
        <v>Carless household</v>
      </c>
      <c r="D375" s="15">
        <v>5.8979999999999997</v>
      </c>
      <c r="E375" s="15">
        <v>6.0750000000000002</v>
      </c>
      <c r="F375" s="15">
        <v>0.97099999999999997</v>
      </c>
      <c r="G375" s="15">
        <v>0.33200000000000002</v>
      </c>
      <c r="H375" s="15" t="s">
        <v>172</v>
      </c>
      <c r="I375" s="15" t="s">
        <v>67</v>
      </c>
    </row>
    <row r="376" spans="1:9" x14ac:dyDescent="0.2">
      <c r="A376" s="8" t="s">
        <v>179</v>
      </c>
      <c r="B376" s="8" t="str">
        <f>VLOOKUP(H376,'VLOOKUP Class Name Reference'!$A:$B, 2, FALSE)</f>
        <v>Walkers</v>
      </c>
      <c r="C376" s="8" t="str">
        <f>VLOOKUP(I376,'VLOOKUP Var Name Reference'!$A:$B,2,FALSE)</f>
        <v>Female</v>
      </c>
      <c r="D376" s="15">
        <v>-1.2999999999999999E-2</v>
      </c>
      <c r="E376" s="15">
        <v>0.114</v>
      </c>
      <c r="F376" s="15">
        <v>-0.11799999999999999</v>
      </c>
      <c r="G376" s="15">
        <v>0.90600000000000003</v>
      </c>
      <c r="H376" s="15" t="s">
        <v>172</v>
      </c>
      <c r="I376" s="15" t="s">
        <v>39</v>
      </c>
    </row>
    <row r="377" spans="1:9" x14ac:dyDescent="0.2">
      <c r="A377" s="8" t="s">
        <v>179</v>
      </c>
      <c r="B377" s="8" t="str">
        <f>VLOOKUP(H377,'VLOOKUP Class Name Reference'!$A:$B, 2, FALSE)</f>
        <v>Walkers</v>
      </c>
      <c r="C377" s="8" t="str">
        <f>VLOOKUP(I377,'VLOOKUP Var Name Reference'!$A:$B,2,FALSE)</f>
        <v>Worker</v>
      </c>
      <c r="D377" s="15">
        <v>-0.26100000000000001</v>
      </c>
      <c r="E377" s="15">
        <v>0.187</v>
      </c>
      <c r="F377" s="15">
        <v>-1.4</v>
      </c>
      <c r="G377" s="15">
        <v>0.161</v>
      </c>
      <c r="H377" s="15" t="s">
        <v>172</v>
      </c>
      <c r="I377" s="15" t="s">
        <v>41</v>
      </c>
    </row>
    <row r="378" spans="1:9" x14ac:dyDescent="0.2">
      <c r="A378" s="8" t="s">
        <v>179</v>
      </c>
      <c r="B378" s="8" t="str">
        <f>VLOOKUP(H378,'VLOOKUP Class Name Reference'!$A:$B, 2, FALSE)</f>
        <v>Walkers</v>
      </c>
      <c r="C378" s="8" t="str">
        <f>VLOOKUP(I378,'VLOOKUP Var Name Reference'!$A:$B,2,FALSE)</f>
        <v>Income below the SSS</v>
      </c>
      <c r="D378" s="15">
        <v>-1.163</v>
      </c>
      <c r="E378" s="15">
        <v>1.26</v>
      </c>
      <c r="F378" s="15">
        <v>-0.92300000000000004</v>
      </c>
      <c r="G378" s="15">
        <v>0.35599999999999998</v>
      </c>
      <c r="H378" s="15" t="s">
        <v>172</v>
      </c>
      <c r="I378" s="15" t="s">
        <v>42</v>
      </c>
    </row>
    <row r="379" spans="1:9" x14ac:dyDescent="0.2">
      <c r="A379" s="8" t="s">
        <v>179</v>
      </c>
      <c r="B379" s="8" t="str">
        <f>VLOOKUP(H379,'VLOOKUP Class Name Reference'!$A:$B, 2, FALSE)</f>
        <v>Walkers</v>
      </c>
      <c r="C379" s="8" t="str">
        <f>VLOOKUP(I379,'VLOOKUP Var Name Reference'!$A:$B,2,FALSE)</f>
        <v>Minors age 0–4 in household</v>
      </c>
      <c r="D379" s="15">
        <v>0.41399999999999998</v>
      </c>
      <c r="E379" s="15">
        <v>0.22700000000000001</v>
      </c>
      <c r="F379" s="15">
        <v>1.8220000000000001</v>
      </c>
      <c r="G379" s="15">
        <v>6.8000000000000005E-2</v>
      </c>
      <c r="H379" s="15" t="s">
        <v>172</v>
      </c>
      <c r="I379" s="15" t="s">
        <v>43</v>
      </c>
    </row>
    <row r="380" spans="1:9" x14ac:dyDescent="0.2">
      <c r="A380" s="8" t="s">
        <v>179</v>
      </c>
      <c r="B380" s="8" t="str">
        <f>VLOOKUP(H380,'VLOOKUP Class Name Reference'!$A:$B, 2, FALSE)</f>
        <v>Walkers</v>
      </c>
      <c r="C380" s="8" t="str">
        <f>VLOOKUP(I380,'VLOOKUP Var Name Reference'!$A:$B,2,FALSE)</f>
        <v>Minors age 5–15 in household</v>
      </c>
      <c r="D380" s="15">
        <v>0.41699999999999998</v>
      </c>
      <c r="E380" s="15">
        <v>0.23799999999999999</v>
      </c>
      <c r="F380" s="15">
        <v>1.7509999999999999</v>
      </c>
      <c r="G380" s="15">
        <v>0.08</v>
      </c>
      <c r="H380" s="15" t="s">
        <v>172</v>
      </c>
      <c r="I380" s="15" t="s">
        <v>44</v>
      </c>
    </row>
    <row r="381" spans="1:9" x14ac:dyDescent="0.2">
      <c r="A381" s="8" t="s">
        <v>179</v>
      </c>
      <c r="B381" s="8" t="str">
        <f>VLOOKUP(H381,'VLOOKUP Class Name Reference'!$A:$B, 2, FALSE)</f>
        <v>Walkers</v>
      </c>
      <c r="C381" s="8" t="str">
        <f>VLOOKUP(I381,'VLOOKUP Var Name Reference'!$A:$B,2,FALSE)</f>
        <v>Minors age 16–17 in household</v>
      </c>
      <c r="D381" s="15">
        <v>0.75900000000000001</v>
      </c>
      <c r="E381" s="15">
        <v>0.42199999999999999</v>
      </c>
      <c r="F381" s="15">
        <v>1.798</v>
      </c>
      <c r="G381" s="15">
        <v>7.1999999999999995E-2</v>
      </c>
      <c r="H381" s="15" t="s">
        <v>172</v>
      </c>
      <c r="I381" s="15" t="s">
        <v>45</v>
      </c>
    </row>
    <row r="382" spans="1:9" x14ac:dyDescent="0.2">
      <c r="A382" s="8" t="s">
        <v>179</v>
      </c>
      <c r="B382" s="8" t="str">
        <f>VLOOKUP(H382,'VLOOKUP Class Name Reference'!$A:$B, 2, FALSE)</f>
        <v>Walkers</v>
      </c>
      <c r="C382" s="8" t="str">
        <f>VLOOKUP(I382,'VLOOKUP Var Name Reference'!$A:$B,2,FALSE)</f>
        <v>Has driver's license</v>
      </c>
      <c r="D382" s="15">
        <v>-1.92</v>
      </c>
      <c r="E382" s="15">
        <v>0.65800000000000003</v>
      </c>
      <c r="F382" s="15">
        <v>-2.919</v>
      </c>
      <c r="G382" s="15">
        <v>4.0000000000000001E-3</v>
      </c>
      <c r="H382" s="15" t="s">
        <v>172</v>
      </c>
      <c r="I382" s="15" t="s">
        <v>46</v>
      </c>
    </row>
    <row r="383" spans="1:9" x14ac:dyDescent="0.2">
      <c r="A383" s="8" t="s">
        <v>179</v>
      </c>
      <c r="B383" s="8" t="str">
        <f>VLOOKUP(H383,'VLOOKUP Class Name Reference'!$A:$B, 2, FALSE)</f>
        <v>Walkers</v>
      </c>
      <c r="C383" s="8" t="str">
        <f>VLOOKUP(I383,'VLOOKUP Var Name Reference'!$A:$B,2,FALSE)</f>
        <v>Sequence: Home day</v>
      </c>
      <c r="D383" s="15">
        <v>-0.54300000000000004</v>
      </c>
      <c r="E383" s="15">
        <v>0.44</v>
      </c>
      <c r="F383" s="15">
        <v>-1.232</v>
      </c>
      <c r="G383" s="15">
        <v>0.218</v>
      </c>
      <c r="H383" s="15" t="s">
        <v>172</v>
      </c>
      <c r="I383" s="15" t="s">
        <v>71</v>
      </c>
    </row>
    <row r="384" spans="1:9" x14ac:dyDescent="0.2">
      <c r="A384" s="8" t="s">
        <v>179</v>
      </c>
      <c r="B384" s="8" t="str">
        <f>VLOOKUP(H384,'VLOOKUP Class Name Reference'!$A:$B, 2, FALSE)</f>
        <v>Walkers</v>
      </c>
      <c r="C384" s="8" t="str">
        <f>VLOOKUP(I384,'VLOOKUP Var Name Reference'!$A:$B,2,FALSE)</f>
        <v>Sequence: Typical work day</v>
      </c>
      <c r="D384" s="15">
        <v>-0.61499999999999999</v>
      </c>
      <c r="E384" s="15">
        <v>0.442</v>
      </c>
      <c r="F384" s="15">
        <v>-1.391</v>
      </c>
      <c r="G384" s="15">
        <v>0.16400000000000001</v>
      </c>
      <c r="H384" s="15" t="s">
        <v>172</v>
      </c>
      <c r="I384" s="15" t="s">
        <v>68</v>
      </c>
    </row>
    <row r="385" spans="1:9" x14ac:dyDescent="0.2">
      <c r="A385" s="8" t="s">
        <v>179</v>
      </c>
      <c r="B385" s="8" t="str">
        <f>VLOOKUP(H385,'VLOOKUP Class Name Reference'!$A:$B, 2, FALSE)</f>
        <v>Walkers</v>
      </c>
      <c r="C385" s="8" t="str">
        <f>VLOOKUP(I385,'VLOOKUP Var Name Reference'!$A:$B,2,FALSE)</f>
        <v>Sequence: School day</v>
      </c>
      <c r="D385" s="15">
        <v>-0.374</v>
      </c>
      <c r="E385" s="15">
        <v>0.71699999999999997</v>
      </c>
      <c r="F385" s="15">
        <v>-0.52200000000000002</v>
      </c>
      <c r="G385" s="15">
        <v>0.60199999999999998</v>
      </c>
      <c r="H385" s="15" t="s">
        <v>172</v>
      </c>
      <c r="I385" s="15" t="s">
        <v>69</v>
      </c>
    </row>
    <row r="386" spans="1:9" x14ac:dyDescent="0.2">
      <c r="A386" s="8" t="s">
        <v>179</v>
      </c>
      <c r="B386" s="8" t="str">
        <f>VLOOKUP(H386,'VLOOKUP Class Name Reference'!$A:$B, 2, FALSE)</f>
        <v>Walkers</v>
      </c>
      <c r="C386" s="8" t="str">
        <f>VLOOKUP(I386,'VLOOKUP Var Name Reference'!$A:$B,2,FALSE)</f>
        <v>Sequence: Errands day</v>
      </c>
      <c r="D386" s="15">
        <v>-0.45300000000000001</v>
      </c>
      <c r="E386" s="15">
        <v>0.48699999999999999</v>
      </c>
      <c r="F386" s="15">
        <v>-0.92900000000000005</v>
      </c>
      <c r="G386" s="15">
        <v>0.35299999999999998</v>
      </c>
      <c r="H386" s="15" t="s">
        <v>172</v>
      </c>
      <c r="I386" s="15" t="s">
        <v>70</v>
      </c>
    </row>
    <row r="387" spans="1:9" x14ac:dyDescent="0.2">
      <c r="A387" s="8" t="s">
        <v>179</v>
      </c>
      <c r="B387" s="8" t="str">
        <f>VLOOKUP(H387,'VLOOKUP Class Name Reference'!$A:$B, 2, FALSE)</f>
        <v>Walkers</v>
      </c>
      <c r="C387" s="8" t="str">
        <f>VLOOKUP(I387,'VLOOKUP Var Name Reference'!$A:$B,2,FALSE)</f>
        <v>Sequence: Atypical work day</v>
      </c>
      <c r="D387" s="15">
        <v>-1.0409999999999999</v>
      </c>
      <c r="E387" s="15">
        <v>0.54200000000000004</v>
      </c>
      <c r="F387" s="15">
        <v>-1.92</v>
      </c>
      <c r="G387" s="15">
        <v>5.5E-2</v>
      </c>
      <c r="H387" s="15" t="s">
        <v>172</v>
      </c>
      <c r="I387" s="15" t="s">
        <v>72</v>
      </c>
    </row>
    <row r="388" spans="1:9" x14ac:dyDescent="0.2">
      <c r="A388" s="8" t="s">
        <v>179</v>
      </c>
      <c r="B388" s="8" t="str">
        <f>VLOOKUP(H388,'VLOOKUP Class Name Reference'!$A:$B, 2, FALSE)</f>
        <v>Walkers</v>
      </c>
      <c r="C388" s="8" t="str">
        <f>VLOOKUP(I388,'VLOOKUP Var Name Reference'!$A:$B,2,FALSE)</f>
        <v>Complexity (measure of how complex their day is)</v>
      </c>
      <c r="D388" s="15">
        <v>-32.892000000000003</v>
      </c>
      <c r="E388" s="15">
        <v>4.3630000000000004</v>
      </c>
      <c r="F388" s="15">
        <v>-7.54</v>
      </c>
      <c r="G388" s="15">
        <v>0</v>
      </c>
      <c r="H388" s="15" t="s">
        <v>172</v>
      </c>
      <c r="I388" s="15" t="s">
        <v>47</v>
      </c>
    </row>
    <row r="389" spans="1:9" x14ac:dyDescent="0.2">
      <c r="A389" s="8" t="s">
        <v>179</v>
      </c>
      <c r="B389" s="8" t="str">
        <f>VLOOKUP(H389,'VLOOKUP Class Name Reference'!$A:$B, 2, FALSE)</f>
        <v>Walkers</v>
      </c>
      <c r="C389" s="8" t="str">
        <f>VLOOKUP(I389,'VLOOKUP Var Name Reference'!$A:$B,2,FALSE)</f>
        <v>Interaction: Home day sequence and low-income</v>
      </c>
      <c r="D389" s="15">
        <v>1.641</v>
      </c>
      <c r="E389" s="15">
        <v>1.284</v>
      </c>
      <c r="F389" s="15">
        <v>1.278</v>
      </c>
      <c r="G389" s="15">
        <v>0.20100000000000001</v>
      </c>
      <c r="H389" s="15" t="s">
        <v>172</v>
      </c>
      <c r="I389" s="15" t="s">
        <v>151</v>
      </c>
    </row>
    <row r="390" spans="1:9" x14ac:dyDescent="0.2">
      <c r="A390" s="8" t="s">
        <v>179</v>
      </c>
      <c r="B390" s="8" t="str">
        <f>VLOOKUP(H390,'VLOOKUP Class Name Reference'!$A:$B, 2, FALSE)</f>
        <v>Walkers</v>
      </c>
      <c r="C390" s="8" t="str">
        <f>VLOOKUP(I390,'VLOOKUP Var Name Reference'!$A:$B,2,FALSE)</f>
        <v>Interaction: Typical work day sequence and low-income</v>
      </c>
      <c r="D390" s="15">
        <v>0.33200000000000002</v>
      </c>
      <c r="E390" s="15">
        <v>1.333</v>
      </c>
      <c r="F390" s="15">
        <v>0.249</v>
      </c>
      <c r="G390" s="15">
        <v>0.80300000000000005</v>
      </c>
      <c r="H390" s="15" t="s">
        <v>172</v>
      </c>
      <c r="I390" s="15" t="s">
        <v>152</v>
      </c>
    </row>
    <row r="391" spans="1:9" x14ac:dyDescent="0.2">
      <c r="A391" s="8" t="s">
        <v>179</v>
      </c>
      <c r="B391" s="8" t="str">
        <f>VLOOKUP(H391,'VLOOKUP Class Name Reference'!$A:$B, 2, FALSE)</f>
        <v>Walkers</v>
      </c>
      <c r="C391" s="8" t="str">
        <f>VLOOKUP(I391,'VLOOKUP Var Name Reference'!$A:$B,2,FALSE)</f>
        <v>Interaction: School day sequence and low-income</v>
      </c>
      <c r="D391" s="15">
        <v>2.0310000000000001</v>
      </c>
      <c r="E391" s="15">
        <v>1.4770000000000001</v>
      </c>
      <c r="F391" s="15">
        <v>1.375</v>
      </c>
      <c r="G391" s="15">
        <v>0.16900000000000001</v>
      </c>
      <c r="H391" s="15" t="s">
        <v>172</v>
      </c>
      <c r="I391" s="15" t="s">
        <v>153</v>
      </c>
    </row>
    <row r="392" spans="1:9" x14ac:dyDescent="0.2">
      <c r="A392" s="8" t="s">
        <v>179</v>
      </c>
      <c r="B392" s="8" t="str">
        <f>VLOOKUP(H392,'VLOOKUP Class Name Reference'!$A:$B, 2, FALSE)</f>
        <v>Walkers</v>
      </c>
      <c r="C392" s="8" t="str">
        <f>VLOOKUP(I392,'VLOOKUP Var Name Reference'!$A:$B,2,FALSE)</f>
        <v>Interaction: Errands day sequence and low-income</v>
      </c>
      <c r="D392" s="15">
        <v>-0.20899999999999999</v>
      </c>
      <c r="E392" s="15">
        <v>1.4730000000000001</v>
      </c>
      <c r="F392" s="15">
        <v>-0.14199999999999999</v>
      </c>
      <c r="G392" s="15">
        <v>0.88700000000000001</v>
      </c>
      <c r="H392" s="15" t="s">
        <v>172</v>
      </c>
      <c r="I392" s="15" t="s">
        <v>154</v>
      </c>
    </row>
    <row r="393" spans="1:9" x14ac:dyDescent="0.2">
      <c r="A393" s="8" t="s">
        <v>179</v>
      </c>
      <c r="B393" s="8" t="str">
        <f>VLOOKUP(H393,'VLOOKUP Class Name Reference'!$A:$B, 2, FALSE)</f>
        <v>Walkers</v>
      </c>
      <c r="C393" s="8" t="str">
        <f>VLOOKUP(I393,'VLOOKUP Var Name Reference'!$A:$B,2,FALSE)</f>
        <v>Interaction: Atypical work day sequence and low-income</v>
      </c>
      <c r="D393" s="15">
        <v>1.3420000000000001</v>
      </c>
      <c r="E393" s="15">
        <v>1.486</v>
      </c>
      <c r="F393" s="15">
        <v>0.90300000000000002</v>
      </c>
      <c r="G393" s="15">
        <v>0.36699999999999999</v>
      </c>
      <c r="H393" s="15" t="s">
        <v>172</v>
      </c>
      <c r="I393" s="15" t="s">
        <v>155</v>
      </c>
    </row>
    <row r="394" spans="1:9" x14ac:dyDescent="0.2">
      <c r="A394" s="8" t="s">
        <v>179</v>
      </c>
      <c r="B394" s="8" t="str">
        <f>VLOOKUP(H394,'VLOOKUP Class Name Reference'!$A:$B, 2, FALSE)</f>
        <v>Non-solitary Drivers</v>
      </c>
      <c r="C394" s="8" t="str">
        <f>VLOOKUP(I394,'VLOOKUP Var Name Reference'!$A:$B,2,FALSE)</f>
        <v>Use transit more: Safer ways to get to stops</v>
      </c>
      <c r="D394" s="15">
        <v>3.4000000000000002E-2</v>
      </c>
      <c r="E394" s="15">
        <v>0.128</v>
      </c>
      <c r="F394" s="15">
        <v>0.26600000000000001</v>
      </c>
      <c r="G394" s="15">
        <v>0.79</v>
      </c>
      <c r="H394" s="15" t="s">
        <v>173</v>
      </c>
      <c r="I394" s="15" t="s">
        <v>18</v>
      </c>
    </row>
    <row r="395" spans="1:9" x14ac:dyDescent="0.2">
      <c r="A395" s="8" t="s">
        <v>179</v>
      </c>
      <c r="B395" s="8" t="str">
        <f>VLOOKUP(H395,'VLOOKUP Class Name Reference'!$A:$B, 2, FALSE)</f>
        <v>Non-solitary Drivers</v>
      </c>
      <c r="C395" s="8" t="str">
        <f>VLOOKUP(I395,'VLOOKUP Var Name Reference'!$A:$B,2,FALSE)</f>
        <v>Use transit more: Increased frequency</v>
      </c>
      <c r="D395" s="15">
        <v>5.5E-2</v>
      </c>
      <c r="E395" s="15">
        <v>0.17100000000000001</v>
      </c>
      <c r="F395" s="15">
        <v>0.32100000000000001</v>
      </c>
      <c r="G395" s="15">
        <v>0.748</v>
      </c>
      <c r="H395" s="15" t="s">
        <v>173</v>
      </c>
      <c r="I395" s="15" t="s">
        <v>19</v>
      </c>
    </row>
    <row r="396" spans="1:9" x14ac:dyDescent="0.2">
      <c r="A396" s="8" t="s">
        <v>179</v>
      </c>
      <c r="B396" s="8" t="str">
        <f>VLOOKUP(H396,'VLOOKUP Class Name Reference'!$A:$B, 2, FALSE)</f>
        <v>Non-solitary Drivers</v>
      </c>
      <c r="C396" s="8" t="str">
        <f>VLOOKUP(I396,'VLOOKUP Var Name Reference'!$A:$B,2,FALSE)</f>
        <v>Use transit more: Increased reliability</v>
      </c>
      <c r="D396" s="15">
        <v>3.5000000000000003E-2</v>
      </c>
      <c r="E396" s="15">
        <v>0.18</v>
      </c>
      <c r="F396" s="15">
        <v>0.19600000000000001</v>
      </c>
      <c r="G396" s="15">
        <v>0.84499999999999997</v>
      </c>
      <c r="H396" s="15" t="s">
        <v>173</v>
      </c>
      <c r="I396" s="15" t="s">
        <v>20</v>
      </c>
    </row>
    <row r="397" spans="1:9" x14ac:dyDescent="0.2">
      <c r="A397" s="8" t="s">
        <v>179</v>
      </c>
      <c r="B397" s="8" t="str">
        <f>VLOOKUP(H397,'VLOOKUP Class Name Reference'!$A:$B, 2, FALSE)</f>
        <v>Non-solitary Drivers</v>
      </c>
      <c r="C397" s="8" t="str">
        <f>VLOOKUP(I397,'VLOOKUP Var Name Reference'!$A:$B,2,FALSE)</f>
        <v>Use bike more: Shared use path or protected bike lane</v>
      </c>
      <c r="D397" s="15">
        <v>7.2999999999999995E-2</v>
      </c>
      <c r="E397" s="15">
        <v>0.20499999999999999</v>
      </c>
      <c r="F397" s="15">
        <v>0.35799999999999998</v>
      </c>
      <c r="G397" s="15">
        <v>0.72</v>
      </c>
      <c r="H397" s="15" t="s">
        <v>173</v>
      </c>
      <c r="I397" s="15" t="s">
        <v>21</v>
      </c>
    </row>
    <row r="398" spans="1:9" x14ac:dyDescent="0.2">
      <c r="A398" s="8" t="s">
        <v>179</v>
      </c>
      <c r="B398" s="8" t="str">
        <f>VLOOKUP(H398,'VLOOKUP Class Name Reference'!$A:$B, 2, FALSE)</f>
        <v>Non-solitary Drivers</v>
      </c>
      <c r="C398" s="8" t="str">
        <f>VLOOKUP(I398,'VLOOKUP Var Name Reference'!$A:$B,2,FALSE)</f>
        <v>Use bike more: Neighborhood greenway</v>
      </c>
      <c r="D398" s="15">
        <v>5.3999999999999999E-2</v>
      </c>
      <c r="E398" s="15">
        <v>0.189</v>
      </c>
      <c r="F398" s="15">
        <v>0.28599999999999998</v>
      </c>
      <c r="G398" s="15">
        <v>0.77500000000000002</v>
      </c>
      <c r="H398" s="15" t="s">
        <v>173</v>
      </c>
      <c r="I398" s="15" t="s">
        <v>22</v>
      </c>
    </row>
    <row r="399" spans="1:9" x14ac:dyDescent="0.2">
      <c r="A399" s="8" t="s">
        <v>179</v>
      </c>
      <c r="B399" s="8" t="str">
        <f>VLOOKUP(H399,'VLOOKUP Class Name Reference'!$A:$B, 2, FALSE)</f>
        <v>Non-solitary Drivers</v>
      </c>
      <c r="C399" s="8" t="str">
        <f>VLOOKUP(I399,'VLOOKUP Var Name Reference'!$A:$B,2,FALSE)</f>
        <v>Use bike more: Bike lane</v>
      </c>
      <c r="D399" s="15">
        <v>8.3000000000000004E-2</v>
      </c>
      <c r="E399" s="15">
        <v>0.218</v>
      </c>
      <c r="F399" s="15">
        <v>0.38</v>
      </c>
      <c r="G399" s="15">
        <v>0.70399999999999996</v>
      </c>
      <c r="H399" s="15" t="s">
        <v>173</v>
      </c>
      <c r="I399" s="15" t="s">
        <v>23</v>
      </c>
    </row>
    <row r="400" spans="1:9" x14ac:dyDescent="0.2">
      <c r="A400" s="8" t="s">
        <v>179</v>
      </c>
      <c r="B400" s="8" t="str">
        <f>VLOOKUP(H400,'VLOOKUP Class Name Reference'!$A:$B, 2, FALSE)</f>
        <v>Non-solitary Drivers</v>
      </c>
      <c r="C400" s="8" t="str">
        <f>VLOOKUP(I400,'VLOOKUP Var Name Reference'!$A:$B,2,FALSE)</f>
        <v>Use bike more: Shared roadway lane</v>
      </c>
      <c r="D400" s="15">
        <v>-9.6000000000000002E-2</v>
      </c>
      <c r="E400" s="15">
        <v>0.186</v>
      </c>
      <c r="F400" s="15">
        <v>-0.51400000000000001</v>
      </c>
      <c r="G400" s="15">
        <v>0.60699999999999998</v>
      </c>
      <c r="H400" s="15" t="s">
        <v>173</v>
      </c>
      <c r="I400" s="15" t="s">
        <v>24</v>
      </c>
    </row>
    <row r="401" spans="1:9" x14ac:dyDescent="0.2">
      <c r="A401" s="8" t="s">
        <v>179</v>
      </c>
      <c r="B401" s="8" t="str">
        <f>VLOOKUP(H401,'VLOOKUP Class Name Reference'!$A:$B, 2, FALSE)</f>
        <v>Non-solitary Drivers</v>
      </c>
      <c r="C401" s="8" t="str">
        <f>VLOOKUP(I401,'VLOOKUP Var Name Reference'!$A:$B,2,FALSE)</f>
        <v>Use bike more: End of trip amenities</v>
      </c>
      <c r="D401" s="15">
        <v>-0.05</v>
      </c>
      <c r="E401" s="15">
        <v>0.158</v>
      </c>
      <c r="F401" s="15">
        <v>-0.31900000000000001</v>
      </c>
      <c r="G401" s="15">
        <v>0.749</v>
      </c>
      <c r="H401" s="15" t="s">
        <v>173</v>
      </c>
      <c r="I401" s="15" t="s">
        <v>25</v>
      </c>
    </row>
    <row r="402" spans="1:9" x14ac:dyDescent="0.2">
      <c r="A402" s="8" t="s">
        <v>179</v>
      </c>
      <c r="B402" s="8" t="str">
        <f>VLOOKUP(H402,'VLOOKUP Class Name Reference'!$A:$B, 2, FALSE)</f>
        <v>Non-solitary Drivers</v>
      </c>
      <c r="C402" s="8" t="str">
        <f>VLOOKUP(I402,'VLOOKUP Var Name Reference'!$A:$B,2,FALSE)</f>
        <v>Home choice: Reasonably short commute to work</v>
      </c>
      <c r="D402" s="15">
        <v>3.6999999999999998E-2</v>
      </c>
      <c r="E402" s="15">
        <v>9.5000000000000001E-2</v>
      </c>
      <c r="F402" s="15">
        <v>0.39200000000000002</v>
      </c>
      <c r="G402" s="15">
        <v>0.69499999999999995</v>
      </c>
      <c r="H402" s="15" t="s">
        <v>173</v>
      </c>
      <c r="I402" s="15" t="s">
        <v>26</v>
      </c>
    </row>
    <row r="403" spans="1:9" x14ac:dyDescent="0.2">
      <c r="A403" s="8" t="s">
        <v>179</v>
      </c>
      <c r="B403" s="8" t="str">
        <f>VLOOKUP(H403,'VLOOKUP Class Name Reference'!$A:$B, 2, FALSE)</f>
        <v>Non-solitary Drivers</v>
      </c>
      <c r="C403" s="8" t="str">
        <f>VLOOKUP(I403,'VLOOKUP Var Name Reference'!$A:$B,2,FALSE)</f>
        <v>Home choice: Affordability</v>
      </c>
      <c r="D403" s="15">
        <v>-0.122</v>
      </c>
      <c r="E403" s="15">
        <v>0.11799999999999999</v>
      </c>
      <c r="F403" s="15">
        <v>-1.0329999999999999</v>
      </c>
      <c r="G403" s="15">
        <v>0.30199999999999999</v>
      </c>
      <c r="H403" s="15" t="s">
        <v>173</v>
      </c>
      <c r="I403" s="15" t="s">
        <v>27</v>
      </c>
    </row>
    <row r="404" spans="1:9" x14ac:dyDescent="0.2">
      <c r="A404" s="8" t="s">
        <v>179</v>
      </c>
      <c r="B404" s="8" t="str">
        <f>VLOOKUP(H404,'VLOOKUP Class Name Reference'!$A:$B, 2, FALSE)</f>
        <v>Non-solitary Drivers</v>
      </c>
      <c r="C404" s="8" t="str">
        <f>VLOOKUP(I404,'VLOOKUP Var Name Reference'!$A:$B,2,FALSE)</f>
        <v>Home choice: Being close to family or friends</v>
      </c>
      <c r="D404" s="15">
        <v>1.2999999999999999E-2</v>
      </c>
      <c r="E404" s="15">
        <v>8.2000000000000003E-2</v>
      </c>
      <c r="F404" s="15">
        <v>0.16</v>
      </c>
      <c r="G404" s="15">
        <v>0.873</v>
      </c>
      <c r="H404" s="15" t="s">
        <v>173</v>
      </c>
      <c r="I404" s="15" t="s">
        <v>28</v>
      </c>
    </row>
    <row r="405" spans="1:9" x14ac:dyDescent="0.2">
      <c r="A405" s="8" t="s">
        <v>179</v>
      </c>
      <c r="B405" s="8" t="str">
        <f>VLOOKUP(H405,'VLOOKUP Class Name Reference'!$A:$B, 2, FALSE)</f>
        <v>Non-solitary Drivers</v>
      </c>
      <c r="C405" s="8" t="str">
        <f>VLOOKUP(I405,'VLOOKUP Var Name Reference'!$A:$B,2,FALSE)</f>
        <v>Home choice: Being close to the highway</v>
      </c>
      <c r="D405" s="15">
        <v>4.1000000000000002E-2</v>
      </c>
      <c r="E405" s="15">
        <v>8.3000000000000004E-2</v>
      </c>
      <c r="F405" s="15">
        <v>0.49399999999999999</v>
      </c>
      <c r="G405" s="15">
        <v>0.621</v>
      </c>
      <c r="H405" s="15" t="s">
        <v>173</v>
      </c>
      <c r="I405" s="15" t="s">
        <v>29</v>
      </c>
    </row>
    <row r="406" spans="1:9" x14ac:dyDescent="0.2">
      <c r="A406" s="8" t="s">
        <v>179</v>
      </c>
      <c r="B406" s="8" t="str">
        <f>VLOOKUP(H406,'VLOOKUP Class Name Reference'!$A:$B, 2, FALSE)</f>
        <v>Non-solitary Drivers</v>
      </c>
      <c r="C406" s="8" t="str">
        <f>VLOOKUP(I406,'VLOOKUP Var Name Reference'!$A:$B,2,FALSE)</f>
        <v>Home choice: Quality of schools (K-12)</v>
      </c>
      <c r="D406" s="15">
        <v>0.184</v>
      </c>
      <c r="E406" s="15">
        <v>9.4E-2</v>
      </c>
      <c r="F406" s="15">
        <v>1.9490000000000001</v>
      </c>
      <c r="G406" s="15">
        <v>5.0999999999999997E-2</v>
      </c>
      <c r="H406" s="15" t="s">
        <v>173</v>
      </c>
      <c r="I406" s="15" t="s">
        <v>30</v>
      </c>
    </row>
    <row r="407" spans="1:9" x14ac:dyDescent="0.2">
      <c r="A407" s="8" t="s">
        <v>179</v>
      </c>
      <c r="B407" s="8" t="str">
        <f>VLOOKUP(H407,'VLOOKUP Class Name Reference'!$A:$B, 2, FALSE)</f>
        <v>Non-solitary Drivers</v>
      </c>
      <c r="C407" s="8" t="str">
        <f>VLOOKUP(I407,'VLOOKUP Var Name Reference'!$A:$B,2,FALSE)</f>
        <v>Home choice: Space &amp; separation from others</v>
      </c>
      <c r="D407" s="15">
        <v>9.5000000000000001E-2</v>
      </c>
      <c r="E407" s="15">
        <v>8.4000000000000005E-2</v>
      </c>
      <c r="F407" s="15">
        <v>1.139</v>
      </c>
      <c r="G407" s="15">
        <v>0.255</v>
      </c>
      <c r="H407" s="15" t="s">
        <v>173</v>
      </c>
      <c r="I407" s="15" t="s">
        <v>31</v>
      </c>
    </row>
    <row r="408" spans="1:9" x14ac:dyDescent="0.2">
      <c r="A408" s="8" t="s">
        <v>179</v>
      </c>
      <c r="B408" s="8" t="str">
        <f>VLOOKUP(H408,'VLOOKUP Class Name Reference'!$A:$B, 2, FALSE)</f>
        <v>Non-solitary Drivers</v>
      </c>
      <c r="C408" s="8" t="str">
        <f>VLOOKUP(I408,'VLOOKUP Var Name Reference'!$A:$B,2,FALSE)</f>
        <v>Home choice: Close to public transit</v>
      </c>
      <c r="D408" s="15">
        <v>-1.9E-2</v>
      </c>
      <c r="E408" s="15">
        <v>9.1999999999999998E-2</v>
      </c>
      <c r="F408" s="15">
        <v>-0.20399999999999999</v>
      </c>
      <c r="G408" s="15">
        <v>0.83799999999999997</v>
      </c>
      <c r="H408" s="15" t="s">
        <v>173</v>
      </c>
      <c r="I408" s="15" t="s">
        <v>32</v>
      </c>
    </row>
    <row r="409" spans="1:9" x14ac:dyDescent="0.2">
      <c r="A409" s="8" t="s">
        <v>179</v>
      </c>
      <c r="B409" s="8" t="str">
        <f>VLOOKUP(H409,'VLOOKUP Class Name Reference'!$A:$B, 2, FALSE)</f>
        <v>Non-solitary Drivers</v>
      </c>
      <c r="C409" s="8" t="str">
        <f>VLOOKUP(I409,'VLOOKUP Var Name Reference'!$A:$B,2,FALSE)</f>
        <v>Home choice: Walkable neighborhood, near local activities</v>
      </c>
      <c r="D409" s="15">
        <v>1.4999999999999999E-2</v>
      </c>
      <c r="E409" s="15">
        <v>0.10100000000000001</v>
      </c>
      <c r="F409" s="15">
        <v>0.14399999999999999</v>
      </c>
      <c r="G409" s="15">
        <v>0.88600000000000001</v>
      </c>
      <c r="H409" s="15" t="s">
        <v>173</v>
      </c>
      <c r="I409" s="15" t="s">
        <v>33</v>
      </c>
    </row>
    <row r="410" spans="1:9" x14ac:dyDescent="0.2">
      <c r="A410" s="8" t="s">
        <v>179</v>
      </c>
      <c r="B410" s="8" t="str">
        <f>VLOOKUP(H410,'VLOOKUP Class Name Reference'!$A:$B, 2, FALSE)</f>
        <v>Non-solitary Drivers</v>
      </c>
      <c r="C410" s="8" t="str">
        <f>VLOOKUP(I410,'VLOOKUP Var Name Reference'!$A:$B,2,FALSE)</f>
        <v>Only uses car</v>
      </c>
      <c r="D410" s="15">
        <v>0.374</v>
      </c>
      <c r="E410" s="15">
        <v>8.8999999999999996E-2</v>
      </c>
      <c r="F410" s="15">
        <v>4.2140000000000004</v>
      </c>
      <c r="G410" s="15">
        <v>0</v>
      </c>
      <c r="H410" s="15" t="s">
        <v>173</v>
      </c>
      <c r="I410" s="15" t="s">
        <v>34</v>
      </c>
    </row>
    <row r="411" spans="1:9" x14ac:dyDescent="0.2">
      <c r="A411" s="8" t="s">
        <v>179</v>
      </c>
      <c r="B411" s="8" t="str">
        <f>VLOOKUP(H411,'VLOOKUP Class Name Reference'!$A:$B, 2, FALSE)</f>
        <v>Non-solitary Drivers</v>
      </c>
      <c r="C411" s="8" t="str">
        <f>VLOOKUP(I411,'VLOOKUP Var Name Reference'!$A:$B,2,FALSE)</f>
        <v>Race: White</v>
      </c>
      <c r="D411" s="15">
        <v>0.161</v>
      </c>
      <c r="E411" s="15">
        <v>0.14099999999999999</v>
      </c>
      <c r="F411" s="15">
        <v>1.1459999999999999</v>
      </c>
      <c r="G411" s="15">
        <v>0.252</v>
      </c>
      <c r="H411" s="15" t="s">
        <v>173</v>
      </c>
      <c r="I411" s="15" t="s">
        <v>35</v>
      </c>
    </row>
    <row r="412" spans="1:9" x14ac:dyDescent="0.2">
      <c r="A412" s="8" t="s">
        <v>179</v>
      </c>
      <c r="B412" s="8" t="str">
        <f>VLOOKUP(H412,'VLOOKUP Class Name Reference'!$A:$B, 2, FALSE)</f>
        <v>Non-solitary Drivers</v>
      </c>
      <c r="C412" s="8" t="str">
        <f>VLOOKUP(I412,'VLOOKUP Var Name Reference'!$A:$B,2,FALSE)</f>
        <v>Race: Asian</v>
      </c>
      <c r="D412" s="15">
        <v>0.187</v>
      </c>
      <c r="E412" s="15">
        <v>0.17499999999999999</v>
      </c>
      <c r="F412" s="15">
        <v>1.069</v>
      </c>
      <c r="G412" s="15">
        <v>0.28499999999999998</v>
      </c>
      <c r="H412" s="15" t="s">
        <v>173</v>
      </c>
      <c r="I412" s="15" t="s">
        <v>36</v>
      </c>
    </row>
    <row r="413" spans="1:9" x14ac:dyDescent="0.2">
      <c r="A413" s="8" t="s">
        <v>179</v>
      </c>
      <c r="B413" s="8" t="str">
        <f>VLOOKUP(H413,'VLOOKUP Class Name Reference'!$A:$B, 2, FALSE)</f>
        <v>Non-solitary Drivers</v>
      </c>
      <c r="C413" s="8" t="str">
        <f>VLOOKUP(I413,'VLOOKUP Var Name Reference'!$A:$B,2,FALSE)</f>
        <v>Race: Hispanic</v>
      </c>
      <c r="D413" s="15">
        <v>0.51700000000000002</v>
      </c>
      <c r="E413" s="15">
        <v>0.26300000000000001</v>
      </c>
      <c r="F413" s="15">
        <v>1.968</v>
      </c>
      <c r="G413" s="15">
        <v>4.9000000000000002E-2</v>
      </c>
      <c r="H413" s="15" t="s">
        <v>173</v>
      </c>
      <c r="I413" s="15" t="s">
        <v>37</v>
      </c>
    </row>
    <row r="414" spans="1:9" x14ac:dyDescent="0.2">
      <c r="A414" s="8" t="s">
        <v>179</v>
      </c>
      <c r="B414" s="8" t="str">
        <f>VLOOKUP(H414,'VLOOKUP Class Name Reference'!$A:$B, 2, FALSE)</f>
        <v>Non-solitary Drivers</v>
      </c>
      <c r="C414" s="8" t="str">
        <f>VLOOKUP(I414,'VLOOKUP Var Name Reference'!$A:$B,2,FALSE)</f>
        <v>Race: Black</v>
      </c>
      <c r="D414" s="15">
        <v>-1.2E-2</v>
      </c>
      <c r="E414" s="15">
        <v>0.28999999999999998</v>
      </c>
      <c r="F414" s="15">
        <v>-0.04</v>
      </c>
      <c r="G414" s="15">
        <v>0.96799999999999997</v>
      </c>
      <c r="H414" s="15" t="s">
        <v>173</v>
      </c>
      <c r="I414" s="15" t="s">
        <v>38</v>
      </c>
    </row>
    <row r="415" spans="1:9" x14ac:dyDescent="0.2">
      <c r="A415" s="8" t="s">
        <v>179</v>
      </c>
      <c r="B415" s="8" t="str">
        <f>VLOOKUP(H415,'VLOOKUP Class Name Reference'!$A:$B, 2, FALSE)</f>
        <v>Non-solitary Drivers</v>
      </c>
      <c r="C415" s="8" t="str">
        <f>VLOOKUP(I415,'VLOOKUP Var Name Reference'!$A:$B,2,FALSE)</f>
        <v>Age 18–34</v>
      </c>
      <c r="D415" s="15">
        <v>0.78800000000000003</v>
      </c>
      <c r="E415" s="15">
        <v>0.151</v>
      </c>
      <c r="F415" s="15">
        <v>5.2329999999999997</v>
      </c>
      <c r="G415" s="15">
        <v>0</v>
      </c>
      <c r="H415" s="15" t="s">
        <v>173</v>
      </c>
      <c r="I415" s="15" t="s">
        <v>48</v>
      </c>
    </row>
    <row r="416" spans="1:9" x14ac:dyDescent="0.2">
      <c r="A416" s="8" t="s">
        <v>179</v>
      </c>
      <c r="B416" s="8" t="str">
        <f>VLOOKUP(H416,'VLOOKUP Class Name Reference'!$A:$B, 2, FALSE)</f>
        <v>Non-solitary Drivers</v>
      </c>
      <c r="C416" s="8" t="str">
        <f>VLOOKUP(I416,'VLOOKUP Var Name Reference'!$A:$B,2,FALSE)</f>
        <v>Age 35–64</v>
      </c>
      <c r="D416" s="15">
        <v>0.51700000000000002</v>
      </c>
      <c r="E416" s="15">
        <v>0.13100000000000001</v>
      </c>
      <c r="F416" s="15">
        <v>3.9350000000000001</v>
      </c>
      <c r="G416" s="15">
        <v>0</v>
      </c>
      <c r="H416" s="15" t="s">
        <v>173</v>
      </c>
      <c r="I416" s="15" t="s">
        <v>49</v>
      </c>
    </row>
    <row r="417" spans="1:9" x14ac:dyDescent="0.2">
      <c r="A417" s="8" t="s">
        <v>179</v>
      </c>
      <c r="B417" s="8" t="str">
        <f>VLOOKUP(H417,'VLOOKUP Class Name Reference'!$A:$B, 2, FALSE)</f>
        <v>Non-solitary Drivers</v>
      </c>
      <c r="C417" s="8" t="str">
        <f>VLOOKUP(I417,'VLOOKUP Var Name Reference'!$A:$B,2,FALSE)</f>
        <v>At least 1 vehicle per adult in HH</v>
      </c>
      <c r="D417" s="15">
        <v>-0.84299999999999997</v>
      </c>
      <c r="E417" s="15">
        <v>0.10299999999999999</v>
      </c>
      <c r="F417" s="15">
        <v>-8.1809999999999992</v>
      </c>
      <c r="G417" s="15">
        <v>0</v>
      </c>
      <c r="H417" s="15" t="s">
        <v>173</v>
      </c>
      <c r="I417" s="15" t="s">
        <v>66</v>
      </c>
    </row>
    <row r="418" spans="1:9" x14ac:dyDescent="0.2">
      <c r="A418" s="8" t="s">
        <v>179</v>
      </c>
      <c r="B418" s="8" t="str">
        <f>VLOOKUP(H418,'VLOOKUP Class Name Reference'!$A:$B, 2, FALSE)</f>
        <v>Non-solitary Drivers</v>
      </c>
      <c r="C418" s="8" t="str">
        <f>VLOOKUP(I418,'VLOOKUP Var Name Reference'!$A:$B,2,FALSE)</f>
        <v>Carless household</v>
      </c>
      <c r="D418" s="15">
        <v>1.4830000000000001</v>
      </c>
      <c r="E418" s="15">
        <v>6.1189999999999998</v>
      </c>
      <c r="F418" s="15">
        <v>0.24199999999999999</v>
      </c>
      <c r="G418" s="15">
        <v>0.80800000000000005</v>
      </c>
      <c r="H418" s="15" t="s">
        <v>173</v>
      </c>
      <c r="I418" s="15" t="s">
        <v>67</v>
      </c>
    </row>
    <row r="419" spans="1:9" x14ac:dyDescent="0.2">
      <c r="A419" s="8" t="s">
        <v>179</v>
      </c>
      <c r="B419" s="8" t="str">
        <f>VLOOKUP(H419,'VLOOKUP Class Name Reference'!$A:$B, 2, FALSE)</f>
        <v>Non-solitary Drivers</v>
      </c>
      <c r="C419" s="8" t="str">
        <f>VLOOKUP(I419,'VLOOKUP Var Name Reference'!$A:$B,2,FALSE)</f>
        <v>Female</v>
      </c>
      <c r="D419" s="15">
        <v>-5.3999999999999999E-2</v>
      </c>
      <c r="E419" s="15">
        <v>0.08</v>
      </c>
      <c r="F419" s="15">
        <v>-0.67700000000000005</v>
      </c>
      <c r="G419" s="15">
        <v>0.498</v>
      </c>
      <c r="H419" s="15" t="s">
        <v>173</v>
      </c>
      <c r="I419" s="15" t="s">
        <v>39</v>
      </c>
    </row>
    <row r="420" spans="1:9" x14ac:dyDescent="0.2">
      <c r="A420" s="8" t="s">
        <v>179</v>
      </c>
      <c r="B420" s="8" t="str">
        <f>VLOOKUP(H420,'VLOOKUP Class Name Reference'!$A:$B, 2, FALSE)</f>
        <v>Non-solitary Drivers</v>
      </c>
      <c r="C420" s="8" t="str">
        <f>VLOOKUP(I420,'VLOOKUP Var Name Reference'!$A:$B,2,FALSE)</f>
        <v>Worker</v>
      </c>
      <c r="D420" s="15">
        <v>-0.502</v>
      </c>
      <c r="E420" s="15">
        <v>0.125</v>
      </c>
      <c r="F420" s="15">
        <v>-4.0250000000000004</v>
      </c>
      <c r="G420" s="15">
        <v>0</v>
      </c>
      <c r="H420" s="15" t="s">
        <v>173</v>
      </c>
      <c r="I420" s="15" t="s">
        <v>41</v>
      </c>
    </row>
    <row r="421" spans="1:9" x14ac:dyDescent="0.2">
      <c r="A421" s="8" t="s">
        <v>179</v>
      </c>
      <c r="B421" s="8" t="str">
        <f>VLOOKUP(H421,'VLOOKUP Class Name Reference'!$A:$B, 2, FALSE)</f>
        <v>Non-solitary Drivers</v>
      </c>
      <c r="C421" s="8" t="str">
        <f>VLOOKUP(I421,'VLOOKUP Var Name Reference'!$A:$B,2,FALSE)</f>
        <v>Income below the SSS</v>
      </c>
      <c r="D421" s="15">
        <v>-1.01</v>
      </c>
      <c r="E421" s="15">
        <v>0.72199999999999998</v>
      </c>
      <c r="F421" s="15">
        <v>-1.4</v>
      </c>
      <c r="G421" s="15">
        <v>0.16200000000000001</v>
      </c>
      <c r="H421" s="15" t="s">
        <v>173</v>
      </c>
      <c r="I421" s="15" t="s">
        <v>42</v>
      </c>
    </row>
    <row r="422" spans="1:9" x14ac:dyDescent="0.2">
      <c r="A422" s="8" t="s">
        <v>179</v>
      </c>
      <c r="B422" s="8" t="str">
        <f>VLOOKUP(H422,'VLOOKUP Class Name Reference'!$A:$B, 2, FALSE)</f>
        <v>Non-solitary Drivers</v>
      </c>
      <c r="C422" s="8" t="str">
        <f>VLOOKUP(I422,'VLOOKUP Var Name Reference'!$A:$B,2,FALSE)</f>
        <v>Minors age 0–4 in household</v>
      </c>
      <c r="D422" s="15">
        <v>1.151</v>
      </c>
      <c r="E422" s="15">
        <v>0.13300000000000001</v>
      </c>
      <c r="F422" s="15">
        <v>8.6329999999999991</v>
      </c>
      <c r="G422" s="15">
        <v>0</v>
      </c>
      <c r="H422" s="15" t="s">
        <v>173</v>
      </c>
      <c r="I422" s="15" t="s">
        <v>43</v>
      </c>
    </row>
    <row r="423" spans="1:9" x14ac:dyDescent="0.2">
      <c r="A423" s="8" t="s">
        <v>179</v>
      </c>
      <c r="B423" s="8" t="str">
        <f>VLOOKUP(H423,'VLOOKUP Class Name Reference'!$A:$B, 2, FALSE)</f>
        <v>Non-solitary Drivers</v>
      </c>
      <c r="C423" s="8" t="str">
        <f>VLOOKUP(I423,'VLOOKUP Var Name Reference'!$A:$B,2,FALSE)</f>
        <v>Minors age 5–15 in household</v>
      </c>
      <c r="D423" s="15">
        <v>1.4390000000000001</v>
      </c>
      <c r="E423" s="15">
        <v>0.13100000000000001</v>
      </c>
      <c r="F423" s="15">
        <v>10.994</v>
      </c>
      <c r="G423" s="15">
        <v>0</v>
      </c>
      <c r="H423" s="15" t="s">
        <v>173</v>
      </c>
      <c r="I423" s="15" t="s">
        <v>44</v>
      </c>
    </row>
    <row r="424" spans="1:9" x14ac:dyDescent="0.2">
      <c r="A424" s="8" t="s">
        <v>179</v>
      </c>
      <c r="B424" s="8" t="str">
        <f>VLOOKUP(H424,'VLOOKUP Class Name Reference'!$A:$B, 2, FALSE)</f>
        <v>Non-solitary Drivers</v>
      </c>
      <c r="C424" s="8" t="str">
        <f>VLOOKUP(I424,'VLOOKUP Var Name Reference'!$A:$B,2,FALSE)</f>
        <v>Minors age 16–17 in household</v>
      </c>
      <c r="D424" s="15">
        <v>0.77800000000000002</v>
      </c>
      <c r="E424" s="15">
        <v>0.254</v>
      </c>
      <c r="F424" s="15">
        <v>3.0579999999999998</v>
      </c>
      <c r="G424" s="15">
        <v>2E-3</v>
      </c>
      <c r="H424" s="15" t="s">
        <v>173</v>
      </c>
      <c r="I424" s="15" t="s">
        <v>45</v>
      </c>
    </row>
    <row r="425" spans="1:9" x14ac:dyDescent="0.2">
      <c r="A425" s="8" t="s">
        <v>179</v>
      </c>
      <c r="B425" s="8" t="str">
        <f>VLOOKUP(H425,'VLOOKUP Class Name Reference'!$A:$B, 2, FALSE)</f>
        <v>Non-solitary Drivers</v>
      </c>
      <c r="C425" s="8" t="str">
        <f>VLOOKUP(I425,'VLOOKUP Var Name Reference'!$A:$B,2,FALSE)</f>
        <v>Has driver's license</v>
      </c>
      <c r="D425" s="15">
        <v>1.1659999999999999</v>
      </c>
      <c r="E425" s="15">
        <v>1.266</v>
      </c>
      <c r="F425" s="15">
        <v>0.92</v>
      </c>
      <c r="G425" s="15">
        <v>0.35699999999999998</v>
      </c>
      <c r="H425" s="15" t="s">
        <v>173</v>
      </c>
      <c r="I425" s="15" t="s">
        <v>46</v>
      </c>
    </row>
    <row r="426" spans="1:9" x14ac:dyDescent="0.2">
      <c r="A426" s="8" t="s">
        <v>179</v>
      </c>
      <c r="B426" s="8" t="str">
        <f>VLOOKUP(H426,'VLOOKUP Class Name Reference'!$A:$B, 2, FALSE)</f>
        <v>Non-solitary Drivers</v>
      </c>
      <c r="C426" s="8" t="str">
        <f>VLOOKUP(I426,'VLOOKUP Var Name Reference'!$A:$B,2,FALSE)</f>
        <v>Sequence: Home day</v>
      </c>
      <c r="D426" s="15">
        <v>-0.35399999999999998</v>
      </c>
      <c r="E426" s="15">
        <v>0.30499999999999999</v>
      </c>
      <c r="F426" s="15">
        <v>-1.161</v>
      </c>
      <c r="G426" s="15">
        <v>0.246</v>
      </c>
      <c r="H426" s="15" t="s">
        <v>173</v>
      </c>
      <c r="I426" s="15" t="s">
        <v>71</v>
      </c>
    </row>
    <row r="427" spans="1:9" x14ac:dyDescent="0.2">
      <c r="A427" s="8" t="s">
        <v>179</v>
      </c>
      <c r="B427" s="8" t="str">
        <f>VLOOKUP(H427,'VLOOKUP Class Name Reference'!$A:$B, 2, FALSE)</f>
        <v>Non-solitary Drivers</v>
      </c>
      <c r="C427" s="8" t="str">
        <f>VLOOKUP(I427,'VLOOKUP Var Name Reference'!$A:$B,2,FALSE)</f>
        <v>Sequence: Typical work day</v>
      </c>
      <c r="D427" s="15">
        <v>-1.4319999999999999</v>
      </c>
      <c r="E427" s="15">
        <v>0.30399999999999999</v>
      </c>
      <c r="F427" s="15">
        <v>-4.7050000000000001</v>
      </c>
      <c r="G427" s="15">
        <v>0</v>
      </c>
      <c r="H427" s="15" t="s">
        <v>173</v>
      </c>
      <c r="I427" s="15" t="s">
        <v>68</v>
      </c>
    </row>
    <row r="428" spans="1:9" x14ac:dyDescent="0.2">
      <c r="A428" s="8" t="s">
        <v>179</v>
      </c>
      <c r="B428" s="8" t="str">
        <f>VLOOKUP(H428,'VLOOKUP Class Name Reference'!$A:$B, 2, FALSE)</f>
        <v>Non-solitary Drivers</v>
      </c>
      <c r="C428" s="8" t="str">
        <f>VLOOKUP(I428,'VLOOKUP Var Name Reference'!$A:$B,2,FALSE)</f>
        <v>Sequence: School day</v>
      </c>
      <c r="D428" s="15">
        <v>-1.3420000000000001</v>
      </c>
      <c r="E428" s="15">
        <v>0.57999999999999996</v>
      </c>
      <c r="F428" s="15">
        <v>-2.3140000000000001</v>
      </c>
      <c r="G428" s="15">
        <v>2.1000000000000001E-2</v>
      </c>
      <c r="H428" s="15" t="s">
        <v>173</v>
      </c>
      <c r="I428" s="15" t="s">
        <v>69</v>
      </c>
    </row>
    <row r="429" spans="1:9" x14ac:dyDescent="0.2">
      <c r="A429" s="8" t="s">
        <v>179</v>
      </c>
      <c r="B429" s="8" t="str">
        <f>VLOOKUP(H429,'VLOOKUP Class Name Reference'!$A:$B, 2, FALSE)</f>
        <v>Non-solitary Drivers</v>
      </c>
      <c r="C429" s="8" t="str">
        <f>VLOOKUP(I429,'VLOOKUP Var Name Reference'!$A:$B,2,FALSE)</f>
        <v>Sequence: Errands day</v>
      </c>
      <c r="D429" s="15">
        <v>-0.63300000000000001</v>
      </c>
      <c r="E429" s="15">
        <v>0.32600000000000001</v>
      </c>
      <c r="F429" s="15">
        <v>-1.9430000000000001</v>
      </c>
      <c r="G429" s="15">
        <v>5.1999999999999998E-2</v>
      </c>
      <c r="H429" s="15" t="s">
        <v>173</v>
      </c>
      <c r="I429" s="15" t="s">
        <v>70</v>
      </c>
    </row>
    <row r="430" spans="1:9" x14ac:dyDescent="0.2">
      <c r="A430" s="8" t="s">
        <v>179</v>
      </c>
      <c r="B430" s="8" t="str">
        <f>VLOOKUP(H430,'VLOOKUP Class Name Reference'!$A:$B, 2, FALSE)</f>
        <v>Non-solitary Drivers</v>
      </c>
      <c r="C430" s="8" t="str">
        <f>VLOOKUP(I430,'VLOOKUP Var Name Reference'!$A:$B,2,FALSE)</f>
        <v>Sequence: Atypical work day</v>
      </c>
      <c r="D430" s="15">
        <v>-1.956</v>
      </c>
      <c r="E430" s="15">
        <v>0.434</v>
      </c>
      <c r="F430" s="15">
        <v>-4.5030000000000001</v>
      </c>
      <c r="G430" s="15">
        <v>0</v>
      </c>
      <c r="H430" s="15" t="s">
        <v>173</v>
      </c>
      <c r="I430" s="15" t="s">
        <v>72</v>
      </c>
    </row>
    <row r="431" spans="1:9" x14ac:dyDescent="0.2">
      <c r="A431" s="8" t="s">
        <v>179</v>
      </c>
      <c r="B431" s="8" t="str">
        <f>VLOOKUP(H431,'VLOOKUP Class Name Reference'!$A:$B, 2, FALSE)</f>
        <v>Non-solitary Drivers</v>
      </c>
      <c r="C431" s="8" t="str">
        <f>VLOOKUP(I431,'VLOOKUP Var Name Reference'!$A:$B,2,FALSE)</f>
        <v>Complexity (measure of how complex their day is)</v>
      </c>
      <c r="D431" s="15">
        <v>28.655999999999999</v>
      </c>
      <c r="E431" s="15">
        <v>2.4649999999999999</v>
      </c>
      <c r="F431" s="15">
        <v>11.625</v>
      </c>
      <c r="G431" s="15">
        <v>0</v>
      </c>
      <c r="H431" s="15" t="s">
        <v>173</v>
      </c>
      <c r="I431" s="15" t="s">
        <v>47</v>
      </c>
    </row>
    <row r="432" spans="1:9" x14ac:dyDescent="0.2">
      <c r="A432" s="8" t="s">
        <v>179</v>
      </c>
      <c r="B432" s="8" t="str">
        <f>VLOOKUP(H432,'VLOOKUP Class Name Reference'!$A:$B, 2, FALSE)</f>
        <v>Non-solitary Drivers</v>
      </c>
      <c r="C432" s="8" t="str">
        <f>VLOOKUP(I432,'VLOOKUP Var Name Reference'!$A:$B,2,FALSE)</f>
        <v>Interaction: Home day sequence and low-income</v>
      </c>
      <c r="D432" s="15">
        <v>0.755</v>
      </c>
      <c r="E432" s="15">
        <v>0.74399999999999999</v>
      </c>
      <c r="F432" s="15">
        <v>1.0149999999999999</v>
      </c>
      <c r="G432" s="15">
        <v>0.31</v>
      </c>
      <c r="H432" s="15" t="s">
        <v>173</v>
      </c>
      <c r="I432" s="15" t="s">
        <v>151</v>
      </c>
    </row>
    <row r="433" spans="1:9" x14ac:dyDescent="0.2">
      <c r="A433" s="8" t="s">
        <v>179</v>
      </c>
      <c r="B433" s="8" t="str">
        <f>VLOOKUP(H433,'VLOOKUP Class Name Reference'!$A:$B, 2, FALSE)</f>
        <v>Non-solitary Drivers</v>
      </c>
      <c r="C433" s="8" t="str">
        <f>VLOOKUP(I433,'VLOOKUP Var Name Reference'!$A:$B,2,FALSE)</f>
        <v>Interaction: Typical work day sequence and low-income</v>
      </c>
      <c r="D433" s="15">
        <v>0.20799999999999999</v>
      </c>
      <c r="E433" s="15">
        <v>0.76500000000000001</v>
      </c>
      <c r="F433" s="15">
        <v>0.27200000000000002</v>
      </c>
      <c r="G433" s="15">
        <v>0.78500000000000003</v>
      </c>
      <c r="H433" s="15" t="s">
        <v>173</v>
      </c>
      <c r="I433" s="15" t="s">
        <v>152</v>
      </c>
    </row>
    <row r="434" spans="1:9" x14ac:dyDescent="0.2">
      <c r="A434" s="8" t="s">
        <v>179</v>
      </c>
      <c r="B434" s="8" t="str">
        <f>VLOOKUP(H434,'VLOOKUP Class Name Reference'!$A:$B, 2, FALSE)</f>
        <v>Non-solitary Drivers</v>
      </c>
      <c r="C434" s="8" t="str">
        <f>VLOOKUP(I434,'VLOOKUP Var Name Reference'!$A:$B,2,FALSE)</f>
        <v>Interaction: School day sequence and low-income</v>
      </c>
      <c r="D434" s="15">
        <v>0.379</v>
      </c>
      <c r="E434" s="15">
        <v>1.274</v>
      </c>
      <c r="F434" s="15">
        <v>0.29799999999999999</v>
      </c>
      <c r="G434" s="15">
        <v>0.76600000000000001</v>
      </c>
      <c r="H434" s="15" t="s">
        <v>173</v>
      </c>
      <c r="I434" s="15" t="s">
        <v>153</v>
      </c>
    </row>
    <row r="435" spans="1:9" x14ac:dyDescent="0.2">
      <c r="A435" s="8" t="s">
        <v>179</v>
      </c>
      <c r="B435" s="8" t="str">
        <f>VLOOKUP(H435,'VLOOKUP Class Name Reference'!$A:$B, 2, FALSE)</f>
        <v>Non-solitary Drivers</v>
      </c>
      <c r="C435" s="8" t="str">
        <f>VLOOKUP(I435,'VLOOKUP Var Name Reference'!$A:$B,2,FALSE)</f>
        <v>Interaction: Errands day sequence and low-income</v>
      </c>
      <c r="D435" s="15">
        <v>-0.34699999999999998</v>
      </c>
      <c r="E435" s="15">
        <v>0.85299999999999998</v>
      </c>
      <c r="F435" s="15">
        <v>-0.40600000000000003</v>
      </c>
      <c r="G435" s="15">
        <v>0.68400000000000005</v>
      </c>
      <c r="H435" s="15" t="s">
        <v>173</v>
      </c>
      <c r="I435" s="15" t="s">
        <v>154</v>
      </c>
    </row>
    <row r="436" spans="1:9" x14ac:dyDescent="0.2">
      <c r="A436" s="8" t="s">
        <v>179</v>
      </c>
      <c r="B436" s="8" t="str">
        <f>VLOOKUP(H436,'VLOOKUP Class Name Reference'!$A:$B, 2, FALSE)</f>
        <v>Non-solitary Drivers</v>
      </c>
      <c r="C436" s="8" t="str">
        <f>VLOOKUP(I436,'VLOOKUP Var Name Reference'!$A:$B,2,FALSE)</f>
        <v>Interaction: Atypical work day sequence and low-income</v>
      </c>
      <c r="D436" s="15">
        <v>1.82</v>
      </c>
      <c r="E436" s="15">
        <v>0.97</v>
      </c>
      <c r="F436" s="15">
        <v>1.877</v>
      </c>
      <c r="G436" s="15">
        <v>6.0999999999999999E-2</v>
      </c>
      <c r="H436" s="15" t="s">
        <v>173</v>
      </c>
      <c r="I436" s="15" t="s">
        <v>155</v>
      </c>
    </row>
    <row r="437" spans="1:9" x14ac:dyDescent="0.2">
      <c r="A437" s="8" t="s">
        <v>179</v>
      </c>
      <c r="B437" s="8" t="str">
        <f>VLOOKUP(H437,'VLOOKUP Class Name Reference'!$A:$B, 2, FALSE)</f>
        <v>Intercepts</v>
      </c>
      <c r="C437" s="8" t="str">
        <f>VLOOKUP(I437,'VLOOKUP Var Name Reference'!$A:$B,2,FALSE)</f>
        <v>C#1</v>
      </c>
      <c r="D437" s="9">
        <v>0.79200000000000004</v>
      </c>
      <c r="E437" s="9">
        <v>0.93500000000000005</v>
      </c>
      <c r="F437" s="9">
        <v>0.84699999999999998</v>
      </c>
      <c r="G437" s="9">
        <v>0.39700000000000002</v>
      </c>
      <c r="H437" s="8" t="s">
        <v>10</v>
      </c>
      <c r="I437" s="8" t="s">
        <v>12</v>
      </c>
    </row>
    <row r="438" spans="1:9" x14ac:dyDescent="0.2">
      <c r="A438" s="8" t="s">
        <v>179</v>
      </c>
      <c r="B438" s="8" t="str">
        <f>VLOOKUP(H438,'VLOOKUP Class Name Reference'!$A:$B, 2, FALSE)</f>
        <v>Intercepts</v>
      </c>
      <c r="C438" s="8" t="str">
        <f>VLOOKUP(I438,'VLOOKUP Var Name Reference'!$A:$B,2,FALSE)</f>
        <v>C#2</v>
      </c>
      <c r="D438" s="9">
        <v>4.8079999999999998</v>
      </c>
      <c r="E438" s="9">
        <v>0.81899999999999995</v>
      </c>
      <c r="F438" s="9">
        <v>5.87</v>
      </c>
      <c r="G438" s="9">
        <v>0</v>
      </c>
      <c r="H438" s="8" t="s">
        <v>10</v>
      </c>
      <c r="I438" s="8" t="s">
        <v>13</v>
      </c>
    </row>
    <row r="439" spans="1:9" x14ac:dyDescent="0.2">
      <c r="A439" s="8" t="s">
        <v>179</v>
      </c>
      <c r="B439" s="8" t="str">
        <f>VLOOKUP(H439,'VLOOKUP Class Name Reference'!$A:$B, 2, FALSE)</f>
        <v>Intercepts</v>
      </c>
      <c r="C439" s="8" t="str">
        <f>VLOOKUP(I439,'VLOOKUP Var Name Reference'!$A:$B,2,FALSE)</f>
        <v>C#3</v>
      </c>
      <c r="D439" s="9">
        <v>-1.389</v>
      </c>
      <c r="E439" s="9">
        <v>0.85099999999999998</v>
      </c>
      <c r="F439" s="9">
        <v>-1.6319999999999999</v>
      </c>
      <c r="G439" s="9">
        <v>0.10299999999999999</v>
      </c>
      <c r="H439" s="8" t="s">
        <v>10</v>
      </c>
      <c r="I439" s="8" t="s">
        <v>14</v>
      </c>
    </row>
    <row r="440" spans="1:9" x14ac:dyDescent="0.2">
      <c r="A440" s="8" t="s">
        <v>179</v>
      </c>
      <c r="B440" s="8" t="str">
        <f>VLOOKUP(H440,'VLOOKUP Class Name Reference'!$A:$B, 2, FALSE)</f>
        <v>Intercepts</v>
      </c>
      <c r="C440" s="8" t="str">
        <f>VLOOKUP(I440,'VLOOKUP Var Name Reference'!$A:$B,2,FALSE)</f>
        <v>C#5</v>
      </c>
      <c r="D440" s="9">
        <v>3.2320000000000002</v>
      </c>
      <c r="E440" s="9">
        <v>0.83399999999999996</v>
      </c>
      <c r="F440" s="9">
        <v>3.8769999999999998</v>
      </c>
      <c r="G440" s="9">
        <v>0</v>
      </c>
      <c r="H440" s="8" t="s">
        <v>10</v>
      </c>
      <c r="I440" s="8" t="s">
        <v>15</v>
      </c>
    </row>
    <row r="441" spans="1:9" x14ac:dyDescent="0.2">
      <c r="A441" s="8" t="s">
        <v>179</v>
      </c>
      <c r="B441" s="8" t="str">
        <f>VLOOKUP(H441,'VLOOKUP Class Name Reference'!$A:$B, 2, FALSE)</f>
        <v>Intercepts</v>
      </c>
      <c r="C441" s="8" t="str">
        <f>VLOOKUP(I441,'VLOOKUP Var Name Reference'!$A:$B,2,FALSE)</f>
        <v>C#6</v>
      </c>
      <c r="D441" s="9">
        <v>-2.1720000000000002</v>
      </c>
      <c r="E441" s="9">
        <v>1.3149999999999999</v>
      </c>
      <c r="F441" s="9">
        <v>-1.651</v>
      </c>
      <c r="G441" s="9">
        <v>9.9000000000000005E-2</v>
      </c>
      <c r="H441" s="8" t="s">
        <v>10</v>
      </c>
      <c r="I441" s="8" t="s">
        <v>50</v>
      </c>
    </row>
  </sheetData>
  <conditionalFormatting sqref="G1:G1048576">
    <cfRule type="cellIs" dxfId="1307" priority="1" operator="lessThanOrEqual">
      <formula>0.1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F0AD3-6175-414E-8F59-6851AAA3CC7E}">
  <dimension ref="A1:M53"/>
  <sheetViews>
    <sheetView tabSelected="1" topLeftCell="A3" workbookViewId="0">
      <selection activeCell="M34" sqref="M34"/>
    </sheetView>
  </sheetViews>
  <sheetFormatPr defaultRowHeight="12" x14ac:dyDescent="0.2"/>
  <cols>
    <col min="1" max="1" width="41.5703125" style="8" bestFit="1" customWidth="1"/>
    <col min="2" max="2" width="13.7109375" style="8" hidden="1" customWidth="1"/>
    <col min="3" max="3" width="9.7109375" style="14" hidden="1" customWidth="1"/>
    <col min="4" max="4" width="10.42578125" style="14" hidden="1" customWidth="1"/>
    <col min="5" max="5" width="6.5703125" style="14" hidden="1" customWidth="1"/>
    <col min="6" max="6" width="7.28515625" style="14" hidden="1" customWidth="1"/>
    <col min="7" max="7" width="10.42578125" style="14" bestFit="1" customWidth="1"/>
    <col min="8" max="8" width="9.7109375" style="14" bestFit="1" customWidth="1"/>
    <col min="9" max="9" width="10.42578125" style="14" bestFit="1" customWidth="1"/>
    <col min="10" max="10" width="6.5703125" style="14" bestFit="1" customWidth="1"/>
    <col min="11" max="11" width="7.28515625" style="14" bestFit="1" customWidth="1"/>
    <col min="12" max="12" width="19.7109375" style="8" bestFit="1" customWidth="1"/>
    <col min="13" max="13" width="20.42578125" style="8" bestFit="1" customWidth="1"/>
    <col min="14" max="14" width="19.7109375" style="8" bestFit="1" customWidth="1"/>
    <col min="15" max="15" width="20.42578125" style="8" bestFit="1" customWidth="1"/>
    <col min="16" max="16" width="19.7109375" style="8" bestFit="1" customWidth="1"/>
    <col min="17" max="17" width="20.42578125" style="8" bestFit="1" customWidth="1"/>
    <col min="18" max="33" width="6" style="8" bestFit="1" customWidth="1"/>
    <col min="34" max="34" width="5" style="8" bestFit="1" customWidth="1"/>
    <col min="35" max="37" width="6" style="8" bestFit="1" customWidth="1"/>
    <col min="38" max="38" width="5" style="8" bestFit="1" customWidth="1"/>
    <col min="39" max="40" width="6" style="8" bestFit="1" customWidth="1"/>
    <col min="41" max="41" width="5" style="8" bestFit="1" customWidth="1"/>
    <col min="42" max="73" width="6" style="8" bestFit="1" customWidth="1"/>
    <col min="74" max="74" width="19.28515625" style="8" bestFit="1" customWidth="1"/>
    <col min="75" max="75" width="21" style="8" bestFit="1" customWidth="1"/>
    <col min="76" max="97" width="6" style="8" bestFit="1" customWidth="1"/>
    <col min="98" max="98" width="5" style="8" bestFit="1" customWidth="1"/>
    <col min="99" max="105" width="6" style="8" bestFit="1" customWidth="1"/>
    <col min="106" max="106" width="5" style="8" bestFit="1" customWidth="1"/>
    <col min="107" max="109" width="6" style="8" bestFit="1" customWidth="1"/>
    <col min="110" max="110" width="5" style="8" bestFit="1" customWidth="1"/>
    <col min="111" max="120" width="6" style="8" bestFit="1" customWidth="1"/>
    <col min="121" max="121" width="5" style="8" bestFit="1" customWidth="1"/>
    <col min="122" max="124" width="6" style="8" bestFit="1" customWidth="1"/>
    <col min="125" max="125" width="24.140625" style="8" bestFit="1" customWidth="1"/>
    <col min="126" max="126" width="11.85546875" style="8" bestFit="1" customWidth="1"/>
    <col min="127" max="132" width="6" style="8" bestFit="1" customWidth="1"/>
    <col min="133" max="133" width="5" style="8" bestFit="1" customWidth="1"/>
    <col min="134" max="134" width="15" style="8" bestFit="1" customWidth="1"/>
    <col min="135" max="135" width="20.85546875" style="8" bestFit="1" customWidth="1"/>
    <col min="136" max="156" width="6" style="8" bestFit="1" customWidth="1"/>
    <col min="157" max="157" width="5" style="8" bestFit="1" customWidth="1"/>
    <col min="158" max="170" width="6" style="8" bestFit="1" customWidth="1"/>
    <col min="171" max="171" width="5" style="8" bestFit="1" customWidth="1"/>
    <col min="172" max="179" width="6" style="8" bestFit="1" customWidth="1"/>
    <col min="180" max="180" width="5" style="8" bestFit="1" customWidth="1"/>
    <col min="181" max="186" width="6" style="8" bestFit="1" customWidth="1"/>
    <col min="187" max="187" width="5" style="8" bestFit="1" customWidth="1"/>
    <col min="188" max="192" width="6" style="8" bestFit="1" customWidth="1"/>
    <col min="193" max="193" width="2" style="8" bestFit="1" customWidth="1"/>
    <col min="194" max="194" width="24" style="8" bestFit="1" customWidth="1"/>
    <col min="195" max="195" width="14.28515625" style="8" bestFit="1" customWidth="1"/>
    <col min="196" max="200" width="6" style="8" bestFit="1" customWidth="1"/>
    <col min="201" max="201" width="5" style="8" bestFit="1" customWidth="1"/>
    <col min="202" max="206" width="6" style="8" bestFit="1" customWidth="1"/>
    <col min="207" max="207" width="5" style="8" bestFit="1" customWidth="1"/>
    <col min="208" max="211" width="6" style="8" bestFit="1" customWidth="1"/>
    <col min="212" max="212" width="5" style="8" bestFit="1" customWidth="1"/>
    <col min="213" max="219" width="6" style="8" bestFit="1" customWidth="1"/>
    <col min="220" max="220" width="5" style="8" bestFit="1" customWidth="1"/>
    <col min="221" max="223" width="6" style="8" bestFit="1" customWidth="1"/>
    <col min="224" max="224" width="5" style="8" bestFit="1" customWidth="1"/>
    <col min="225" max="246" width="6" style="8" bestFit="1" customWidth="1"/>
    <col min="247" max="247" width="4" style="8" bestFit="1" customWidth="1"/>
    <col min="248" max="255" width="6" style="8" bestFit="1" customWidth="1"/>
    <col min="256" max="256" width="5" style="8" bestFit="1" customWidth="1"/>
    <col min="257" max="257" width="6" style="8" bestFit="1" customWidth="1"/>
    <col min="258" max="258" width="5" style="8" bestFit="1" customWidth="1"/>
    <col min="259" max="268" width="6" style="8" bestFit="1" customWidth="1"/>
    <col min="269" max="269" width="17.5703125" style="8" bestFit="1" customWidth="1"/>
    <col min="270" max="270" width="10.140625" style="8" bestFit="1" customWidth="1"/>
    <col min="271" max="284" width="6" style="8" bestFit="1" customWidth="1"/>
    <col min="285" max="285" width="5" style="8" bestFit="1" customWidth="1"/>
    <col min="286" max="308" width="6" style="8" bestFit="1" customWidth="1"/>
    <col min="309" max="309" width="5" style="8" bestFit="1" customWidth="1"/>
    <col min="310" max="312" width="6" style="8" bestFit="1" customWidth="1"/>
    <col min="313" max="313" width="5" style="8" bestFit="1" customWidth="1"/>
    <col min="314" max="315" width="6" style="8" bestFit="1" customWidth="1"/>
    <col min="316" max="316" width="5" style="8" bestFit="1" customWidth="1"/>
    <col min="317" max="320" width="6" style="8" bestFit="1" customWidth="1"/>
    <col min="321" max="321" width="5" style="8" bestFit="1" customWidth="1"/>
    <col min="322" max="338" width="6" style="8" bestFit="1" customWidth="1"/>
    <col min="339" max="339" width="13.28515625" style="8" bestFit="1" customWidth="1"/>
    <col min="340" max="340" width="9.140625" style="8" bestFit="1" customWidth="1"/>
    <col min="341" max="341" width="12.140625" style="8" bestFit="1" customWidth="1"/>
    <col min="342" max="342" width="11.28515625" style="8" bestFit="1" customWidth="1"/>
    <col min="343" max="16384" width="9.140625" style="8"/>
  </cols>
  <sheetData>
    <row r="1" spans="1:13" hidden="1" x14ac:dyDescent="0.2">
      <c r="A1" s="10" t="s">
        <v>177</v>
      </c>
      <c r="B1" s="8" t="s">
        <v>179</v>
      </c>
    </row>
    <row r="2" spans="1:13" hidden="1" x14ac:dyDescent="0.2"/>
    <row r="3" spans="1:13" x14ac:dyDescent="0.2">
      <c r="B3" s="10" t="s">
        <v>182</v>
      </c>
      <c r="L3" s="15"/>
      <c r="M3" s="15"/>
    </row>
    <row r="4" spans="1:13" x14ac:dyDescent="0.2">
      <c r="B4" s="8" t="s">
        <v>181</v>
      </c>
      <c r="C4" s="8"/>
      <c r="D4" s="8"/>
      <c r="E4" s="8"/>
      <c r="F4" s="8"/>
      <c r="G4" s="8" t="s">
        <v>180</v>
      </c>
      <c r="H4" s="8"/>
      <c r="I4" s="8"/>
      <c r="J4" s="8"/>
      <c r="K4" s="8"/>
      <c r="L4" s="15"/>
      <c r="M4" s="15"/>
    </row>
    <row r="5" spans="1:13" ht="24" x14ac:dyDescent="0.2">
      <c r="A5" s="10" t="s">
        <v>53</v>
      </c>
      <c r="B5" s="8" t="s">
        <v>145</v>
      </c>
      <c r="C5" s="12" t="s">
        <v>144</v>
      </c>
      <c r="D5" s="12" t="s">
        <v>148</v>
      </c>
      <c r="E5" s="12" t="s">
        <v>146</v>
      </c>
      <c r="F5" s="12" t="s">
        <v>149</v>
      </c>
      <c r="G5" s="12" t="s">
        <v>145</v>
      </c>
      <c r="H5" s="12" t="s">
        <v>144</v>
      </c>
      <c r="I5" s="12" t="s">
        <v>148</v>
      </c>
      <c r="J5" s="12" t="s">
        <v>146</v>
      </c>
      <c r="K5" s="12" t="s">
        <v>149</v>
      </c>
      <c r="L5" s="15"/>
      <c r="M5" s="15"/>
    </row>
    <row r="6" spans="1:13" x14ac:dyDescent="0.2">
      <c r="A6" s="13" t="s">
        <v>92</v>
      </c>
      <c r="B6" s="16">
        <v>0.34899999999999998</v>
      </c>
      <c r="C6" s="17">
        <v>0</v>
      </c>
      <c r="D6" s="17">
        <v>0</v>
      </c>
      <c r="E6" s="17">
        <v>0.35599999999999998</v>
      </c>
      <c r="F6" s="17">
        <v>4.5999999999999999E-2</v>
      </c>
      <c r="G6" s="17">
        <v>0.23300000000000001</v>
      </c>
      <c r="H6" s="17">
        <v>1.4319999999999999</v>
      </c>
      <c r="I6" s="17">
        <v>0.78800000000000003</v>
      </c>
      <c r="J6" s="17">
        <v>0.223</v>
      </c>
      <c r="K6" s="17">
        <v>0.42</v>
      </c>
      <c r="L6" s="15"/>
      <c r="M6" s="15"/>
    </row>
    <row r="7" spans="1:13" x14ac:dyDescent="0.2">
      <c r="A7" s="13" t="s">
        <v>93</v>
      </c>
      <c r="B7" s="16">
        <v>0.97099999999999997</v>
      </c>
      <c r="C7" s="17">
        <v>1E-3</v>
      </c>
      <c r="D7" s="17">
        <v>0</v>
      </c>
      <c r="E7" s="17">
        <v>0.72399999999999998</v>
      </c>
      <c r="F7" s="17">
        <v>0.248</v>
      </c>
      <c r="G7" s="17">
        <v>7.0000000000000001E-3</v>
      </c>
      <c r="H7" s="17">
        <v>0.83799999999999997</v>
      </c>
      <c r="I7" s="17">
        <v>0.51700000000000002</v>
      </c>
      <c r="J7" s="17">
        <v>8.1000000000000003E-2</v>
      </c>
      <c r="K7" s="17">
        <v>0.22700000000000001</v>
      </c>
      <c r="L7" s="15"/>
      <c r="M7" s="15"/>
    </row>
    <row r="8" spans="1:13" x14ac:dyDescent="0.2">
      <c r="A8" s="13" t="s">
        <v>135</v>
      </c>
      <c r="B8" s="16">
        <v>0</v>
      </c>
      <c r="C8" s="17">
        <v>0</v>
      </c>
      <c r="D8" s="17">
        <v>0</v>
      </c>
      <c r="E8" s="17">
        <v>0</v>
      </c>
      <c r="F8" s="17">
        <v>0</v>
      </c>
      <c r="G8" s="17">
        <v>-1.6080000000000001</v>
      </c>
      <c r="H8" s="17">
        <v>-0.86299999999999999</v>
      </c>
      <c r="I8" s="17">
        <v>-0.84299999999999997</v>
      </c>
      <c r="J8" s="17">
        <v>-1.206</v>
      </c>
      <c r="K8" s="17">
        <v>-1.1779999999999999</v>
      </c>
      <c r="L8" s="15"/>
      <c r="M8" s="15"/>
    </row>
    <row r="9" spans="1:13" x14ac:dyDescent="0.2">
      <c r="A9" s="13" t="s">
        <v>101</v>
      </c>
      <c r="B9" s="16">
        <v>0.63300000000000001</v>
      </c>
      <c r="C9" s="17">
        <v>0.439</v>
      </c>
      <c r="D9" s="17">
        <v>0.80800000000000005</v>
      </c>
      <c r="E9" s="17">
        <v>0.34300000000000003</v>
      </c>
      <c r="F9" s="17">
        <v>0.33200000000000002</v>
      </c>
      <c r="G9" s="17">
        <v>2.8919999999999999</v>
      </c>
      <c r="H9" s="17">
        <v>4.6929999999999996</v>
      </c>
      <c r="I9" s="17">
        <v>1.4830000000000001</v>
      </c>
      <c r="J9" s="17">
        <v>5.7480000000000002</v>
      </c>
      <c r="K9" s="17">
        <v>5.8979999999999997</v>
      </c>
      <c r="L9" s="15"/>
      <c r="M9" s="15"/>
    </row>
    <row r="10" spans="1:13" x14ac:dyDescent="0.2">
      <c r="A10" s="13" t="s">
        <v>104</v>
      </c>
      <c r="B10" s="16">
        <v>0.112</v>
      </c>
      <c r="C10" s="17">
        <v>0</v>
      </c>
      <c r="D10" s="17">
        <v>0</v>
      </c>
      <c r="E10" s="17">
        <v>0.189</v>
      </c>
      <c r="F10" s="17">
        <v>0</v>
      </c>
      <c r="G10" s="17">
        <v>-7.1749999999999998</v>
      </c>
      <c r="H10" s="17">
        <v>24.864999999999998</v>
      </c>
      <c r="I10" s="17">
        <v>28.655999999999999</v>
      </c>
      <c r="J10" s="17">
        <v>-5.2510000000000003</v>
      </c>
      <c r="K10" s="17">
        <v>-32.892000000000003</v>
      </c>
      <c r="L10" s="15"/>
      <c r="M10" s="15"/>
    </row>
    <row r="11" spans="1:13" x14ac:dyDescent="0.2">
      <c r="A11" s="13" t="s">
        <v>94</v>
      </c>
      <c r="B11" s="16">
        <v>0</v>
      </c>
      <c r="C11" s="17">
        <v>8.6999999999999994E-2</v>
      </c>
      <c r="D11" s="17">
        <v>0.498</v>
      </c>
      <c r="E11" s="17">
        <v>0.45100000000000001</v>
      </c>
      <c r="F11" s="17">
        <v>0.90600000000000003</v>
      </c>
      <c r="G11" s="17">
        <v>1.218</v>
      </c>
      <c r="H11" s="17">
        <v>0.18099999999999999</v>
      </c>
      <c r="I11" s="17">
        <v>-5.3999999999999999E-2</v>
      </c>
      <c r="J11" s="17">
        <v>9.1999999999999998E-2</v>
      </c>
      <c r="K11" s="17">
        <v>-1.2999999999999999E-2</v>
      </c>
      <c r="L11" s="15"/>
      <c r="M11" s="15"/>
    </row>
    <row r="12" spans="1:13" x14ac:dyDescent="0.2">
      <c r="A12" s="13" t="s">
        <v>100</v>
      </c>
      <c r="B12" s="16">
        <v>0</v>
      </c>
      <c r="C12" s="17">
        <v>9.7000000000000003E-2</v>
      </c>
      <c r="D12" s="17">
        <v>0.35699999999999998</v>
      </c>
      <c r="E12" s="17">
        <v>0</v>
      </c>
      <c r="F12" s="17">
        <v>4.0000000000000001E-3</v>
      </c>
      <c r="G12" s="17">
        <v>-3.7250000000000001</v>
      </c>
      <c r="H12" s="17">
        <v>-1.163</v>
      </c>
      <c r="I12" s="17">
        <v>1.1659999999999999</v>
      </c>
      <c r="J12" s="17">
        <v>-2.4180000000000001</v>
      </c>
      <c r="K12" s="17">
        <v>-1.92</v>
      </c>
      <c r="L12" s="15"/>
      <c r="M12" s="15"/>
    </row>
    <row r="13" spans="1:13" x14ac:dyDescent="0.2">
      <c r="A13" s="13" t="s">
        <v>136</v>
      </c>
      <c r="B13" s="16">
        <v>0.59399999999999997</v>
      </c>
      <c r="C13" s="17">
        <v>0.86799999999999999</v>
      </c>
      <c r="D13" s="17">
        <v>0.30199999999999999</v>
      </c>
      <c r="E13" s="17">
        <v>1.0999999999999999E-2</v>
      </c>
      <c r="F13" s="17">
        <v>0</v>
      </c>
      <c r="G13" s="17">
        <v>-0.13200000000000001</v>
      </c>
      <c r="H13" s="17">
        <v>0.03</v>
      </c>
      <c r="I13" s="17">
        <v>-0.122</v>
      </c>
      <c r="J13" s="17">
        <v>-0.45700000000000002</v>
      </c>
      <c r="K13" s="17">
        <v>-0.68600000000000005</v>
      </c>
      <c r="L13" s="15"/>
      <c r="M13" s="15"/>
    </row>
    <row r="14" spans="1:13" x14ac:dyDescent="0.2">
      <c r="A14" s="13" t="s">
        <v>137</v>
      </c>
      <c r="B14" s="16">
        <v>0.77800000000000002</v>
      </c>
      <c r="C14" s="17">
        <v>0.109</v>
      </c>
      <c r="D14" s="17">
        <v>0.873</v>
      </c>
      <c r="E14" s="17">
        <v>7.1999999999999995E-2</v>
      </c>
      <c r="F14" s="17">
        <v>0.13300000000000001</v>
      </c>
      <c r="G14" s="17">
        <v>4.4999999999999998E-2</v>
      </c>
      <c r="H14" s="17">
        <v>-0.17199999999999999</v>
      </c>
      <c r="I14" s="17">
        <v>1.2999999999999999E-2</v>
      </c>
      <c r="J14" s="17">
        <v>-0.22</v>
      </c>
      <c r="K14" s="17">
        <v>-0.17100000000000001</v>
      </c>
      <c r="L14" s="15"/>
      <c r="M14" s="15"/>
    </row>
    <row r="15" spans="1:13" x14ac:dyDescent="0.2">
      <c r="A15" s="13" t="s">
        <v>138</v>
      </c>
      <c r="B15" s="16">
        <v>0.38900000000000001</v>
      </c>
      <c r="C15" s="17">
        <v>0</v>
      </c>
      <c r="D15" s="17">
        <v>0.621</v>
      </c>
      <c r="E15" s="17">
        <v>2E-3</v>
      </c>
      <c r="F15" s="17">
        <v>0</v>
      </c>
      <c r="G15" s="17">
        <v>-0.13400000000000001</v>
      </c>
      <c r="H15" s="17">
        <v>-0.38400000000000001</v>
      </c>
      <c r="I15" s="17">
        <v>4.1000000000000002E-2</v>
      </c>
      <c r="J15" s="17">
        <v>-0.39800000000000002</v>
      </c>
      <c r="K15" s="17">
        <v>-0.60199999999999998</v>
      </c>
      <c r="L15" s="15"/>
      <c r="M15" s="15"/>
    </row>
    <row r="16" spans="1:13" x14ac:dyDescent="0.2">
      <c r="A16" s="13" t="s">
        <v>141</v>
      </c>
      <c r="B16" s="16">
        <v>0.874</v>
      </c>
      <c r="C16" s="17">
        <v>7.0000000000000001E-3</v>
      </c>
      <c r="D16" s="17">
        <v>0.83799999999999997</v>
      </c>
      <c r="E16" s="17">
        <v>0</v>
      </c>
      <c r="F16" s="17">
        <v>3.0000000000000001E-3</v>
      </c>
      <c r="G16" s="17">
        <v>-2.7E-2</v>
      </c>
      <c r="H16" s="17">
        <v>0.38400000000000001</v>
      </c>
      <c r="I16" s="17">
        <v>-1.9E-2</v>
      </c>
      <c r="J16" s="17">
        <v>0.90500000000000003</v>
      </c>
      <c r="K16" s="17">
        <v>0.436</v>
      </c>
      <c r="L16" s="15"/>
      <c r="M16" s="15"/>
    </row>
    <row r="17" spans="1:13" x14ac:dyDescent="0.2">
      <c r="A17" s="13" t="s">
        <v>139</v>
      </c>
      <c r="B17" s="16">
        <v>0.54500000000000004</v>
      </c>
      <c r="C17" s="17">
        <v>1E-3</v>
      </c>
      <c r="D17" s="17">
        <v>5.0999999999999997E-2</v>
      </c>
      <c r="E17" s="17">
        <v>3.7999999999999999E-2</v>
      </c>
      <c r="F17" s="17">
        <v>8.0000000000000002E-3</v>
      </c>
      <c r="G17" s="17">
        <v>-0.10299999999999999</v>
      </c>
      <c r="H17" s="17">
        <v>-0.47299999999999998</v>
      </c>
      <c r="I17" s="17">
        <v>0.184</v>
      </c>
      <c r="J17" s="17">
        <v>-0.33700000000000002</v>
      </c>
      <c r="K17" s="17">
        <v>-0.38</v>
      </c>
      <c r="L17" s="15"/>
      <c r="M17" s="15"/>
    </row>
    <row r="18" spans="1:13" x14ac:dyDescent="0.2">
      <c r="A18" s="13" t="s">
        <v>143</v>
      </c>
      <c r="B18" s="16">
        <v>0.254</v>
      </c>
      <c r="C18" s="17">
        <v>0.159</v>
      </c>
      <c r="D18" s="17">
        <v>0.69499999999999995</v>
      </c>
      <c r="E18" s="17">
        <v>0.26</v>
      </c>
      <c r="F18" s="17">
        <v>4.2999999999999997E-2</v>
      </c>
      <c r="G18" s="17">
        <v>-0.193</v>
      </c>
      <c r="H18" s="17">
        <v>0.20699999999999999</v>
      </c>
      <c r="I18" s="17">
        <v>3.6999999999999998E-2</v>
      </c>
      <c r="J18" s="17">
        <v>0.187</v>
      </c>
      <c r="K18" s="17">
        <v>0.27900000000000003</v>
      </c>
      <c r="L18" s="15"/>
      <c r="M18" s="15"/>
    </row>
    <row r="19" spans="1:13" x14ac:dyDescent="0.2">
      <c r="A19" s="13" t="s">
        <v>140</v>
      </c>
      <c r="B19" s="16">
        <v>4.2999999999999997E-2</v>
      </c>
      <c r="C19" s="17">
        <v>5.0999999999999997E-2</v>
      </c>
      <c r="D19" s="17">
        <v>0.255</v>
      </c>
      <c r="E19" s="17">
        <v>0.24299999999999999</v>
      </c>
      <c r="F19" s="17">
        <v>5.0000000000000001E-3</v>
      </c>
      <c r="G19" s="17">
        <v>0.32</v>
      </c>
      <c r="H19" s="17">
        <v>-0.20599999999999999</v>
      </c>
      <c r="I19" s="17">
        <v>9.5000000000000001E-2</v>
      </c>
      <c r="J19" s="17">
        <v>-0.14399999999999999</v>
      </c>
      <c r="K19" s="17">
        <v>-0.318</v>
      </c>
      <c r="L19" s="15"/>
      <c r="M19" s="15"/>
    </row>
    <row r="20" spans="1:13" x14ac:dyDescent="0.2">
      <c r="A20" s="13" t="s">
        <v>142</v>
      </c>
      <c r="B20" s="16">
        <v>0.51800000000000002</v>
      </c>
      <c r="C20" s="17">
        <v>0</v>
      </c>
      <c r="D20" s="17">
        <v>0.88600000000000001</v>
      </c>
      <c r="E20" s="17">
        <v>0.30299999999999999</v>
      </c>
      <c r="F20" s="17">
        <v>0</v>
      </c>
      <c r="G20" s="17">
        <v>0.128</v>
      </c>
      <c r="H20" s="17">
        <v>0.72299999999999998</v>
      </c>
      <c r="I20" s="17">
        <v>1.4999999999999999E-2</v>
      </c>
      <c r="J20" s="17">
        <v>0.21299999999999999</v>
      </c>
      <c r="K20" s="17">
        <v>0.97199999999999998</v>
      </c>
      <c r="L20" s="15"/>
      <c r="M20" s="15"/>
    </row>
    <row r="21" spans="1:13" x14ac:dyDescent="0.2">
      <c r="A21" s="13" t="s">
        <v>96</v>
      </c>
      <c r="B21" s="16">
        <v>0.21299999999999999</v>
      </c>
      <c r="C21" s="17">
        <v>0.10299999999999999</v>
      </c>
      <c r="D21" s="17">
        <v>0.16200000000000001</v>
      </c>
      <c r="E21" s="17">
        <v>0.27300000000000002</v>
      </c>
      <c r="F21" s="17">
        <v>0.35599999999999998</v>
      </c>
      <c r="G21" s="17">
        <v>-1.111</v>
      </c>
      <c r="H21" s="17">
        <v>-1.161</v>
      </c>
      <c r="I21" s="17">
        <v>-1.01</v>
      </c>
      <c r="J21" s="17">
        <v>-1.752</v>
      </c>
      <c r="K21" s="17">
        <v>-1.163</v>
      </c>
      <c r="L21" s="15"/>
      <c r="M21" s="15"/>
    </row>
    <row r="22" spans="1:13" x14ac:dyDescent="0.2">
      <c r="A22" s="13" t="s">
        <v>164</v>
      </c>
      <c r="B22" s="16">
        <v>0</v>
      </c>
      <c r="C22" s="17">
        <v>0.84699999999999998</v>
      </c>
      <c r="D22" s="17">
        <v>6.0999999999999999E-2</v>
      </c>
      <c r="E22" s="17">
        <v>0.13</v>
      </c>
      <c r="F22" s="17">
        <v>0.36699999999999999</v>
      </c>
      <c r="G22" s="17">
        <v>-23.074999999999999</v>
      </c>
      <c r="H22" s="17">
        <v>0.221</v>
      </c>
      <c r="I22" s="17">
        <v>1.82</v>
      </c>
      <c r="J22" s="17">
        <v>2.7130000000000001</v>
      </c>
      <c r="K22" s="17">
        <v>1.3420000000000001</v>
      </c>
      <c r="L22" s="15"/>
      <c r="M22" s="15"/>
    </row>
    <row r="23" spans="1:13" x14ac:dyDescent="0.2">
      <c r="A23" s="13" t="s">
        <v>163</v>
      </c>
      <c r="B23" s="16">
        <v>0.65400000000000003</v>
      </c>
      <c r="C23" s="17">
        <v>0.51200000000000001</v>
      </c>
      <c r="D23" s="17">
        <v>0.68400000000000005</v>
      </c>
      <c r="E23" s="17">
        <v>0.42899999999999999</v>
      </c>
      <c r="F23" s="17">
        <v>0.88700000000000001</v>
      </c>
      <c r="G23" s="17">
        <v>0.503</v>
      </c>
      <c r="H23" s="17">
        <v>0.57899999999999996</v>
      </c>
      <c r="I23" s="17">
        <v>-0.34699999999999998</v>
      </c>
      <c r="J23" s="17">
        <v>1.3460000000000001</v>
      </c>
      <c r="K23" s="17">
        <v>-0.20899999999999999</v>
      </c>
      <c r="L23" s="15"/>
      <c r="M23" s="15"/>
    </row>
    <row r="24" spans="1:13" x14ac:dyDescent="0.2">
      <c r="A24" s="13" t="s">
        <v>160</v>
      </c>
      <c r="B24" s="16">
        <v>0.48399999999999999</v>
      </c>
      <c r="C24" s="17">
        <v>0.28599999999999998</v>
      </c>
      <c r="D24" s="17">
        <v>0.31</v>
      </c>
      <c r="E24" s="17">
        <v>6.9000000000000006E-2</v>
      </c>
      <c r="F24" s="17">
        <v>0.20100000000000001</v>
      </c>
      <c r="G24" s="17">
        <v>0.65800000000000003</v>
      </c>
      <c r="H24" s="17">
        <v>0.84599999999999997</v>
      </c>
      <c r="I24" s="17">
        <v>0.755</v>
      </c>
      <c r="J24" s="17">
        <v>2.9460000000000002</v>
      </c>
      <c r="K24" s="17">
        <v>1.641</v>
      </c>
      <c r="L24" s="15"/>
      <c r="M24" s="15"/>
    </row>
    <row r="25" spans="1:13" x14ac:dyDescent="0.2">
      <c r="A25" s="13" t="s">
        <v>162</v>
      </c>
      <c r="B25" s="16">
        <v>0.56599999999999995</v>
      </c>
      <c r="C25" s="17">
        <v>0.39800000000000002</v>
      </c>
      <c r="D25" s="17">
        <v>0.76600000000000001</v>
      </c>
      <c r="E25" s="17">
        <v>0.78700000000000003</v>
      </c>
      <c r="F25" s="17">
        <v>0.16900000000000001</v>
      </c>
      <c r="G25" s="17">
        <v>-0.92900000000000005</v>
      </c>
      <c r="H25" s="17">
        <v>0.92700000000000005</v>
      </c>
      <c r="I25" s="17">
        <v>0.379</v>
      </c>
      <c r="J25" s="17">
        <v>0.504</v>
      </c>
      <c r="K25" s="17">
        <v>2.0310000000000001</v>
      </c>
      <c r="L25" s="15"/>
      <c r="M25" s="15"/>
    </row>
    <row r="26" spans="1:13" x14ac:dyDescent="0.2">
      <c r="A26" s="13" t="s">
        <v>161</v>
      </c>
      <c r="B26" s="16">
        <v>0.82599999999999996</v>
      </c>
      <c r="C26" s="17">
        <v>0.85499999999999998</v>
      </c>
      <c r="D26" s="17">
        <v>0.78500000000000003</v>
      </c>
      <c r="E26" s="17">
        <v>0.52500000000000002</v>
      </c>
      <c r="F26" s="17">
        <v>0.80300000000000005</v>
      </c>
      <c r="G26" s="17">
        <v>0.23899999999999999</v>
      </c>
      <c r="H26" s="17">
        <v>-0.14699999999999999</v>
      </c>
      <c r="I26" s="17">
        <v>0.20799999999999999</v>
      </c>
      <c r="J26" s="17">
        <v>1.0449999999999999</v>
      </c>
      <c r="K26" s="17">
        <v>0.33200000000000002</v>
      </c>
      <c r="L26" s="15"/>
      <c r="M26" s="15"/>
    </row>
    <row r="27" spans="1:13" x14ac:dyDescent="0.2">
      <c r="A27" s="13" t="s">
        <v>97</v>
      </c>
      <c r="B27" s="16">
        <v>0.05</v>
      </c>
      <c r="C27" s="17">
        <v>0</v>
      </c>
      <c r="D27" s="17">
        <v>0</v>
      </c>
      <c r="E27" s="17">
        <v>0.64300000000000002</v>
      </c>
      <c r="F27" s="17">
        <v>6.8000000000000005E-2</v>
      </c>
      <c r="G27" s="17">
        <v>0.56399999999999995</v>
      </c>
      <c r="H27" s="17">
        <v>0.95099999999999996</v>
      </c>
      <c r="I27" s="17">
        <v>1.151</v>
      </c>
      <c r="J27" s="17">
        <v>0.14000000000000001</v>
      </c>
      <c r="K27" s="17">
        <v>0.41399999999999998</v>
      </c>
      <c r="L27" s="15"/>
      <c r="M27" s="15"/>
    </row>
    <row r="28" spans="1:13" x14ac:dyDescent="0.2">
      <c r="A28" s="13" t="s">
        <v>99</v>
      </c>
      <c r="B28" s="16">
        <v>0.502</v>
      </c>
      <c r="C28" s="17">
        <v>8.0000000000000002E-3</v>
      </c>
      <c r="D28" s="17">
        <v>2E-3</v>
      </c>
      <c r="E28" s="17">
        <v>2.4E-2</v>
      </c>
      <c r="F28" s="17">
        <v>7.1999999999999995E-2</v>
      </c>
      <c r="G28" s="17">
        <v>0.42199999999999999</v>
      </c>
      <c r="H28" s="17">
        <v>0.98299999999999998</v>
      </c>
      <c r="I28" s="17">
        <v>0.77800000000000002</v>
      </c>
      <c r="J28" s="17">
        <v>1.2789999999999999</v>
      </c>
      <c r="K28" s="17">
        <v>0.75900000000000001</v>
      </c>
      <c r="L28" s="15"/>
      <c r="M28" s="15"/>
    </row>
    <row r="29" spans="1:13" x14ac:dyDescent="0.2">
      <c r="A29" s="13" t="s">
        <v>98</v>
      </c>
      <c r="B29" s="16">
        <v>0.36899999999999999</v>
      </c>
      <c r="C29" s="17">
        <v>0</v>
      </c>
      <c r="D29" s="17">
        <v>0</v>
      </c>
      <c r="E29" s="17">
        <v>0.23100000000000001</v>
      </c>
      <c r="F29" s="17">
        <v>0.08</v>
      </c>
      <c r="G29" s="17">
        <v>0.27800000000000002</v>
      </c>
      <c r="H29" s="17">
        <v>0.94299999999999995</v>
      </c>
      <c r="I29" s="17">
        <v>1.4390000000000001</v>
      </c>
      <c r="J29" s="17">
        <v>0.33200000000000002</v>
      </c>
      <c r="K29" s="17">
        <v>0.41699999999999998</v>
      </c>
      <c r="L29" s="15"/>
      <c r="M29" s="15"/>
    </row>
    <row r="30" spans="1:13" x14ac:dyDescent="0.2">
      <c r="A30" s="13" t="s">
        <v>87</v>
      </c>
      <c r="B30" s="16">
        <v>0.128</v>
      </c>
      <c r="C30" s="17">
        <v>0</v>
      </c>
      <c r="D30" s="17">
        <v>0</v>
      </c>
      <c r="E30" s="17">
        <v>0</v>
      </c>
      <c r="F30" s="17">
        <v>0</v>
      </c>
      <c r="G30" s="17">
        <v>-0.25700000000000001</v>
      </c>
      <c r="H30" s="17">
        <v>-0.82899999999999996</v>
      </c>
      <c r="I30" s="17">
        <v>0.374</v>
      </c>
      <c r="J30" s="17">
        <v>-3.8730000000000002</v>
      </c>
      <c r="K30" s="17">
        <v>-1.306</v>
      </c>
      <c r="L30" s="15"/>
      <c r="M30" s="15"/>
    </row>
    <row r="31" spans="1:13" x14ac:dyDescent="0.2">
      <c r="A31" s="13" t="s">
        <v>89</v>
      </c>
      <c r="B31" s="16">
        <v>0.248</v>
      </c>
      <c r="C31" s="17">
        <v>1E-3</v>
      </c>
      <c r="D31" s="17">
        <v>0.28499999999999998</v>
      </c>
      <c r="E31" s="17">
        <v>0.34599999999999997</v>
      </c>
      <c r="F31" s="17">
        <v>0.69399999999999995</v>
      </c>
      <c r="G31" s="17">
        <v>-0.33700000000000002</v>
      </c>
      <c r="H31" s="17">
        <v>0.85499999999999998</v>
      </c>
      <c r="I31" s="17">
        <v>0.187</v>
      </c>
      <c r="J31" s="17">
        <v>0.23400000000000001</v>
      </c>
      <c r="K31" s="17">
        <v>-9.1999999999999998E-2</v>
      </c>
      <c r="L31" s="15"/>
      <c r="M31" s="15"/>
    </row>
    <row r="32" spans="1:13" x14ac:dyDescent="0.2">
      <c r="A32" s="13" t="s">
        <v>91</v>
      </c>
      <c r="B32" s="16">
        <v>0.45900000000000002</v>
      </c>
      <c r="C32" s="17">
        <v>0.42699999999999999</v>
      </c>
      <c r="D32" s="17">
        <v>0.96799999999999997</v>
      </c>
      <c r="E32" s="17">
        <v>9.1999999999999998E-2</v>
      </c>
      <c r="F32" s="17">
        <v>8.0000000000000002E-3</v>
      </c>
      <c r="G32" s="17">
        <v>-0.39200000000000002</v>
      </c>
      <c r="H32" s="17">
        <v>0.32700000000000001</v>
      </c>
      <c r="I32" s="17">
        <v>-1.2E-2</v>
      </c>
      <c r="J32" s="17">
        <v>-0.71599999999999997</v>
      </c>
      <c r="K32" s="17">
        <v>-1.4970000000000001</v>
      </c>
      <c r="L32" s="15"/>
      <c r="M32" s="15"/>
    </row>
    <row r="33" spans="1:13" x14ac:dyDescent="0.2">
      <c r="A33" s="13" t="s">
        <v>90</v>
      </c>
      <c r="B33" s="16">
        <v>0.73099999999999998</v>
      </c>
      <c r="C33" s="17">
        <v>1.0999999999999999E-2</v>
      </c>
      <c r="D33" s="17">
        <v>4.9000000000000002E-2</v>
      </c>
      <c r="E33" s="17">
        <v>0.59399999999999997</v>
      </c>
      <c r="F33" s="17">
        <v>0.82199999999999995</v>
      </c>
      <c r="G33" s="17">
        <v>0.16200000000000001</v>
      </c>
      <c r="H33" s="17">
        <v>0.86499999999999999</v>
      </c>
      <c r="I33" s="17">
        <v>0.51700000000000002</v>
      </c>
      <c r="J33" s="17">
        <v>0.189</v>
      </c>
      <c r="K33" s="17">
        <v>7.6999999999999999E-2</v>
      </c>
      <c r="L33" s="15"/>
      <c r="M33" s="15"/>
    </row>
    <row r="34" spans="1:13" x14ac:dyDescent="0.2">
      <c r="A34" s="13" t="s">
        <v>88</v>
      </c>
      <c r="B34" s="16">
        <v>9.1999999999999998E-2</v>
      </c>
      <c r="C34" s="17">
        <v>0</v>
      </c>
      <c r="D34" s="17">
        <v>0.252</v>
      </c>
      <c r="E34" s="17">
        <v>0.55400000000000005</v>
      </c>
      <c r="F34" s="17">
        <v>0.71799999999999997</v>
      </c>
      <c r="G34" s="17">
        <v>-0.38200000000000001</v>
      </c>
      <c r="H34" s="17">
        <v>0.86899999999999999</v>
      </c>
      <c r="I34" s="17">
        <v>0.161</v>
      </c>
      <c r="J34" s="17">
        <v>0.126</v>
      </c>
      <c r="K34" s="17">
        <v>-6.9000000000000006E-2</v>
      </c>
      <c r="L34" s="15"/>
      <c r="M34" s="15"/>
    </row>
    <row r="35" spans="1:13" x14ac:dyDescent="0.2">
      <c r="A35" s="13" t="s">
        <v>120</v>
      </c>
      <c r="B35" s="16">
        <v>3.0000000000000001E-3</v>
      </c>
      <c r="C35" s="17">
        <v>0</v>
      </c>
      <c r="D35" s="17">
        <v>0</v>
      </c>
      <c r="E35" s="17">
        <v>0.22</v>
      </c>
      <c r="F35" s="17">
        <v>5.5E-2</v>
      </c>
      <c r="G35" s="17">
        <v>-1.7370000000000001</v>
      </c>
      <c r="H35" s="17">
        <v>-2.3620000000000001</v>
      </c>
      <c r="I35" s="17">
        <v>-1.956</v>
      </c>
      <c r="J35" s="17">
        <v>-0.78200000000000003</v>
      </c>
      <c r="K35" s="17">
        <v>-1.0409999999999999</v>
      </c>
      <c r="L35" s="15"/>
      <c r="M35" s="15"/>
    </row>
    <row r="36" spans="1:13" x14ac:dyDescent="0.2">
      <c r="A36" s="13" t="s">
        <v>119</v>
      </c>
      <c r="B36" s="16">
        <v>6.0000000000000001E-3</v>
      </c>
      <c r="C36" s="17">
        <v>0</v>
      </c>
      <c r="D36" s="17">
        <v>5.1999999999999998E-2</v>
      </c>
      <c r="E36" s="17">
        <v>0.77600000000000002</v>
      </c>
      <c r="F36" s="17">
        <v>0.35299999999999998</v>
      </c>
      <c r="G36" s="17">
        <v>-1.2529999999999999</v>
      </c>
      <c r="H36" s="17">
        <v>-1.351</v>
      </c>
      <c r="I36" s="17">
        <v>-0.63300000000000001</v>
      </c>
      <c r="J36" s="17">
        <v>0.16</v>
      </c>
      <c r="K36" s="17">
        <v>-0.45300000000000001</v>
      </c>
      <c r="L36" s="15"/>
      <c r="M36" s="15"/>
    </row>
    <row r="37" spans="1:13" x14ac:dyDescent="0.2">
      <c r="A37" s="13" t="s">
        <v>118</v>
      </c>
      <c r="B37" s="16">
        <v>0</v>
      </c>
      <c r="C37" s="17">
        <v>0</v>
      </c>
      <c r="D37" s="17">
        <v>0.246</v>
      </c>
      <c r="E37" s="17">
        <v>0.02</v>
      </c>
      <c r="F37" s="17">
        <v>0.218</v>
      </c>
      <c r="G37" s="17">
        <v>-1.4610000000000001</v>
      </c>
      <c r="H37" s="17">
        <v>-1.9139999999999999</v>
      </c>
      <c r="I37" s="17">
        <v>-0.35399999999999998</v>
      </c>
      <c r="J37" s="17">
        <v>-1.268</v>
      </c>
      <c r="K37" s="17">
        <v>-0.54300000000000004</v>
      </c>
      <c r="L37" s="15"/>
      <c r="M37" s="15"/>
    </row>
    <row r="38" spans="1:13" x14ac:dyDescent="0.2">
      <c r="A38" s="13" t="s">
        <v>102</v>
      </c>
      <c r="B38" s="16">
        <v>2.1000000000000001E-2</v>
      </c>
      <c r="C38" s="17">
        <v>1E-3</v>
      </c>
      <c r="D38" s="17">
        <v>2.1000000000000001E-2</v>
      </c>
      <c r="E38" s="17">
        <v>0.90700000000000003</v>
      </c>
      <c r="F38" s="17">
        <v>0.60199999999999998</v>
      </c>
      <c r="G38" s="17">
        <v>-2.069</v>
      </c>
      <c r="H38" s="17">
        <v>-1.9790000000000001</v>
      </c>
      <c r="I38" s="17">
        <v>-1.3420000000000001</v>
      </c>
      <c r="J38" s="17">
        <v>-8.7999999999999995E-2</v>
      </c>
      <c r="K38" s="17">
        <v>-0.374</v>
      </c>
      <c r="L38" s="15"/>
      <c r="M38" s="15"/>
    </row>
    <row r="39" spans="1:13" x14ac:dyDescent="0.2">
      <c r="A39" s="13" t="s">
        <v>124</v>
      </c>
      <c r="B39" s="16">
        <v>0</v>
      </c>
      <c r="C39" s="17">
        <v>0</v>
      </c>
      <c r="D39" s="17">
        <v>0</v>
      </c>
      <c r="E39" s="17">
        <v>0.93600000000000005</v>
      </c>
      <c r="F39" s="17">
        <v>0.16400000000000001</v>
      </c>
      <c r="G39" s="17">
        <v>-2.1760000000000002</v>
      </c>
      <c r="H39" s="17">
        <v>-2.351</v>
      </c>
      <c r="I39" s="17">
        <v>-1.4319999999999999</v>
      </c>
      <c r="J39" s="17">
        <v>4.2999999999999997E-2</v>
      </c>
      <c r="K39" s="17">
        <v>-0.61499999999999999</v>
      </c>
      <c r="L39" s="15"/>
      <c r="M39" s="15"/>
    </row>
    <row r="40" spans="1:13" x14ac:dyDescent="0.2">
      <c r="A40" s="13" t="s">
        <v>132</v>
      </c>
      <c r="B40" s="16">
        <v>0.82899999999999996</v>
      </c>
      <c r="C40" s="17">
        <v>0.501</v>
      </c>
      <c r="D40" s="17">
        <v>0.70399999999999996</v>
      </c>
      <c r="E40" s="17">
        <v>0.63300000000000001</v>
      </c>
      <c r="F40" s="17">
        <v>0.52</v>
      </c>
      <c r="G40" s="17">
        <v>0.1</v>
      </c>
      <c r="H40" s="17">
        <v>0.16900000000000001</v>
      </c>
      <c r="I40" s="17">
        <v>8.3000000000000004E-2</v>
      </c>
      <c r="J40" s="17">
        <v>0.14099999999999999</v>
      </c>
      <c r="K40" s="17">
        <v>0.16800000000000001</v>
      </c>
      <c r="L40" s="15"/>
      <c r="M40" s="15"/>
    </row>
    <row r="41" spans="1:13" x14ac:dyDescent="0.2">
      <c r="A41" s="13" t="s">
        <v>134</v>
      </c>
      <c r="B41" s="16">
        <v>0.107</v>
      </c>
      <c r="C41" s="17">
        <v>0.41</v>
      </c>
      <c r="D41" s="17">
        <v>0.749</v>
      </c>
      <c r="E41" s="17">
        <v>0.94199999999999995</v>
      </c>
      <c r="F41" s="17">
        <v>0.67</v>
      </c>
      <c r="G41" s="17">
        <v>-0.46400000000000002</v>
      </c>
      <c r="H41" s="17">
        <v>0.159</v>
      </c>
      <c r="I41" s="17">
        <v>-0.05</v>
      </c>
      <c r="J41" s="17">
        <v>-1.4999999999999999E-2</v>
      </c>
      <c r="K41" s="17">
        <v>8.3000000000000004E-2</v>
      </c>
      <c r="L41" s="15"/>
      <c r="M41" s="15"/>
    </row>
    <row r="42" spans="1:13" x14ac:dyDescent="0.2">
      <c r="A42" s="13" t="s">
        <v>131</v>
      </c>
      <c r="B42" s="16">
        <v>0.56200000000000006</v>
      </c>
      <c r="C42" s="17">
        <v>0.51600000000000001</v>
      </c>
      <c r="D42" s="17">
        <v>0.77500000000000002</v>
      </c>
      <c r="E42" s="17">
        <v>0.39400000000000002</v>
      </c>
      <c r="F42" s="17">
        <v>0.97099999999999997</v>
      </c>
      <c r="G42" s="17">
        <v>-0.23699999999999999</v>
      </c>
      <c r="H42" s="17">
        <v>0.14099999999999999</v>
      </c>
      <c r="I42" s="17">
        <v>5.3999999999999999E-2</v>
      </c>
      <c r="J42" s="17">
        <v>-0.21</v>
      </c>
      <c r="K42" s="17">
        <v>8.0000000000000002E-3</v>
      </c>
      <c r="L42" s="15"/>
      <c r="M42" s="15"/>
    </row>
    <row r="43" spans="1:13" x14ac:dyDescent="0.2">
      <c r="A43" s="13" t="s">
        <v>133</v>
      </c>
      <c r="B43" s="16">
        <v>0.40500000000000003</v>
      </c>
      <c r="C43" s="17">
        <v>4.5999999999999999E-2</v>
      </c>
      <c r="D43" s="17">
        <v>0.60699999999999998</v>
      </c>
      <c r="E43" s="17">
        <v>0.16200000000000001</v>
      </c>
      <c r="F43" s="17">
        <v>3.1E-2</v>
      </c>
      <c r="G43" s="17">
        <v>0.34899999999999998</v>
      </c>
      <c r="H43" s="17">
        <v>-0.40899999999999997</v>
      </c>
      <c r="I43" s="17">
        <v>-9.6000000000000002E-2</v>
      </c>
      <c r="J43" s="17">
        <v>-0.35199999999999998</v>
      </c>
      <c r="K43" s="17">
        <v>0.496</v>
      </c>
      <c r="L43" s="15"/>
      <c r="M43" s="15"/>
    </row>
    <row r="44" spans="1:13" x14ac:dyDescent="0.2">
      <c r="A44" s="13" t="s">
        <v>130</v>
      </c>
      <c r="B44" s="16">
        <v>0.82099999999999995</v>
      </c>
      <c r="C44" s="17">
        <v>0.60199999999999998</v>
      </c>
      <c r="D44" s="17">
        <v>0.72</v>
      </c>
      <c r="E44" s="17">
        <v>0.28799999999999998</v>
      </c>
      <c r="F44" s="17">
        <v>0.85899999999999999</v>
      </c>
      <c r="G44" s="17">
        <v>9.4E-2</v>
      </c>
      <c r="H44" s="17">
        <v>0.125</v>
      </c>
      <c r="I44" s="17">
        <v>7.2999999999999995E-2</v>
      </c>
      <c r="J44" s="17">
        <v>0.26700000000000002</v>
      </c>
      <c r="K44" s="17">
        <v>4.4999999999999998E-2</v>
      </c>
      <c r="L44" s="15"/>
      <c r="M44" s="15"/>
    </row>
    <row r="45" spans="1:13" x14ac:dyDescent="0.2">
      <c r="A45" s="13" t="s">
        <v>128</v>
      </c>
      <c r="B45" s="16">
        <v>0.109</v>
      </c>
      <c r="C45" s="17">
        <v>0.60499999999999998</v>
      </c>
      <c r="D45" s="17">
        <v>0.748</v>
      </c>
      <c r="E45" s="17">
        <v>0.19600000000000001</v>
      </c>
      <c r="F45" s="17">
        <v>0.318</v>
      </c>
      <c r="G45" s="17">
        <v>-0.49399999999999999</v>
      </c>
      <c r="H45" s="17">
        <v>0.128</v>
      </c>
      <c r="I45" s="17">
        <v>5.5E-2</v>
      </c>
      <c r="J45" s="17">
        <v>0.47</v>
      </c>
      <c r="K45" s="17">
        <v>-0.23499999999999999</v>
      </c>
      <c r="L45" s="15"/>
      <c r="M45" s="15"/>
    </row>
    <row r="46" spans="1:13" x14ac:dyDescent="0.2">
      <c r="A46" s="13" t="s">
        <v>129</v>
      </c>
      <c r="B46" s="16">
        <v>0.73199999999999998</v>
      </c>
      <c r="C46" s="17">
        <v>2E-3</v>
      </c>
      <c r="D46" s="17">
        <v>0.84499999999999997</v>
      </c>
      <c r="E46" s="17">
        <v>8.5000000000000006E-2</v>
      </c>
      <c r="F46" s="17">
        <v>0.158</v>
      </c>
      <c r="G46" s="17">
        <v>0.113</v>
      </c>
      <c r="H46" s="17">
        <v>0.76200000000000001</v>
      </c>
      <c r="I46" s="17">
        <v>3.5000000000000003E-2</v>
      </c>
      <c r="J46" s="17">
        <v>0.59399999999999997</v>
      </c>
      <c r="K46" s="17">
        <v>0.34699999999999998</v>
      </c>
      <c r="L46" s="15"/>
      <c r="M46" s="15"/>
    </row>
    <row r="47" spans="1:13" x14ac:dyDescent="0.2">
      <c r="A47" s="13" t="s">
        <v>127</v>
      </c>
      <c r="B47" s="16">
        <v>2.8000000000000001E-2</v>
      </c>
      <c r="C47" s="17">
        <v>9.6000000000000002E-2</v>
      </c>
      <c r="D47" s="17">
        <v>0.79</v>
      </c>
      <c r="E47" s="17">
        <v>0</v>
      </c>
      <c r="F47" s="17">
        <v>0.41199999999999998</v>
      </c>
      <c r="G47" s="17">
        <v>0.63700000000000001</v>
      </c>
      <c r="H47" s="17">
        <v>0.252</v>
      </c>
      <c r="I47" s="17">
        <v>3.4000000000000002E-2</v>
      </c>
      <c r="J47" s="17">
        <v>1.6120000000000001</v>
      </c>
      <c r="K47" s="17">
        <v>-0.14099999999999999</v>
      </c>
      <c r="L47" s="15"/>
      <c r="M47" s="15"/>
    </row>
    <row r="48" spans="1:13" x14ac:dyDescent="0.2">
      <c r="A48" s="13" t="s">
        <v>95</v>
      </c>
      <c r="B48" s="16">
        <v>0</v>
      </c>
      <c r="C48" s="17">
        <v>0.123</v>
      </c>
      <c r="D48" s="17">
        <v>0</v>
      </c>
      <c r="E48" s="17">
        <v>8.9999999999999993E-3</v>
      </c>
      <c r="F48" s="17">
        <v>0.161</v>
      </c>
      <c r="G48" s="17">
        <v>-0.99299999999999999</v>
      </c>
      <c r="H48" s="17">
        <v>0.29899999999999999</v>
      </c>
      <c r="I48" s="17">
        <v>-0.502</v>
      </c>
      <c r="J48" s="17">
        <v>-0.60699999999999998</v>
      </c>
      <c r="K48" s="17">
        <v>-0.26100000000000001</v>
      </c>
      <c r="L48" s="15"/>
      <c r="M48" s="15"/>
    </row>
    <row r="49" spans="1:13" ht="15" x14ac:dyDescent="0.25">
      <c r="A49"/>
      <c r="B49"/>
      <c r="C49"/>
      <c r="D49"/>
      <c r="E49"/>
      <c r="F49"/>
      <c r="G49"/>
      <c r="H49"/>
      <c r="I49"/>
      <c r="J49"/>
      <c r="K49"/>
      <c r="L49" s="15"/>
      <c r="M49" s="15"/>
    </row>
    <row r="50" spans="1:13" ht="15" x14ac:dyDescent="0.25">
      <c r="A50"/>
      <c r="B50"/>
      <c r="C50"/>
      <c r="D50"/>
      <c r="E50"/>
      <c r="F50"/>
      <c r="G50"/>
      <c r="H50"/>
      <c r="I50"/>
      <c r="J50"/>
      <c r="K50"/>
    </row>
    <row r="51" spans="1:13" ht="15" x14ac:dyDescent="0.25">
      <c r="A51"/>
      <c r="B51"/>
      <c r="C51"/>
      <c r="D51"/>
      <c r="E51"/>
      <c r="F51"/>
      <c r="G51"/>
      <c r="H51"/>
      <c r="I51"/>
      <c r="J51"/>
      <c r="K51"/>
    </row>
    <row r="52" spans="1:13" ht="15" x14ac:dyDescent="0.25">
      <c r="A52"/>
      <c r="B52"/>
      <c r="C52"/>
      <c r="D52"/>
      <c r="E52"/>
      <c r="F52"/>
      <c r="G52"/>
      <c r="H52"/>
      <c r="I52"/>
      <c r="J52"/>
      <c r="K52"/>
    </row>
    <row r="53" spans="1:13" ht="15" x14ac:dyDescent="0.25">
      <c r="A53"/>
      <c r="B53"/>
      <c r="C53"/>
      <c r="D53"/>
      <c r="E53"/>
      <c r="F53"/>
      <c r="G53"/>
      <c r="H53"/>
      <c r="I53"/>
      <c r="J53"/>
      <c r="K53"/>
    </row>
  </sheetData>
  <conditionalFormatting pivot="1" sqref="B6:F48">
    <cfRule type="cellIs" dxfId="1344" priority="3" operator="lessThanOrEqual">
      <formula>0.1</formula>
    </cfRule>
  </conditionalFormatting>
  <conditionalFormatting pivot="1" sqref="G6:K48">
    <cfRule type="expression" dxfId="1343" priority="2">
      <formula>AND((G6&lt;=0), (B6&lt;=0.1))</formula>
    </cfRule>
  </conditionalFormatting>
  <conditionalFormatting pivot="1" sqref="G6:K48">
    <cfRule type="expression" dxfId="1342" priority="1">
      <formula>AND((G6&gt;0), (B6&lt;=0.1))</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E1CE-AE89-4C8E-9EE4-9AA266278DB3}">
  <dimension ref="A1:B21"/>
  <sheetViews>
    <sheetView workbookViewId="0">
      <selection activeCell="N37" sqref="N37"/>
    </sheetView>
  </sheetViews>
  <sheetFormatPr defaultRowHeight="15" x14ac:dyDescent="0.25"/>
  <cols>
    <col min="2" max="2" width="12" bestFit="1" customWidth="1"/>
  </cols>
  <sheetData>
    <row r="1" spans="1:2" x14ac:dyDescent="0.25">
      <c r="A1" s="7" t="s">
        <v>74</v>
      </c>
      <c r="B1" s="7" t="s">
        <v>75</v>
      </c>
    </row>
    <row r="2" spans="1:2" x14ac:dyDescent="0.25">
      <c r="A2" t="s">
        <v>0</v>
      </c>
      <c r="B2" t="s">
        <v>146</v>
      </c>
    </row>
    <row r="3" spans="1:2" x14ac:dyDescent="0.25">
      <c r="A3" t="s">
        <v>1</v>
      </c>
      <c r="B3" t="s">
        <v>145</v>
      </c>
    </row>
    <row r="4" spans="1:2" x14ac:dyDescent="0.25">
      <c r="A4" t="s">
        <v>2</v>
      </c>
      <c r="B4" t="s">
        <v>144</v>
      </c>
    </row>
    <row r="5" spans="1:2" x14ac:dyDescent="0.25">
      <c r="A5" t="s">
        <v>73</v>
      </c>
      <c r="B5" t="s">
        <v>147</v>
      </c>
    </row>
    <row r="6" spans="1:2" x14ac:dyDescent="0.25">
      <c r="A6" t="s">
        <v>3</v>
      </c>
      <c r="B6" t="s">
        <v>149</v>
      </c>
    </row>
    <row r="7" spans="1:2" x14ac:dyDescent="0.25">
      <c r="A7" t="s">
        <v>9</v>
      </c>
      <c r="B7" t="s">
        <v>148</v>
      </c>
    </row>
    <row r="8" spans="1:2" x14ac:dyDescent="0.25">
      <c r="A8" t="s">
        <v>150</v>
      </c>
      <c r="B8" t="s">
        <v>146</v>
      </c>
    </row>
    <row r="9" spans="1:2" x14ac:dyDescent="0.25">
      <c r="A9" t="s">
        <v>156</v>
      </c>
      <c r="B9" t="s">
        <v>145</v>
      </c>
    </row>
    <row r="10" spans="1:2" x14ac:dyDescent="0.25">
      <c r="A10" t="s">
        <v>157</v>
      </c>
      <c r="B10" t="s">
        <v>144</v>
      </c>
    </row>
    <row r="11" spans="1:2" x14ac:dyDescent="0.25">
      <c r="A11" t="s">
        <v>168</v>
      </c>
      <c r="B11" t="s">
        <v>147</v>
      </c>
    </row>
    <row r="12" spans="1:2" x14ac:dyDescent="0.25">
      <c r="A12" t="s">
        <v>158</v>
      </c>
      <c r="B12" t="s">
        <v>149</v>
      </c>
    </row>
    <row r="13" spans="1:2" x14ac:dyDescent="0.25">
      <c r="A13" t="s">
        <v>159</v>
      </c>
      <c r="B13" t="s">
        <v>148</v>
      </c>
    </row>
    <row r="14" spans="1:2" x14ac:dyDescent="0.25">
      <c r="A14" t="s">
        <v>169</v>
      </c>
      <c r="B14" t="s">
        <v>146</v>
      </c>
    </row>
    <row r="15" spans="1:2" x14ac:dyDescent="0.25">
      <c r="A15" t="s">
        <v>170</v>
      </c>
      <c r="B15" t="s">
        <v>145</v>
      </c>
    </row>
    <row r="16" spans="1:2" x14ac:dyDescent="0.25">
      <c r="A16" t="s">
        <v>171</v>
      </c>
      <c r="B16" t="s">
        <v>144</v>
      </c>
    </row>
    <row r="17" spans="1:2" x14ac:dyDescent="0.25">
      <c r="A17" t="s">
        <v>174</v>
      </c>
      <c r="B17" t="s">
        <v>147</v>
      </c>
    </row>
    <row r="18" spans="1:2" x14ac:dyDescent="0.25">
      <c r="A18" t="s">
        <v>172</v>
      </c>
      <c r="B18" t="s">
        <v>149</v>
      </c>
    </row>
    <row r="19" spans="1:2" x14ac:dyDescent="0.25">
      <c r="A19" t="s">
        <v>173</v>
      </c>
      <c r="B19" t="s">
        <v>148</v>
      </c>
    </row>
    <row r="20" spans="1:2" x14ac:dyDescent="0.25">
      <c r="A20" t="s">
        <v>11</v>
      </c>
      <c r="B20" t="s">
        <v>11</v>
      </c>
    </row>
    <row r="21" spans="1:2" x14ac:dyDescent="0.25">
      <c r="A21" t="s">
        <v>10</v>
      </c>
      <c r="B2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88CD9-A943-411D-8171-7BE41763A913}">
  <dimension ref="A1:C173"/>
  <sheetViews>
    <sheetView topLeftCell="A19" workbookViewId="0">
      <selection activeCell="B56" sqref="B56"/>
    </sheetView>
  </sheetViews>
  <sheetFormatPr defaultRowHeight="15" x14ac:dyDescent="0.25"/>
  <cols>
    <col min="1" max="1" width="10.140625" bestFit="1" customWidth="1"/>
    <col min="2" max="2" width="54.140625" bestFit="1" customWidth="1"/>
    <col min="3" max="3" width="97.140625" bestFit="1" customWidth="1"/>
  </cols>
  <sheetData>
    <row r="1" spans="1:3" x14ac:dyDescent="0.25">
      <c r="A1" s="7" t="s">
        <v>76</v>
      </c>
      <c r="B1" s="7" t="s">
        <v>77</v>
      </c>
      <c r="C1" t="s">
        <v>78</v>
      </c>
    </row>
    <row r="2" spans="1:3" x14ac:dyDescent="0.25">
      <c r="A2" s="4" t="s">
        <v>18</v>
      </c>
      <c r="B2" t="s">
        <v>127</v>
      </c>
      <c r="C2" t="s">
        <v>127</v>
      </c>
    </row>
    <row r="3" spans="1:3" x14ac:dyDescent="0.25">
      <c r="A3" s="4" t="s">
        <v>19</v>
      </c>
      <c r="B3" t="s">
        <v>128</v>
      </c>
      <c r="C3" t="s">
        <v>128</v>
      </c>
    </row>
    <row r="4" spans="1:3" x14ac:dyDescent="0.25">
      <c r="A4" s="4" t="s">
        <v>20</v>
      </c>
      <c r="B4" t="s">
        <v>129</v>
      </c>
      <c r="C4" t="s">
        <v>129</v>
      </c>
    </row>
    <row r="5" spans="1:3" x14ac:dyDescent="0.25">
      <c r="A5" s="4" t="s">
        <v>21</v>
      </c>
      <c r="B5" t="s">
        <v>130</v>
      </c>
      <c r="C5" t="s">
        <v>130</v>
      </c>
    </row>
    <row r="6" spans="1:3" x14ac:dyDescent="0.25">
      <c r="A6" s="4" t="s">
        <v>22</v>
      </c>
      <c r="B6" t="s">
        <v>131</v>
      </c>
      <c r="C6" t="s">
        <v>131</v>
      </c>
    </row>
    <row r="7" spans="1:3" x14ac:dyDescent="0.25">
      <c r="A7" s="4" t="s">
        <v>23</v>
      </c>
      <c r="B7" t="s">
        <v>132</v>
      </c>
      <c r="C7" t="s">
        <v>132</v>
      </c>
    </row>
    <row r="8" spans="1:3" x14ac:dyDescent="0.25">
      <c r="A8" s="4" t="s">
        <v>24</v>
      </c>
      <c r="B8" t="s">
        <v>133</v>
      </c>
      <c r="C8" t="s">
        <v>133</v>
      </c>
    </row>
    <row r="9" spans="1:3" x14ac:dyDescent="0.25">
      <c r="A9" s="4" t="s">
        <v>25</v>
      </c>
      <c r="B9" t="s">
        <v>134</v>
      </c>
      <c r="C9" t="s">
        <v>134</v>
      </c>
    </row>
    <row r="10" spans="1:3" x14ac:dyDescent="0.25">
      <c r="A10" s="4" t="s">
        <v>26</v>
      </c>
      <c r="B10" t="s">
        <v>143</v>
      </c>
      <c r="C10" t="s">
        <v>79</v>
      </c>
    </row>
    <row r="11" spans="1:3" x14ac:dyDescent="0.25">
      <c r="A11" s="4" t="s">
        <v>27</v>
      </c>
      <c r="B11" t="s">
        <v>136</v>
      </c>
      <c r="C11" t="s">
        <v>80</v>
      </c>
    </row>
    <row r="12" spans="1:3" x14ac:dyDescent="0.25">
      <c r="A12" s="4" t="s">
        <v>28</v>
      </c>
      <c r="B12" t="s">
        <v>137</v>
      </c>
      <c r="C12" t="s">
        <v>81</v>
      </c>
    </row>
    <row r="13" spans="1:3" x14ac:dyDescent="0.25">
      <c r="A13" s="4" t="s">
        <v>29</v>
      </c>
      <c r="B13" t="s">
        <v>138</v>
      </c>
      <c r="C13" t="s">
        <v>82</v>
      </c>
    </row>
    <row r="14" spans="1:3" x14ac:dyDescent="0.25">
      <c r="A14" s="4" t="s">
        <v>30</v>
      </c>
      <c r="B14" t="s">
        <v>139</v>
      </c>
      <c r="C14" t="s">
        <v>83</v>
      </c>
    </row>
    <row r="15" spans="1:3" x14ac:dyDescent="0.25">
      <c r="A15" s="4" t="s">
        <v>31</v>
      </c>
      <c r="B15" t="s">
        <v>140</v>
      </c>
      <c r="C15" t="s">
        <v>84</v>
      </c>
    </row>
    <row r="16" spans="1:3" x14ac:dyDescent="0.25">
      <c r="A16" s="4" t="s">
        <v>32</v>
      </c>
      <c r="B16" t="s">
        <v>141</v>
      </c>
      <c r="C16" t="s">
        <v>85</v>
      </c>
    </row>
    <row r="17" spans="1:3" x14ac:dyDescent="0.25">
      <c r="A17" s="4" t="s">
        <v>33</v>
      </c>
      <c r="B17" t="s">
        <v>142</v>
      </c>
      <c r="C17" t="s">
        <v>86</v>
      </c>
    </row>
    <row r="18" spans="1:3" x14ac:dyDescent="0.25">
      <c r="A18" s="4" t="s">
        <v>34</v>
      </c>
      <c r="B18" t="s">
        <v>87</v>
      </c>
      <c r="C18" t="s">
        <v>87</v>
      </c>
    </row>
    <row r="19" spans="1:3" x14ac:dyDescent="0.25">
      <c r="A19" s="4" t="s">
        <v>35</v>
      </c>
      <c r="B19" t="s">
        <v>88</v>
      </c>
      <c r="C19" t="s">
        <v>88</v>
      </c>
    </row>
    <row r="20" spans="1:3" x14ac:dyDescent="0.25">
      <c r="A20" s="4" t="s">
        <v>36</v>
      </c>
      <c r="B20" t="s">
        <v>89</v>
      </c>
      <c r="C20" t="s">
        <v>89</v>
      </c>
    </row>
    <row r="21" spans="1:3" x14ac:dyDescent="0.25">
      <c r="A21" s="4" t="s">
        <v>37</v>
      </c>
      <c r="B21" t="s">
        <v>90</v>
      </c>
      <c r="C21" t="s">
        <v>90</v>
      </c>
    </row>
    <row r="22" spans="1:3" x14ac:dyDescent="0.25">
      <c r="A22" s="4" t="s">
        <v>38</v>
      </c>
      <c r="B22" t="s">
        <v>91</v>
      </c>
      <c r="C22" t="s">
        <v>91</v>
      </c>
    </row>
    <row r="23" spans="1:3" x14ac:dyDescent="0.25">
      <c r="A23" s="4" t="s">
        <v>110</v>
      </c>
      <c r="B23" t="s">
        <v>111</v>
      </c>
      <c r="C23" t="s">
        <v>111</v>
      </c>
    </row>
    <row r="24" spans="1:3" x14ac:dyDescent="0.25">
      <c r="A24" s="4" t="s">
        <v>48</v>
      </c>
      <c r="B24" t="s">
        <v>92</v>
      </c>
      <c r="C24" t="s">
        <v>92</v>
      </c>
    </row>
    <row r="25" spans="1:3" x14ac:dyDescent="0.25">
      <c r="A25" s="4" t="s">
        <v>49</v>
      </c>
      <c r="B25" t="s">
        <v>93</v>
      </c>
      <c r="C25" t="s">
        <v>93</v>
      </c>
    </row>
    <row r="26" spans="1:3" x14ac:dyDescent="0.25">
      <c r="A26" s="4" t="s">
        <v>112</v>
      </c>
      <c r="B26" t="s">
        <v>113</v>
      </c>
      <c r="C26" t="s">
        <v>113</v>
      </c>
    </row>
    <row r="27" spans="1:3" x14ac:dyDescent="0.25">
      <c r="A27" s="4" t="s">
        <v>66</v>
      </c>
      <c r="B27" t="s">
        <v>135</v>
      </c>
      <c r="C27" t="s">
        <v>116</v>
      </c>
    </row>
    <row r="28" spans="1:3" x14ac:dyDescent="0.25">
      <c r="A28" s="4" t="s">
        <v>67</v>
      </c>
      <c r="B28" t="s">
        <v>101</v>
      </c>
      <c r="C28" t="s">
        <v>101</v>
      </c>
    </row>
    <row r="29" spans="1:3" x14ac:dyDescent="0.25">
      <c r="A29" s="4" t="s">
        <v>39</v>
      </c>
      <c r="B29" t="s">
        <v>94</v>
      </c>
      <c r="C29" t="s">
        <v>94</v>
      </c>
    </row>
    <row r="30" spans="1:3" x14ac:dyDescent="0.25">
      <c r="A30" s="4" t="s">
        <v>41</v>
      </c>
      <c r="B30" t="s">
        <v>95</v>
      </c>
      <c r="C30" t="s">
        <v>95</v>
      </c>
    </row>
    <row r="31" spans="1:3" x14ac:dyDescent="0.25">
      <c r="A31" s="4" t="s">
        <v>42</v>
      </c>
      <c r="B31" t="s">
        <v>96</v>
      </c>
      <c r="C31" t="s">
        <v>96</v>
      </c>
    </row>
    <row r="32" spans="1:3" x14ac:dyDescent="0.25">
      <c r="A32" s="4" t="s">
        <v>43</v>
      </c>
      <c r="B32" t="s">
        <v>97</v>
      </c>
      <c r="C32" t="s">
        <v>97</v>
      </c>
    </row>
    <row r="33" spans="1:3" x14ac:dyDescent="0.25">
      <c r="A33" s="4" t="s">
        <v>44</v>
      </c>
      <c r="B33" t="s">
        <v>98</v>
      </c>
      <c r="C33" t="s">
        <v>98</v>
      </c>
    </row>
    <row r="34" spans="1:3" x14ac:dyDescent="0.25">
      <c r="A34" s="4" t="s">
        <v>45</v>
      </c>
      <c r="B34" t="s">
        <v>99</v>
      </c>
      <c r="C34" t="s">
        <v>99</v>
      </c>
    </row>
    <row r="35" spans="1:3" x14ac:dyDescent="0.25">
      <c r="A35" s="4" t="s">
        <v>46</v>
      </c>
      <c r="B35" t="s">
        <v>100</v>
      </c>
      <c r="C35" t="s">
        <v>100</v>
      </c>
    </row>
    <row r="36" spans="1:3" x14ac:dyDescent="0.25">
      <c r="A36" s="4" t="s">
        <v>71</v>
      </c>
      <c r="B36" t="s">
        <v>118</v>
      </c>
      <c r="C36" t="s">
        <v>118</v>
      </c>
    </row>
    <row r="37" spans="1:3" x14ac:dyDescent="0.25">
      <c r="A37" s="4" t="s">
        <v>68</v>
      </c>
      <c r="B37" t="s">
        <v>124</v>
      </c>
      <c r="C37" t="s">
        <v>124</v>
      </c>
    </row>
    <row r="38" spans="1:3" x14ac:dyDescent="0.25">
      <c r="A38" s="4" t="s">
        <v>69</v>
      </c>
      <c r="B38" t="s">
        <v>102</v>
      </c>
      <c r="C38" t="s">
        <v>102</v>
      </c>
    </row>
    <row r="39" spans="1:3" x14ac:dyDescent="0.25">
      <c r="A39" s="4" t="s">
        <v>70</v>
      </c>
      <c r="B39" t="s">
        <v>119</v>
      </c>
      <c r="C39" t="s">
        <v>119</v>
      </c>
    </row>
    <row r="40" spans="1:3" x14ac:dyDescent="0.25">
      <c r="A40" s="4" t="s">
        <v>72</v>
      </c>
      <c r="B40" t="s">
        <v>120</v>
      </c>
      <c r="C40" t="s">
        <v>120</v>
      </c>
    </row>
    <row r="41" spans="1:3" x14ac:dyDescent="0.25">
      <c r="A41" s="4" t="s">
        <v>103</v>
      </c>
      <c r="B41" t="s">
        <v>175</v>
      </c>
      <c r="C41" t="s">
        <v>121</v>
      </c>
    </row>
    <row r="42" spans="1:3" x14ac:dyDescent="0.25">
      <c r="A42" s="4" t="s">
        <v>114</v>
      </c>
      <c r="B42" t="s">
        <v>115</v>
      </c>
      <c r="C42" t="s">
        <v>115</v>
      </c>
    </row>
    <row r="43" spans="1:3" x14ac:dyDescent="0.25">
      <c r="A43" s="4" t="s">
        <v>47</v>
      </c>
      <c r="B43" t="s">
        <v>104</v>
      </c>
      <c r="C43" t="s">
        <v>104</v>
      </c>
    </row>
    <row r="44" spans="1:3" x14ac:dyDescent="0.25">
      <c r="A44" s="4" t="s">
        <v>105</v>
      </c>
      <c r="B44" t="s">
        <v>117</v>
      </c>
      <c r="C44" t="s">
        <v>117</v>
      </c>
    </row>
    <row r="45" spans="1:3" x14ac:dyDescent="0.25">
      <c r="A45" s="4" t="s">
        <v>106</v>
      </c>
      <c r="B45" t="s">
        <v>125</v>
      </c>
      <c r="C45" t="s">
        <v>125</v>
      </c>
    </row>
    <row r="46" spans="1:3" x14ac:dyDescent="0.25">
      <c r="A46" s="4" t="s">
        <v>107</v>
      </c>
      <c r="B46" t="s">
        <v>122</v>
      </c>
      <c r="C46" t="s">
        <v>122</v>
      </c>
    </row>
    <row r="47" spans="1:3" x14ac:dyDescent="0.25">
      <c r="A47" s="4" t="s">
        <v>108</v>
      </c>
      <c r="B47" t="s">
        <v>123</v>
      </c>
      <c r="C47" t="s">
        <v>123</v>
      </c>
    </row>
    <row r="48" spans="1:3" x14ac:dyDescent="0.25">
      <c r="A48" s="4" t="s">
        <v>109</v>
      </c>
      <c r="B48" t="s">
        <v>126</v>
      </c>
      <c r="C48" t="s">
        <v>126</v>
      </c>
    </row>
    <row r="49" spans="1:3" x14ac:dyDescent="0.25">
      <c r="A49" s="4" t="s">
        <v>165</v>
      </c>
      <c r="B49" t="s">
        <v>166</v>
      </c>
    </row>
    <row r="50" spans="1:3" x14ac:dyDescent="0.25">
      <c r="A50" s="11" t="s">
        <v>151</v>
      </c>
      <c r="B50" t="s">
        <v>160</v>
      </c>
      <c r="C50" t="s">
        <v>160</v>
      </c>
    </row>
    <row r="51" spans="1:3" x14ac:dyDescent="0.25">
      <c r="A51" s="11" t="s">
        <v>152</v>
      </c>
      <c r="B51" t="s">
        <v>161</v>
      </c>
      <c r="C51" t="s">
        <v>161</v>
      </c>
    </row>
    <row r="52" spans="1:3" x14ac:dyDescent="0.25">
      <c r="A52" s="11" t="s">
        <v>153</v>
      </c>
      <c r="B52" t="s">
        <v>162</v>
      </c>
      <c r="C52" t="s">
        <v>162</v>
      </c>
    </row>
    <row r="53" spans="1:3" x14ac:dyDescent="0.25">
      <c r="A53" s="11" t="s">
        <v>154</v>
      </c>
      <c r="B53" t="s">
        <v>163</v>
      </c>
      <c r="C53" t="s">
        <v>163</v>
      </c>
    </row>
    <row r="54" spans="1:3" x14ac:dyDescent="0.25">
      <c r="A54" s="11" t="s">
        <v>155</v>
      </c>
      <c r="B54" t="s">
        <v>164</v>
      </c>
      <c r="C54" t="s">
        <v>164</v>
      </c>
    </row>
    <row r="55" spans="1:3" x14ac:dyDescent="0.25">
      <c r="A55" s="11" t="s">
        <v>167</v>
      </c>
      <c r="B55" t="s">
        <v>176</v>
      </c>
    </row>
    <row r="56" spans="1:3" x14ac:dyDescent="0.25">
      <c r="A56" s="8" t="s">
        <v>12</v>
      </c>
      <c r="B56" s="8" t="s">
        <v>12</v>
      </c>
    </row>
    <row r="57" spans="1:3" x14ac:dyDescent="0.25">
      <c r="A57" s="8" t="s">
        <v>13</v>
      </c>
      <c r="B57" s="8" t="s">
        <v>13</v>
      </c>
    </row>
    <row r="58" spans="1:3" x14ac:dyDescent="0.25">
      <c r="A58" s="8" t="s">
        <v>14</v>
      </c>
      <c r="B58" s="8" t="s">
        <v>14</v>
      </c>
    </row>
    <row r="59" spans="1:3" x14ac:dyDescent="0.25">
      <c r="A59" s="8" t="s">
        <v>15</v>
      </c>
      <c r="B59" s="8" t="s">
        <v>15</v>
      </c>
    </row>
    <row r="60" spans="1:3" x14ac:dyDescent="0.25">
      <c r="A60" s="8" t="s">
        <v>50</v>
      </c>
      <c r="B60" s="8" t="s">
        <v>50</v>
      </c>
    </row>
    <row r="61" spans="1:3" x14ac:dyDescent="0.25">
      <c r="A61" s="4"/>
    </row>
    <row r="62" spans="1:3" x14ac:dyDescent="0.25">
      <c r="A62" s="4"/>
    </row>
    <row r="63" spans="1:3" x14ac:dyDescent="0.25">
      <c r="A63" s="4"/>
    </row>
    <row r="64" spans="1:3"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AllModelResults</vt:lpstr>
      <vt:lpstr>ModelTableTemplate</vt:lpstr>
      <vt:lpstr>VLOOKUP Class Name Reference</vt:lpstr>
      <vt:lpstr>VLOOKUP Var Name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McBride Work</dc:creator>
  <cp:lastModifiedBy>McBride Work</cp:lastModifiedBy>
  <dcterms:created xsi:type="dcterms:W3CDTF">2021-11-01T23:24:40Z</dcterms:created>
  <dcterms:modified xsi:type="dcterms:W3CDTF">2021-11-10T20:28:59Z</dcterms:modified>
</cp:coreProperties>
</file>